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120" yWindow="150" windowWidth="20055" windowHeight="11250" tabRatio="731" activeTab="1"/>
  </bookViews>
  <sheets>
    <sheet name="(1) Max H2_Heterotrophic" sheetId="1" r:id="rId1"/>
    <sheet name="(2)Max H2_Mixotrophic" sheetId="10" r:id="rId2"/>
    <sheet name="(3) Max H2 Autotrophic" sheetId="9" r:id="rId3"/>
    <sheet name="FluxMap" sheetId="8" r:id="rId4"/>
    <sheet name="flux" sheetId="7" r:id="rId5"/>
    <sheet name="species" sheetId="2" r:id="rId6"/>
  </sheets>
  <definedNames>
    <definedName name="_xlnm._FilterDatabase" localSheetId="0" hidden="1">'(1) Max H2_Heterotrophic'!$A$1:$L$1725</definedName>
    <definedName name="_xlnm._FilterDatabase" localSheetId="1" hidden="1">'(2)Max H2_Mixotrophic'!$A$1:$H$1725</definedName>
    <definedName name="_xlnm._FilterDatabase" localSheetId="2" hidden="1">'(3) Max H2 Autotrophic'!$A$1:$G$1725</definedName>
    <definedName name="_xlnm._FilterDatabase" localSheetId="4" hidden="1">flux!$A$1:$O$1770</definedName>
  </definedNames>
  <calcPr calcId="125725"/>
</workbook>
</file>

<file path=xl/calcChain.xml><?xml version="1.0" encoding="utf-8"?>
<calcChain xmlns="http://schemas.openxmlformats.org/spreadsheetml/2006/main">
  <c r="D1718" i="10"/>
  <c r="D1717"/>
  <c r="D1716"/>
  <c r="D1715"/>
  <c r="D1714"/>
  <c r="D1713"/>
  <c r="D1712"/>
  <c r="D1711"/>
  <c r="D1710"/>
  <c r="D1709"/>
  <c r="D1708"/>
  <c r="D1707"/>
  <c r="D1706"/>
  <c r="D1705"/>
  <c r="D1704"/>
  <c r="D1703"/>
  <c r="D1702"/>
  <c r="D1701"/>
  <c r="D1700"/>
  <c r="D1699"/>
  <c r="D1698"/>
  <c r="D1697"/>
  <c r="D1696"/>
  <c r="D1695"/>
  <c r="D1694"/>
  <c r="D1693"/>
  <c r="D1692"/>
  <c r="D1691"/>
  <c r="D1690"/>
  <c r="D1689"/>
  <c r="D1688"/>
  <c r="D1687"/>
  <c r="D1686"/>
  <c r="D1685"/>
  <c r="D1684"/>
  <c r="D1683"/>
  <c r="D1682"/>
  <c r="D1681"/>
  <c r="D1680"/>
  <c r="D1679"/>
  <c r="D1678"/>
  <c r="D1677"/>
  <c r="D1676"/>
  <c r="D1675"/>
  <c r="D1674"/>
  <c r="D1673"/>
  <c r="D1672"/>
  <c r="D1671"/>
  <c r="D1670"/>
  <c r="D1669"/>
  <c r="D1668"/>
  <c r="D1667"/>
  <c r="D1666"/>
  <c r="D1665"/>
  <c r="D1664"/>
  <c r="D1663"/>
  <c r="D1662"/>
  <c r="D1661"/>
  <c r="D1660"/>
  <c r="D1659"/>
  <c r="D1658"/>
  <c r="D1657"/>
  <c r="D1656"/>
  <c r="D1655"/>
  <c r="D1654"/>
  <c r="D1653"/>
  <c r="D1652"/>
  <c r="D1651"/>
  <c r="D1650"/>
  <c r="D1649"/>
  <c r="D1648"/>
  <c r="D1647"/>
  <c r="D1646"/>
  <c r="D1645"/>
  <c r="D1644"/>
  <c r="D1643"/>
  <c r="D1642"/>
  <c r="D1641"/>
  <c r="D1640"/>
  <c r="D1639"/>
  <c r="D1638"/>
  <c r="D1637"/>
  <c r="D1636"/>
  <c r="D1635"/>
  <c r="D1634"/>
  <c r="D1633"/>
  <c r="D1632"/>
  <c r="D1631"/>
  <c r="D1630"/>
  <c r="D1629"/>
  <c r="D1628"/>
  <c r="D1627"/>
  <c r="D1626"/>
  <c r="D1625"/>
  <c r="D1624"/>
  <c r="D1623"/>
  <c r="D1622"/>
  <c r="D1621"/>
  <c r="D1620"/>
  <c r="D1619"/>
  <c r="D1618"/>
  <c r="D1617"/>
  <c r="D1616"/>
  <c r="D1615"/>
  <c r="D1614"/>
  <c r="D1613"/>
  <c r="D1612"/>
  <c r="D1611"/>
  <c r="D1610"/>
  <c r="D1609"/>
  <c r="D1608"/>
  <c r="D1607"/>
  <c r="D1606"/>
  <c r="D1605"/>
  <c r="D1604"/>
  <c r="D1603"/>
  <c r="D1602"/>
  <c r="D1601"/>
  <c r="D1600"/>
  <c r="D1599"/>
  <c r="D1598"/>
  <c r="D1597"/>
  <c r="D1596"/>
  <c r="D1595"/>
  <c r="D1594"/>
  <c r="D1593"/>
  <c r="D1592"/>
  <c r="D1591"/>
  <c r="D1590"/>
  <c r="D1589"/>
  <c r="D1588"/>
  <c r="D1587"/>
  <c r="D1586"/>
  <c r="D1585"/>
  <c r="D1584"/>
  <c r="D1583"/>
  <c r="D1582"/>
  <c r="D1581"/>
  <c r="D1580"/>
  <c r="D1579"/>
  <c r="D1578"/>
  <c r="D1577"/>
  <c r="D1576"/>
  <c r="D1575"/>
  <c r="D1574"/>
  <c r="D1573"/>
  <c r="D1572"/>
  <c r="D1571"/>
  <c r="D1570"/>
  <c r="D1569"/>
  <c r="D1568"/>
  <c r="D1567"/>
  <c r="D1566"/>
  <c r="D1565"/>
  <c r="D1564"/>
  <c r="D1563"/>
  <c r="D1562"/>
  <c r="D1561"/>
  <c r="D1560"/>
  <c r="D1559"/>
  <c r="D1558"/>
  <c r="D1557"/>
  <c r="D1556"/>
  <c r="D1555"/>
  <c r="D1554"/>
  <c r="D1553"/>
  <c r="D1552"/>
  <c r="D1551"/>
  <c r="D1550"/>
  <c r="D1549"/>
  <c r="D1548"/>
  <c r="D1547"/>
  <c r="D1546"/>
  <c r="D1545"/>
  <c r="D1544"/>
  <c r="D1543"/>
  <c r="D1542"/>
  <c r="D1541"/>
  <c r="D1540"/>
  <c r="D1539"/>
  <c r="D1538"/>
  <c r="D1537"/>
  <c r="D1536"/>
  <c r="D1535"/>
  <c r="D1534"/>
  <c r="D1533"/>
  <c r="D1532"/>
  <c r="D1531"/>
  <c r="D1530"/>
  <c r="D1529"/>
  <c r="D1528"/>
  <c r="D1527"/>
  <c r="D1526"/>
  <c r="D1525"/>
  <c r="D1524"/>
  <c r="D1523"/>
  <c r="D1522"/>
  <c r="D1521"/>
  <c r="D1520"/>
  <c r="D1519"/>
  <c r="D1518"/>
  <c r="D1517"/>
  <c r="D1516"/>
  <c r="D1515"/>
  <c r="D1514"/>
  <c r="D1513"/>
  <c r="D1512"/>
  <c r="D1511"/>
  <c r="D1510"/>
  <c r="D1509"/>
  <c r="D1508"/>
  <c r="D1507"/>
  <c r="D1506"/>
  <c r="D1505"/>
  <c r="D1504"/>
  <c r="D1503"/>
  <c r="D1502"/>
  <c r="D1501"/>
  <c r="D1500"/>
  <c r="D1499"/>
  <c r="D1498"/>
  <c r="D1497"/>
  <c r="D1496"/>
  <c r="D1495"/>
  <c r="D1494"/>
  <c r="D1493"/>
  <c r="D1492"/>
  <c r="D1491"/>
  <c r="D1490"/>
  <c r="D1489"/>
  <c r="D1488"/>
  <c r="D1487"/>
  <c r="D1486"/>
  <c r="D1485"/>
  <c r="D1484"/>
  <c r="D1483"/>
  <c r="D1482"/>
  <c r="D1481"/>
  <c r="D1480"/>
  <c r="D1479"/>
  <c r="D1478"/>
  <c r="D1477"/>
  <c r="D1476"/>
  <c r="D1475"/>
  <c r="D1474"/>
  <c r="D1473"/>
  <c r="D1472"/>
  <c r="D1471"/>
  <c r="D1470"/>
  <c r="D1469"/>
  <c r="D1468"/>
  <c r="D1467"/>
  <c r="D1466"/>
  <c r="D1465"/>
  <c r="D1464"/>
  <c r="D1463"/>
  <c r="D1462"/>
  <c r="D1461"/>
  <c r="D1460"/>
  <c r="D1459"/>
  <c r="D1458"/>
  <c r="D1457"/>
  <c r="D1456"/>
  <c r="D1455"/>
  <c r="D1454"/>
  <c r="D1453"/>
  <c r="D1452"/>
  <c r="D1451"/>
  <c r="D1450"/>
  <c r="D1449"/>
  <c r="D1448"/>
  <c r="D1447"/>
  <c r="D1446"/>
  <c r="D1445"/>
  <c r="D1444"/>
  <c r="D1443"/>
  <c r="D1442"/>
  <c r="D1441"/>
  <c r="D1440"/>
  <c r="D1439"/>
  <c r="D1438"/>
  <c r="D1437"/>
  <c r="D1436"/>
  <c r="D1435"/>
  <c r="D1434"/>
  <c r="D1433"/>
  <c r="D1432"/>
  <c r="D1431"/>
  <c r="D1430"/>
  <c r="D1429"/>
  <c r="D1428"/>
  <c r="D1427"/>
  <c r="D1426"/>
  <c r="D1425"/>
  <c r="D1424"/>
  <c r="D1423"/>
  <c r="D1422"/>
  <c r="D1421"/>
  <c r="D1420"/>
  <c r="D1419"/>
  <c r="D1418"/>
  <c r="D1417"/>
  <c r="D1416"/>
  <c r="D1415"/>
  <c r="D1414"/>
  <c r="D1413"/>
  <c r="D1412"/>
  <c r="D1411"/>
  <c r="D1410"/>
  <c r="D1409"/>
  <c r="D1408"/>
  <c r="D1407"/>
  <c r="D1406"/>
  <c r="D1405"/>
  <c r="D1404"/>
  <c r="D1403"/>
  <c r="D1402"/>
  <c r="D1401"/>
  <c r="D1400"/>
  <c r="D1399"/>
  <c r="D1398"/>
  <c r="D1397"/>
  <c r="D1396"/>
  <c r="D1395"/>
  <c r="D1394"/>
  <c r="D1393"/>
  <c r="D1392"/>
  <c r="D1391"/>
  <c r="D1390"/>
  <c r="D1389"/>
  <c r="D1388"/>
  <c r="D1387"/>
  <c r="D1386"/>
  <c r="D1385"/>
  <c r="D1384"/>
  <c r="D1383"/>
  <c r="D1382"/>
  <c r="D1381"/>
  <c r="D1380"/>
  <c r="D1379"/>
  <c r="D1378"/>
  <c r="D1377"/>
  <c r="D1376"/>
  <c r="D1375"/>
  <c r="D1374"/>
  <c r="D1373"/>
  <c r="D1372"/>
  <c r="D1371"/>
  <c r="D1370"/>
  <c r="D1369"/>
  <c r="D1368"/>
  <c r="D1367"/>
  <c r="D1366"/>
  <c r="D1365"/>
  <c r="D1364"/>
  <c r="D1363"/>
  <c r="D1362"/>
  <c r="D1361"/>
  <c r="D1360"/>
  <c r="D1359"/>
  <c r="D1358"/>
  <c r="D1357"/>
  <c r="D1356"/>
  <c r="D1355"/>
  <c r="D1354"/>
  <c r="D1353"/>
  <c r="D1352"/>
  <c r="D1351"/>
  <c r="D1350"/>
  <c r="D1349"/>
  <c r="D1348"/>
  <c r="D1347"/>
  <c r="D1346"/>
  <c r="D1345"/>
  <c r="D1344"/>
  <c r="D1343"/>
  <c r="D1342"/>
  <c r="D1341"/>
  <c r="D1340"/>
  <c r="D1339"/>
  <c r="D1338"/>
  <c r="D1337"/>
  <c r="D1336"/>
  <c r="D1335"/>
  <c r="D1334"/>
  <c r="D1333"/>
  <c r="D1332"/>
  <c r="D1331"/>
  <c r="D1330"/>
  <c r="D1329"/>
  <c r="D1328"/>
  <c r="D1327"/>
  <c r="D1326"/>
  <c r="D1325"/>
  <c r="D1324"/>
  <c r="D1323"/>
  <c r="D1322"/>
  <c r="D1321"/>
  <c r="D1320"/>
  <c r="D1319"/>
  <c r="D1318"/>
  <c r="D1317"/>
  <c r="D1316"/>
  <c r="D1315"/>
  <c r="D1314"/>
  <c r="D1313"/>
  <c r="D1312"/>
  <c r="D1311"/>
  <c r="D1310"/>
  <c r="D1309"/>
  <c r="D1308"/>
  <c r="D1307"/>
  <c r="D1306"/>
  <c r="D1305"/>
  <c r="D1304"/>
  <c r="D1303"/>
  <c r="D1302"/>
  <c r="D1301"/>
  <c r="D1300"/>
  <c r="D1299"/>
  <c r="D1298"/>
  <c r="D1297"/>
  <c r="D1296"/>
  <c r="D1295"/>
  <c r="D1294"/>
  <c r="D1293"/>
  <c r="D1292"/>
  <c r="D1291"/>
  <c r="D1290"/>
  <c r="D1289"/>
  <c r="D1288"/>
  <c r="D1287"/>
  <c r="D1286"/>
  <c r="D1285"/>
  <c r="D1284"/>
  <c r="D1283"/>
  <c r="D1282"/>
  <c r="D1281"/>
  <c r="D1280"/>
  <c r="D1279"/>
  <c r="D1278"/>
  <c r="D1277"/>
  <c r="D1276"/>
  <c r="D1275"/>
  <c r="D1274"/>
  <c r="D1273"/>
  <c r="D1272"/>
  <c r="D1271"/>
  <c r="D1270"/>
  <c r="D1269"/>
  <c r="D1268"/>
  <c r="D1267"/>
  <c r="D1266"/>
  <c r="D1265"/>
  <c r="D1264"/>
  <c r="D1263"/>
  <c r="D1262"/>
  <c r="D1261"/>
  <c r="D1260"/>
  <c r="D1259"/>
  <c r="D1258"/>
  <c r="D1257"/>
  <c r="D1256"/>
  <c r="D1255"/>
  <c r="D1254"/>
  <c r="D1253"/>
  <c r="D1252"/>
  <c r="D1251"/>
  <c r="D1250"/>
  <c r="D1249"/>
  <c r="D1248"/>
  <c r="D1247"/>
  <c r="D1246"/>
  <c r="D1245"/>
  <c r="D1244"/>
  <c r="D1243"/>
  <c r="D1242"/>
  <c r="D1241"/>
  <c r="D1240"/>
  <c r="D1239"/>
  <c r="D1238"/>
  <c r="D1237"/>
  <c r="D1236"/>
  <c r="D1235"/>
  <c r="D1234"/>
  <c r="D1233"/>
  <c r="D1232"/>
  <c r="D1231"/>
  <c r="D1230"/>
  <c r="D1229"/>
  <c r="D1228"/>
  <c r="D1227"/>
  <c r="D1226"/>
  <c r="D1225"/>
  <c r="D1224"/>
  <c r="D1223"/>
  <c r="D1222"/>
  <c r="D1221"/>
  <c r="D1220"/>
  <c r="D1219"/>
  <c r="D1218"/>
  <c r="D1217"/>
  <c r="D1216"/>
  <c r="D1215"/>
  <c r="D1214"/>
  <c r="D1213"/>
  <c r="D1212"/>
  <c r="D1211"/>
  <c r="D1210"/>
  <c r="D1209"/>
  <c r="D1208"/>
  <c r="D1207"/>
  <c r="D1206"/>
  <c r="D1205"/>
  <c r="D1204"/>
  <c r="D1203"/>
  <c r="D1202"/>
  <c r="D1201"/>
  <c r="D1200"/>
  <c r="D1199"/>
  <c r="D1198"/>
  <c r="D1197"/>
  <c r="D1196"/>
  <c r="D1195"/>
  <c r="D1194"/>
  <c r="D1193"/>
  <c r="D1192"/>
  <c r="D1191"/>
  <c r="D1190"/>
  <c r="D1189"/>
  <c r="D1188"/>
  <c r="D1187"/>
  <c r="D1186"/>
  <c r="D1185"/>
  <c r="D1184"/>
  <c r="D1183"/>
  <c r="D1182"/>
  <c r="D1181"/>
  <c r="D1180"/>
  <c r="D1179"/>
  <c r="D1178"/>
  <c r="D1177"/>
  <c r="D1176"/>
  <c r="D1175"/>
  <c r="D1174"/>
  <c r="D1173"/>
  <c r="D1172"/>
  <c r="D1171"/>
  <c r="D1170"/>
  <c r="D1169"/>
  <c r="D1168"/>
  <c r="D1167"/>
  <c r="D1166"/>
  <c r="D1165"/>
  <c r="D1164"/>
  <c r="D1163"/>
  <c r="D1162"/>
  <c r="D1161"/>
  <c r="D1160"/>
  <c r="D1159"/>
  <c r="D1158"/>
  <c r="D1157"/>
  <c r="D1156"/>
  <c r="D1155"/>
  <c r="D1154"/>
  <c r="D1153"/>
  <c r="D1152"/>
  <c r="D1151"/>
  <c r="D1150"/>
  <c r="D1149"/>
  <c r="D1148"/>
  <c r="D1147"/>
  <c r="D1146"/>
  <c r="D1145"/>
  <c r="D1144"/>
  <c r="D1143"/>
  <c r="D1142"/>
  <c r="D1141"/>
  <c r="D1140"/>
  <c r="D1139"/>
  <c r="D1138"/>
  <c r="D1137"/>
  <c r="D1136"/>
  <c r="D1135"/>
  <c r="D1134"/>
  <c r="D1133"/>
  <c r="D1132"/>
  <c r="D1131"/>
  <c r="D1130"/>
  <c r="D1129"/>
  <c r="D1128"/>
  <c r="D1127"/>
  <c r="D1126"/>
  <c r="D1125"/>
  <c r="D1124"/>
  <c r="D1123"/>
  <c r="D1122"/>
  <c r="D1121"/>
  <c r="D1120"/>
  <c r="D1119"/>
  <c r="D1118"/>
  <c r="D1117"/>
  <c r="D1116"/>
  <c r="D1115"/>
  <c r="D1114"/>
  <c r="D1113"/>
  <c r="D1112"/>
  <c r="D1111"/>
  <c r="D1110"/>
  <c r="D1109"/>
  <c r="D1108"/>
  <c r="D1107"/>
  <c r="D1106"/>
  <c r="D1105"/>
  <c r="D1104"/>
  <c r="D1103"/>
  <c r="D1102"/>
  <c r="D1101"/>
  <c r="D1100"/>
  <c r="D1099"/>
  <c r="D1098"/>
  <c r="D1097"/>
  <c r="D1096"/>
  <c r="D1095"/>
  <c r="D1094"/>
  <c r="D1093"/>
  <c r="D1092"/>
  <c r="D1091"/>
  <c r="D1090"/>
  <c r="D1089"/>
  <c r="D1088"/>
  <c r="D1087"/>
  <c r="D1086"/>
  <c r="D1085"/>
  <c r="D1084"/>
  <c r="D1083"/>
  <c r="D1082"/>
  <c r="D1081"/>
  <c r="D1080"/>
  <c r="D1079"/>
  <c r="D1078"/>
  <c r="D1077"/>
  <c r="D1076"/>
  <c r="D1075"/>
  <c r="D1074"/>
  <c r="D1073"/>
  <c r="D1072"/>
  <c r="D1071"/>
  <c r="D1070"/>
  <c r="D1069"/>
  <c r="D1068"/>
  <c r="D1067"/>
  <c r="D1066"/>
  <c r="D1065"/>
  <c r="D1064"/>
  <c r="D1063"/>
  <c r="D1062"/>
  <c r="D1061"/>
  <c r="D1060"/>
  <c r="D1059"/>
  <c r="D1058"/>
  <c r="D1057"/>
  <c r="D1056"/>
  <c r="D1055"/>
  <c r="D1054"/>
  <c r="D1053"/>
  <c r="D1052"/>
  <c r="D1051"/>
  <c r="D1050"/>
  <c r="D1049"/>
  <c r="D1048"/>
  <c r="D1047"/>
  <c r="D1046"/>
  <c r="D1045"/>
  <c r="D1044"/>
  <c r="D1043"/>
  <c r="D1042"/>
  <c r="D1041"/>
  <c r="D1040"/>
  <c r="D1039"/>
  <c r="D1038"/>
  <c r="D1037"/>
  <c r="D1036"/>
  <c r="D1035"/>
  <c r="D1034"/>
  <c r="D1033"/>
  <c r="D1032"/>
  <c r="D1031"/>
  <c r="D1030"/>
  <c r="D1029"/>
  <c r="D1028"/>
  <c r="D1027"/>
  <c r="D1026"/>
  <c r="D1025"/>
  <c r="D1024"/>
  <c r="D1023"/>
  <c r="D1022"/>
  <c r="D1021"/>
  <c r="D1020"/>
  <c r="D1019"/>
  <c r="D1018"/>
  <c r="D1017"/>
  <c r="D1016"/>
  <c r="D1015"/>
  <c r="D1014"/>
  <c r="D1013"/>
  <c r="D1012"/>
  <c r="D1011"/>
  <c r="D1010"/>
  <c r="D1009"/>
  <c r="D1008"/>
  <c r="D1007"/>
  <c r="D1006"/>
  <c r="D1005"/>
  <c r="D1004"/>
  <c r="D1003"/>
  <c r="D1002"/>
  <c r="D1001"/>
  <c r="D1000"/>
  <c r="D999"/>
  <c r="D998"/>
  <c r="D997"/>
  <c r="D996"/>
  <c r="D995"/>
  <c r="D994"/>
  <c r="D993"/>
  <c r="D992"/>
  <c r="D991"/>
  <c r="D990"/>
  <c r="D989"/>
  <c r="D988"/>
  <c r="D987"/>
  <c r="D986"/>
  <c r="D985"/>
  <c r="D984"/>
  <c r="D983"/>
  <c r="D982"/>
  <c r="D981"/>
  <c r="D980"/>
  <c r="D979"/>
  <c r="D978"/>
  <c r="D977"/>
  <c r="D976"/>
  <c r="D975"/>
  <c r="D974"/>
  <c r="D973"/>
  <c r="D972"/>
  <c r="D971"/>
  <c r="D970"/>
  <c r="D969"/>
  <c r="D968"/>
  <c r="D967"/>
  <c r="D966"/>
  <c r="D965"/>
  <c r="D964"/>
  <c r="D963"/>
  <c r="D962"/>
  <c r="D961"/>
  <c r="D960"/>
  <c r="D959"/>
  <c r="D958"/>
  <c r="D957"/>
  <c r="D956"/>
  <c r="D955"/>
  <c r="D954"/>
  <c r="D953"/>
  <c r="D952"/>
  <c r="D951"/>
  <c r="D950"/>
  <c r="D949"/>
  <c r="D948"/>
  <c r="D947"/>
  <c r="D946"/>
  <c r="D945"/>
  <c r="D944"/>
  <c r="D943"/>
  <c r="D942"/>
  <c r="D941"/>
  <c r="D940"/>
  <c r="D939"/>
  <c r="D938"/>
  <c r="D937"/>
  <c r="D936"/>
  <c r="D935"/>
  <c r="D934"/>
  <c r="D933"/>
  <c r="D932"/>
  <c r="D931"/>
  <c r="D930"/>
  <c r="D929"/>
  <c r="D928"/>
  <c r="D927"/>
  <c r="D926"/>
  <c r="D925"/>
  <c r="D924"/>
  <c r="D923"/>
  <c r="D922"/>
  <c r="D921"/>
  <c r="D920"/>
  <c r="D919"/>
  <c r="D918"/>
  <c r="D917"/>
  <c r="D916"/>
  <c r="D915"/>
  <c r="D914"/>
  <c r="D913"/>
  <c r="D912"/>
  <c r="D911"/>
  <c r="D910"/>
  <c r="D909"/>
  <c r="D908"/>
  <c r="D907"/>
  <c r="D906"/>
  <c r="D905"/>
  <c r="D904"/>
  <c r="D903"/>
  <c r="D902"/>
  <c r="D901"/>
  <c r="D900"/>
  <c r="D899"/>
  <c r="D898"/>
  <c r="D897"/>
  <c r="D896"/>
  <c r="D895"/>
  <c r="D894"/>
  <c r="D893"/>
  <c r="D892"/>
  <c r="D891"/>
  <c r="D890"/>
  <c r="D889"/>
  <c r="D888"/>
  <c r="D887"/>
  <c r="D886"/>
  <c r="D885"/>
  <c r="D884"/>
  <c r="D883"/>
  <c r="D882"/>
  <c r="D881"/>
  <c r="D880"/>
  <c r="D879"/>
  <c r="D878"/>
  <c r="D877"/>
  <c r="D876"/>
  <c r="D875"/>
  <c r="D874"/>
  <c r="D873"/>
  <c r="D872"/>
  <c r="D871"/>
  <c r="D870"/>
  <c r="D869"/>
  <c r="D868"/>
  <c r="D867"/>
  <c r="D866"/>
  <c r="D865"/>
  <c r="D864"/>
  <c r="D863"/>
  <c r="D862"/>
  <c r="D861"/>
  <c r="D860"/>
  <c r="D859"/>
  <c r="D858"/>
  <c r="D857"/>
  <c r="D856"/>
  <c r="D855"/>
  <c r="D854"/>
  <c r="D853"/>
  <c r="D852"/>
  <c r="D851"/>
  <c r="D850"/>
  <c r="D849"/>
  <c r="D848"/>
  <c r="D847"/>
  <c r="D846"/>
  <c r="D845"/>
  <c r="D844"/>
  <c r="D843"/>
  <c r="D842"/>
  <c r="D841"/>
  <c r="D840"/>
  <c r="D839"/>
  <c r="D838"/>
  <c r="D837"/>
  <c r="D836"/>
  <c r="D835"/>
  <c r="D834"/>
  <c r="D833"/>
  <c r="D832"/>
  <c r="D831"/>
  <c r="D830"/>
  <c r="D829"/>
  <c r="D828"/>
  <c r="D827"/>
  <c r="D826"/>
  <c r="D825"/>
  <c r="D824"/>
  <c r="D823"/>
  <c r="D822"/>
  <c r="D821"/>
  <c r="D820"/>
  <c r="D819"/>
  <c r="D818"/>
  <c r="D817"/>
  <c r="D816"/>
  <c r="D815"/>
  <c r="D814"/>
  <c r="D813"/>
  <c r="D812"/>
  <c r="D811"/>
  <c r="D810"/>
  <c r="D809"/>
  <c r="D808"/>
  <c r="D807"/>
  <c r="D806"/>
  <c r="D805"/>
  <c r="D804"/>
  <c r="D803"/>
  <c r="D802"/>
  <c r="D801"/>
  <c r="D800"/>
  <c r="D799"/>
  <c r="D798"/>
  <c r="D797"/>
  <c r="D796"/>
  <c r="D795"/>
  <c r="D794"/>
  <c r="D793"/>
  <c r="D792"/>
  <c r="D791"/>
  <c r="D790"/>
  <c r="D789"/>
  <c r="D788"/>
  <c r="D787"/>
  <c r="D786"/>
  <c r="D785"/>
  <c r="D784"/>
  <c r="D783"/>
  <c r="D782"/>
  <c r="D781"/>
  <c r="D780"/>
  <c r="D779"/>
  <c r="D778"/>
  <c r="D777"/>
  <c r="D776"/>
  <c r="D775"/>
  <c r="D774"/>
  <c r="D773"/>
  <c r="D772"/>
  <c r="D771"/>
  <c r="D770"/>
  <c r="D769"/>
  <c r="D768"/>
  <c r="D767"/>
  <c r="D766"/>
  <c r="D765"/>
  <c r="D764"/>
  <c r="D763"/>
  <c r="D762"/>
  <c r="D761"/>
  <c r="D760"/>
  <c r="D759"/>
  <c r="D758"/>
  <c r="D757"/>
  <c r="D756"/>
  <c r="D755"/>
  <c r="D754"/>
  <c r="D753"/>
  <c r="D752"/>
  <c r="D751"/>
  <c r="D750"/>
  <c r="D749"/>
  <c r="D748"/>
  <c r="D747"/>
  <c r="D746"/>
  <c r="D745"/>
  <c r="D744"/>
  <c r="D743"/>
  <c r="D742"/>
  <c r="D741"/>
  <c r="D740"/>
  <c r="D739"/>
  <c r="D738"/>
  <c r="D737"/>
  <c r="D736"/>
  <c r="D735"/>
  <c r="D734"/>
  <c r="D733"/>
  <c r="D732"/>
  <c r="D731"/>
  <c r="D730"/>
  <c r="D729"/>
  <c r="D728"/>
  <c r="D727"/>
  <c r="D726"/>
  <c r="D725"/>
  <c r="D724"/>
  <c r="D723"/>
  <c r="D722"/>
  <c r="D721"/>
  <c r="D720"/>
  <c r="D719"/>
  <c r="D718"/>
  <c r="D717"/>
  <c r="D716"/>
  <c r="D715"/>
  <c r="D714"/>
  <c r="D713"/>
  <c r="D712"/>
  <c r="D711"/>
  <c r="D710"/>
  <c r="D709"/>
  <c r="D708"/>
  <c r="D707"/>
  <c r="D706"/>
  <c r="D705"/>
  <c r="D704"/>
  <c r="D703"/>
  <c r="D702"/>
  <c r="D701"/>
  <c r="D700"/>
  <c r="D699"/>
  <c r="D698"/>
  <c r="D697"/>
  <c r="D696"/>
  <c r="D695"/>
  <c r="D694"/>
  <c r="D693"/>
  <c r="D692"/>
  <c r="D691"/>
  <c r="D690"/>
  <c r="D689"/>
  <c r="D688"/>
  <c r="D687"/>
  <c r="D686"/>
  <c r="D685"/>
  <c r="D684"/>
  <c r="D683"/>
  <c r="D682"/>
  <c r="D681"/>
  <c r="D680"/>
  <c r="D679"/>
  <c r="D678"/>
  <c r="D677"/>
  <c r="D676"/>
  <c r="D675"/>
  <c r="D674"/>
  <c r="D673"/>
  <c r="D672"/>
  <c r="D671"/>
  <c r="D670"/>
  <c r="D669"/>
  <c r="D668"/>
  <c r="D667"/>
  <c r="D666"/>
  <c r="D665"/>
  <c r="D664"/>
  <c r="D663"/>
  <c r="D662"/>
  <c r="D661"/>
  <c r="D660"/>
  <c r="D659"/>
  <c r="D658"/>
  <c r="D657"/>
  <c r="D656"/>
  <c r="D655"/>
  <c r="D654"/>
  <c r="D653"/>
  <c r="D652"/>
  <c r="D651"/>
  <c r="D650"/>
  <c r="D649"/>
  <c r="D648"/>
  <c r="D647"/>
  <c r="D646"/>
  <c r="D645"/>
  <c r="D644"/>
  <c r="D643"/>
  <c r="D642"/>
  <c r="D641"/>
  <c r="D640"/>
  <c r="D639"/>
  <c r="D638"/>
  <c r="D637"/>
  <c r="D636"/>
  <c r="D635"/>
  <c r="D634"/>
  <c r="D633"/>
  <c r="D632"/>
  <c r="D631"/>
  <c r="D630"/>
  <c r="D629"/>
  <c r="D628"/>
  <c r="D627"/>
  <c r="D626"/>
  <c r="D625"/>
  <c r="D624"/>
  <c r="D623"/>
  <c r="D622"/>
  <c r="D621"/>
  <c r="D620"/>
  <c r="D619"/>
  <c r="D618"/>
  <c r="D617"/>
  <c r="D616"/>
  <c r="D615"/>
  <c r="D614"/>
  <c r="D613"/>
  <c r="D612"/>
  <c r="D611"/>
  <c r="D610"/>
  <c r="D609"/>
  <c r="D608"/>
  <c r="D607"/>
  <c r="D606"/>
  <c r="D605"/>
  <c r="D604"/>
  <c r="D603"/>
  <c r="D602"/>
  <c r="D601"/>
  <c r="D600"/>
  <c r="D599"/>
  <c r="D598"/>
  <c r="D597"/>
  <c r="D596"/>
  <c r="D595"/>
  <c r="D594"/>
  <c r="D593"/>
  <c r="D592"/>
  <c r="D591"/>
  <c r="D590"/>
  <c r="D589"/>
  <c r="D588"/>
  <c r="D587"/>
  <c r="D586"/>
  <c r="D585"/>
  <c r="D584"/>
  <c r="D583"/>
  <c r="D582"/>
  <c r="D581"/>
  <c r="D580"/>
  <c r="D579"/>
  <c r="D578"/>
  <c r="D577"/>
  <c r="D576"/>
  <c r="D575"/>
  <c r="D574"/>
  <c r="D573"/>
  <c r="D572"/>
  <c r="D571"/>
  <c r="D570"/>
  <c r="D569"/>
  <c r="D568"/>
  <c r="D567"/>
  <c r="D566"/>
  <c r="D565"/>
  <c r="D564"/>
  <c r="D563"/>
  <c r="D562"/>
  <c r="D561"/>
  <c r="D560"/>
  <c r="D559"/>
  <c r="D558"/>
  <c r="D557"/>
  <c r="D556"/>
  <c r="D555"/>
  <c r="D554"/>
  <c r="D553"/>
  <c r="D552"/>
  <c r="D551"/>
  <c r="D550"/>
  <c r="D549"/>
  <c r="D548"/>
  <c r="D547"/>
  <c r="D546"/>
  <c r="D545"/>
  <c r="D544"/>
  <c r="D543"/>
  <c r="D542"/>
  <c r="D541"/>
  <c r="D540"/>
  <c r="D539"/>
  <c r="D538"/>
  <c r="D537"/>
  <c r="D536"/>
  <c r="D535"/>
  <c r="D534"/>
  <c r="D533"/>
  <c r="D532"/>
  <c r="D531"/>
  <c r="D530"/>
  <c r="D529"/>
  <c r="D528"/>
  <c r="D527"/>
  <c r="D526"/>
  <c r="D525"/>
  <c r="D524"/>
  <c r="D523"/>
  <c r="D522"/>
  <c r="D521"/>
  <c r="D520"/>
  <c r="D519"/>
  <c r="D518"/>
  <c r="D517"/>
  <c r="D516"/>
  <c r="D515"/>
  <c r="D514"/>
  <c r="D513"/>
  <c r="D512"/>
  <c r="D511"/>
  <c r="D510"/>
  <c r="D509"/>
  <c r="D508"/>
  <c r="D507"/>
  <c r="D506"/>
  <c r="D505"/>
  <c r="D504"/>
  <c r="D503"/>
  <c r="D502"/>
  <c r="D501"/>
  <c r="D500"/>
  <c r="D499"/>
  <c r="D498"/>
  <c r="D497"/>
  <c r="D496"/>
  <c r="D495"/>
  <c r="D494"/>
  <c r="D493"/>
  <c r="D492"/>
  <c r="D491"/>
  <c r="D490"/>
  <c r="D489"/>
  <c r="D488"/>
  <c r="D487"/>
  <c r="D486"/>
  <c r="D485"/>
  <c r="D484"/>
  <c r="D483"/>
  <c r="D482"/>
  <c r="D481"/>
  <c r="D480"/>
  <c r="D479"/>
  <c r="D478"/>
  <c r="D477"/>
  <c r="D476"/>
  <c r="D475"/>
  <c r="D474"/>
  <c r="D473"/>
  <c r="D472"/>
  <c r="D471"/>
  <c r="D470"/>
  <c r="D469"/>
  <c r="D468"/>
  <c r="D467"/>
  <c r="D466"/>
  <c r="D465"/>
  <c r="D464"/>
  <c r="D463"/>
  <c r="D462"/>
  <c r="D461"/>
  <c r="D460"/>
  <c r="D459"/>
  <c r="D458"/>
  <c r="D457"/>
  <c r="D456"/>
  <c r="D455"/>
  <c r="D454"/>
  <c r="D453"/>
  <c r="D452"/>
  <c r="D451"/>
  <c r="D450"/>
  <c r="D449"/>
  <c r="D448"/>
  <c r="D447"/>
  <c r="D446"/>
  <c r="D445"/>
  <c r="D444"/>
  <c r="D443"/>
  <c r="D442"/>
  <c r="D441"/>
  <c r="D440"/>
  <c r="D439"/>
  <c r="D438"/>
  <c r="D437"/>
  <c r="D436"/>
  <c r="D435"/>
  <c r="D434"/>
  <c r="D433"/>
  <c r="D432"/>
  <c r="D431"/>
  <c r="D430"/>
  <c r="D429"/>
  <c r="D428"/>
  <c r="D427"/>
  <c r="D426"/>
  <c r="D425"/>
  <c r="D424"/>
  <c r="D423"/>
  <c r="D422"/>
  <c r="D421"/>
  <c r="D420"/>
  <c r="D419"/>
  <c r="D418"/>
  <c r="D417"/>
  <c r="D416"/>
  <c r="D415"/>
  <c r="D414"/>
  <c r="D413"/>
  <c r="D412"/>
  <c r="D411"/>
  <c r="D410"/>
  <c r="D409"/>
  <c r="D408"/>
  <c r="D407"/>
  <c r="D406"/>
  <c r="D405"/>
  <c r="D404"/>
  <c r="D403"/>
  <c r="D402"/>
  <c r="D401"/>
  <c r="D400"/>
  <c r="D399"/>
  <c r="D398"/>
  <c r="D397"/>
  <c r="D396"/>
  <c r="D395"/>
  <c r="D394"/>
  <c r="D393"/>
  <c r="D392"/>
  <c r="D391"/>
  <c r="D390"/>
  <c r="D389"/>
  <c r="D388"/>
  <c r="D387"/>
  <c r="D386"/>
  <c r="D385"/>
  <c r="D384"/>
  <c r="D383"/>
  <c r="D382"/>
  <c r="D381"/>
  <c r="D380"/>
  <c r="D379"/>
  <c r="D378"/>
  <c r="D377"/>
  <c r="D376"/>
  <c r="D375"/>
  <c r="D374"/>
  <c r="D373"/>
  <c r="D372"/>
  <c r="D371"/>
  <c r="D370"/>
  <c r="D369"/>
  <c r="D368"/>
  <c r="D367"/>
  <c r="D366"/>
  <c r="D365"/>
  <c r="D364"/>
  <c r="D363"/>
  <c r="D362"/>
  <c r="D361"/>
  <c r="D360"/>
  <c r="D359"/>
  <c r="D358"/>
  <c r="D357"/>
  <c r="D356"/>
  <c r="D355"/>
  <c r="D354"/>
  <c r="D353"/>
  <c r="D352"/>
  <c r="D351"/>
  <c r="D350"/>
  <c r="D349"/>
  <c r="D348"/>
  <c r="D347"/>
  <c r="D346"/>
  <c r="D345"/>
  <c r="D344"/>
  <c r="D343"/>
  <c r="D342"/>
  <c r="D341"/>
  <c r="D340"/>
  <c r="D339"/>
  <c r="D338"/>
  <c r="D337"/>
  <c r="D336"/>
  <c r="D335"/>
  <c r="D334"/>
  <c r="D333"/>
  <c r="D332"/>
  <c r="D331"/>
  <c r="D330"/>
  <c r="D329"/>
  <c r="D328"/>
  <c r="D327"/>
  <c r="D326"/>
  <c r="D325"/>
  <c r="D324"/>
  <c r="D323"/>
  <c r="D322"/>
  <c r="D321"/>
  <c r="D320"/>
  <c r="D319"/>
  <c r="D318"/>
  <c r="D317"/>
  <c r="D316"/>
  <c r="D315"/>
  <c r="D314"/>
  <c r="D313"/>
  <c r="D312"/>
  <c r="D311"/>
  <c r="D310"/>
  <c r="D309"/>
  <c r="D308"/>
  <c r="D307"/>
  <c r="D306"/>
  <c r="D305"/>
  <c r="D304"/>
  <c r="D303"/>
  <c r="D302"/>
  <c r="D301"/>
  <c r="D300"/>
  <c r="D299"/>
  <c r="D298"/>
  <c r="D297"/>
  <c r="D296"/>
  <c r="D295"/>
  <c r="D294"/>
  <c r="D293"/>
  <c r="D292"/>
  <c r="D291"/>
  <c r="D290"/>
  <c r="D289"/>
  <c r="D288"/>
  <c r="D287"/>
  <c r="D286"/>
  <c r="D285"/>
  <c r="D284"/>
  <c r="D283"/>
  <c r="D282"/>
  <c r="D281"/>
  <c r="D280"/>
  <c r="D279"/>
  <c r="D278"/>
  <c r="D277"/>
  <c r="D276"/>
  <c r="D275"/>
  <c r="D274"/>
  <c r="D273"/>
  <c r="D272"/>
  <c r="D271"/>
  <c r="D270"/>
  <c r="D269"/>
  <c r="D268"/>
  <c r="D267"/>
  <c r="D266"/>
  <c r="D265"/>
  <c r="D264"/>
  <c r="D263"/>
  <c r="D262"/>
  <c r="D261"/>
  <c r="D260"/>
  <c r="D259"/>
  <c r="D258"/>
  <c r="D257"/>
  <c r="D256"/>
  <c r="D255"/>
  <c r="D254"/>
  <c r="D253"/>
  <c r="D252"/>
  <c r="D251"/>
  <c r="D250"/>
  <c r="D249"/>
  <c r="D248"/>
  <c r="D247"/>
  <c r="D246"/>
  <c r="D245"/>
  <c r="D244"/>
  <c r="D243"/>
  <c r="D242"/>
  <c r="D241"/>
  <c r="D240"/>
  <c r="D239"/>
  <c r="D238"/>
  <c r="D237"/>
  <c r="D236"/>
  <c r="D235"/>
  <c r="D234"/>
  <c r="D233"/>
  <c r="D232"/>
  <c r="D231"/>
  <c r="D230"/>
  <c r="D229"/>
  <c r="D228"/>
  <c r="D227"/>
  <c r="D226"/>
  <c r="D225"/>
  <c r="D224"/>
  <c r="D223"/>
  <c r="D222"/>
  <c r="D221"/>
  <c r="D220"/>
  <c r="D219"/>
  <c r="D218"/>
  <c r="D217"/>
  <c r="D216"/>
  <c r="D215"/>
  <c r="D214"/>
  <c r="D213"/>
  <c r="D212"/>
  <c r="D211"/>
  <c r="D210"/>
  <c r="D209"/>
  <c r="D208"/>
  <c r="D207"/>
  <c r="D206"/>
  <c r="D205"/>
  <c r="D204"/>
  <c r="D203"/>
  <c r="D202"/>
  <c r="D201"/>
  <c r="D200"/>
  <c r="D199"/>
  <c r="D198"/>
  <c r="D197"/>
  <c r="D196"/>
  <c r="D195"/>
  <c r="D194"/>
  <c r="D193"/>
  <c r="D192"/>
  <c r="D191"/>
  <c r="D190"/>
  <c r="D189"/>
  <c r="D188"/>
  <c r="D187"/>
  <c r="D186"/>
  <c r="D185"/>
  <c r="D184"/>
  <c r="D183"/>
  <c r="D182"/>
  <c r="D181"/>
  <c r="D180"/>
  <c r="D179"/>
  <c r="D178"/>
  <c r="D177"/>
  <c r="D176"/>
  <c r="D175"/>
  <c r="D174"/>
  <c r="D173"/>
  <c r="D172"/>
  <c r="D171"/>
  <c r="D170"/>
  <c r="D169"/>
  <c r="D168"/>
  <c r="D167"/>
  <c r="D166"/>
  <c r="D165"/>
  <c r="D164"/>
  <c r="D163"/>
  <c r="D162"/>
  <c r="D161"/>
  <c r="D160"/>
  <c r="D159"/>
  <c r="D158"/>
  <c r="D157"/>
  <c r="D156"/>
  <c r="D155"/>
  <c r="D154"/>
  <c r="D153"/>
  <c r="D152"/>
  <c r="D151"/>
  <c r="D150"/>
  <c r="D149"/>
  <c r="D148"/>
  <c r="D147"/>
  <c r="D146"/>
  <c r="D145"/>
  <c r="D144"/>
  <c r="D143"/>
  <c r="D142"/>
  <c r="D141"/>
  <c r="D140"/>
  <c r="D139"/>
  <c r="D138"/>
  <c r="D137"/>
  <c r="D136"/>
  <c r="D135"/>
  <c r="D134"/>
  <c r="D133"/>
  <c r="D132"/>
  <c r="D131"/>
  <c r="D130"/>
  <c r="D129"/>
  <c r="D128"/>
  <c r="D127"/>
  <c r="D126"/>
  <c r="D125"/>
  <c r="D124"/>
  <c r="D123"/>
  <c r="D122"/>
  <c r="D121"/>
  <c r="D120"/>
  <c r="D119"/>
  <c r="D118"/>
  <c r="D117"/>
  <c r="D116"/>
  <c r="D115"/>
  <c r="D114"/>
  <c r="D113"/>
  <c r="D112"/>
  <c r="D111"/>
  <c r="D110"/>
  <c r="D109"/>
  <c r="D108"/>
  <c r="D107"/>
  <c r="D106"/>
  <c r="D105"/>
  <c r="D104"/>
  <c r="D103"/>
  <c r="D102"/>
  <c r="D101"/>
  <c r="D100"/>
  <c r="D99"/>
  <c r="D98"/>
  <c r="D97"/>
  <c r="D96"/>
  <c r="D95"/>
  <c r="D94"/>
  <c r="D93"/>
  <c r="D92"/>
  <c r="D91"/>
  <c r="D90"/>
  <c r="D89"/>
  <c r="D88"/>
  <c r="D87"/>
  <c r="D86"/>
  <c r="D85"/>
  <c r="D84"/>
  <c r="D83"/>
  <c r="D82"/>
  <c r="D81"/>
  <c r="D80"/>
  <c r="D79"/>
  <c r="D78"/>
  <c r="D77"/>
  <c r="D76"/>
  <c r="D75"/>
  <c r="D74"/>
  <c r="D73"/>
  <c r="D72"/>
  <c r="D71"/>
  <c r="D70"/>
  <c r="D69"/>
  <c r="D68"/>
  <c r="D67"/>
  <c r="D66"/>
  <c r="D65"/>
  <c r="D64"/>
  <c r="D63"/>
  <c r="D62"/>
  <c r="D61"/>
  <c r="D60"/>
  <c r="D59"/>
  <c r="D58"/>
  <c r="D57"/>
  <c r="D56"/>
  <c r="D55"/>
  <c r="D54"/>
  <c r="D53"/>
  <c r="D52"/>
  <c r="D51"/>
  <c r="D50"/>
  <c r="D49"/>
  <c r="D48"/>
  <c r="D47"/>
  <c r="D46"/>
  <c r="D45"/>
  <c r="D44"/>
  <c r="D43"/>
  <c r="D42"/>
  <c r="D41"/>
  <c r="D40"/>
  <c r="D39"/>
  <c r="D38"/>
  <c r="D37"/>
  <c r="D36"/>
  <c r="D35"/>
  <c r="D34"/>
  <c r="D33"/>
  <c r="D32"/>
  <c r="D31"/>
  <c r="D30"/>
  <c r="D29"/>
  <c r="D28"/>
  <c r="D27"/>
  <c r="D26"/>
  <c r="D25"/>
  <c r="D24"/>
  <c r="D23"/>
  <c r="D22"/>
  <c r="D21"/>
  <c r="D20"/>
  <c r="D19"/>
  <c r="D18"/>
  <c r="D17"/>
  <c r="D16"/>
  <c r="D15"/>
  <c r="D14"/>
  <c r="D13"/>
  <c r="D12"/>
  <c r="D11"/>
  <c r="D10"/>
  <c r="D9"/>
  <c r="D8"/>
  <c r="D7"/>
  <c r="D6"/>
  <c r="D5"/>
  <c r="D4"/>
  <c r="D3"/>
  <c r="D2"/>
  <c r="D1"/>
  <c r="D3" i="9" l="1"/>
  <c r="D4"/>
  <c r="D5"/>
  <c r="D6"/>
  <c r="D7"/>
  <c r="D8"/>
  <c r="D9"/>
  <c r="D10"/>
  <c r="D11"/>
  <c r="D12"/>
  <c r="D13"/>
  <c r="D14"/>
  <c r="D15"/>
  <c r="D16"/>
  <c r="D17"/>
  <c r="D18"/>
  <c r="D19"/>
  <c r="D20"/>
  <c r="D21"/>
  <c r="D22"/>
  <c r="D23"/>
  <c r="D24"/>
  <c r="D25"/>
  <c r="D26"/>
  <c r="D27"/>
  <c r="D28"/>
  <c r="D29"/>
  <c r="D30"/>
  <c r="D31"/>
  <c r="D32"/>
  <c r="D33"/>
  <c r="D34"/>
  <c r="D35"/>
  <c r="D36"/>
  <c r="D37"/>
  <c r="D38"/>
  <c r="D39"/>
  <c r="D40"/>
  <c r="D41"/>
  <c r="D42"/>
  <c r="D43"/>
  <c r="D44"/>
  <c r="D45"/>
  <c r="D46"/>
  <c r="D47"/>
  <c r="D48"/>
  <c r="D49"/>
  <c r="D50"/>
  <c r="D51"/>
  <c r="D52"/>
  <c r="D53"/>
  <c r="D54"/>
  <c r="D55"/>
  <c r="D56"/>
  <c r="D57"/>
  <c r="D58"/>
  <c r="D59"/>
  <c r="D60"/>
  <c r="D61"/>
  <c r="D62"/>
  <c r="D63"/>
  <c r="D64"/>
  <c r="D65"/>
  <c r="D66"/>
  <c r="D67"/>
  <c r="D68"/>
  <c r="D69"/>
  <c r="D70"/>
  <c r="D71"/>
  <c r="D72"/>
  <c r="D73"/>
  <c r="D74"/>
  <c r="D75"/>
  <c r="D76"/>
  <c r="D77"/>
  <c r="D78"/>
  <c r="D79"/>
  <c r="D80"/>
  <c r="D81"/>
  <c r="D82"/>
  <c r="D83"/>
  <c r="D84"/>
  <c r="D85"/>
  <c r="D86"/>
  <c r="D87"/>
  <c r="D88"/>
  <c r="D89"/>
  <c r="D90"/>
  <c r="D91"/>
  <c r="D92"/>
  <c r="D93"/>
  <c r="D94"/>
  <c r="D95"/>
  <c r="D96"/>
  <c r="D97"/>
  <c r="D98"/>
  <c r="D99"/>
  <c r="D100"/>
  <c r="D101"/>
  <c r="D102"/>
  <c r="D103"/>
  <c r="D104"/>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221"/>
  <c r="D222"/>
  <c r="D223"/>
  <c r="D224"/>
  <c r="D225"/>
  <c r="D226"/>
  <c r="D227"/>
  <c r="D228"/>
  <c r="D229"/>
  <c r="D230"/>
  <c r="D231"/>
  <c r="D232"/>
  <c r="D233"/>
  <c r="D234"/>
  <c r="D235"/>
  <c r="D236"/>
  <c r="D237"/>
  <c r="D238"/>
  <c r="D239"/>
  <c r="D240"/>
  <c r="D241"/>
  <c r="D242"/>
  <c r="D243"/>
  <c r="D244"/>
  <c r="D245"/>
  <c r="D246"/>
  <c r="D247"/>
  <c r="D248"/>
  <c r="D249"/>
  <c r="D250"/>
  <c r="D251"/>
  <c r="D252"/>
  <c r="D253"/>
  <c r="D254"/>
  <c r="D255"/>
  <c r="D256"/>
  <c r="D257"/>
  <c r="D258"/>
  <c r="D259"/>
  <c r="D260"/>
  <c r="D261"/>
  <c r="D262"/>
  <c r="D263"/>
  <c r="D264"/>
  <c r="D265"/>
  <c r="D266"/>
  <c r="D267"/>
  <c r="D268"/>
  <c r="D269"/>
  <c r="D270"/>
  <c r="D271"/>
  <c r="D272"/>
  <c r="D273"/>
  <c r="D274"/>
  <c r="D275"/>
  <c r="D276"/>
  <c r="D277"/>
  <c r="D278"/>
  <c r="D279"/>
  <c r="D280"/>
  <c r="D281"/>
  <c r="D282"/>
  <c r="D283"/>
  <c r="D284"/>
  <c r="D285"/>
  <c r="D286"/>
  <c r="D287"/>
  <c r="D288"/>
  <c r="D289"/>
  <c r="D290"/>
  <c r="D291"/>
  <c r="D292"/>
  <c r="D293"/>
  <c r="D294"/>
  <c r="D295"/>
  <c r="D296"/>
  <c r="D297"/>
  <c r="D298"/>
  <c r="D299"/>
  <c r="D300"/>
  <c r="D301"/>
  <c r="D302"/>
  <c r="D303"/>
  <c r="D304"/>
  <c r="D305"/>
  <c r="D306"/>
  <c r="D307"/>
  <c r="D308"/>
  <c r="D309"/>
  <c r="D310"/>
  <c r="D311"/>
  <c r="D312"/>
  <c r="D313"/>
  <c r="D314"/>
  <c r="D315"/>
  <c r="D316"/>
  <c r="D317"/>
  <c r="D318"/>
  <c r="D319"/>
  <c r="D320"/>
  <c r="D321"/>
  <c r="D322"/>
  <c r="D323"/>
  <c r="D324"/>
  <c r="D325"/>
  <c r="D326"/>
  <c r="D327"/>
  <c r="D328"/>
  <c r="D329"/>
  <c r="D330"/>
  <c r="D331"/>
  <c r="D332"/>
  <c r="D333"/>
  <c r="D334"/>
  <c r="D335"/>
  <c r="D336"/>
  <c r="D337"/>
  <c r="D338"/>
  <c r="D339"/>
  <c r="D340"/>
  <c r="D341"/>
  <c r="D342"/>
  <c r="D343"/>
  <c r="D344"/>
  <c r="D345"/>
  <c r="D346"/>
  <c r="D347"/>
  <c r="D348"/>
  <c r="D349"/>
  <c r="D350"/>
  <c r="D351"/>
  <c r="D352"/>
  <c r="D353"/>
  <c r="D354"/>
  <c r="D355"/>
  <c r="D356"/>
  <c r="D357"/>
  <c r="D358"/>
  <c r="D359"/>
  <c r="D360"/>
  <c r="D361"/>
  <c r="D362"/>
  <c r="D363"/>
  <c r="D364"/>
  <c r="D365"/>
  <c r="D366"/>
  <c r="D367"/>
  <c r="D368"/>
  <c r="D369"/>
  <c r="D370"/>
  <c r="D371"/>
  <c r="D372"/>
  <c r="D373"/>
  <c r="D374"/>
  <c r="D375"/>
  <c r="D376"/>
  <c r="D377"/>
  <c r="D378"/>
  <c r="D379"/>
  <c r="D380"/>
  <c r="D381"/>
  <c r="D382"/>
  <c r="D383"/>
  <c r="D384"/>
  <c r="D385"/>
  <c r="D386"/>
  <c r="D387"/>
  <c r="D388"/>
  <c r="D389"/>
  <c r="D390"/>
  <c r="D391"/>
  <c r="D392"/>
  <c r="D393"/>
  <c r="D394"/>
  <c r="D395"/>
  <c r="D396"/>
  <c r="D397"/>
  <c r="D398"/>
  <c r="D399"/>
  <c r="D400"/>
  <c r="D401"/>
  <c r="D402"/>
  <c r="D403"/>
  <c r="D404"/>
  <c r="D405"/>
  <c r="D406"/>
  <c r="D407"/>
  <c r="D408"/>
  <c r="D409"/>
  <c r="D410"/>
  <c r="D411"/>
  <c r="D412"/>
  <c r="D413"/>
  <c r="D414"/>
  <c r="D415"/>
  <c r="D416"/>
  <c r="D417"/>
  <c r="D418"/>
  <c r="D419"/>
  <c r="D420"/>
  <c r="D421"/>
  <c r="D422"/>
  <c r="D423"/>
  <c r="D424"/>
  <c r="D425"/>
  <c r="D426"/>
  <c r="D427"/>
  <c r="D428"/>
  <c r="D429"/>
  <c r="D430"/>
  <c r="D431"/>
  <c r="D432"/>
  <c r="D433"/>
  <c r="D434"/>
  <c r="D435"/>
  <c r="D436"/>
  <c r="D437"/>
  <c r="D438"/>
  <c r="D439"/>
  <c r="D440"/>
  <c r="D441"/>
  <c r="D442"/>
  <c r="D443"/>
  <c r="D444"/>
  <c r="D445"/>
  <c r="D446"/>
  <c r="D447"/>
  <c r="D448"/>
  <c r="D449"/>
  <c r="D450"/>
  <c r="D451"/>
  <c r="D452"/>
  <c r="D453"/>
  <c r="D454"/>
  <c r="D455"/>
  <c r="D456"/>
  <c r="D457"/>
  <c r="D458"/>
  <c r="D459"/>
  <c r="D460"/>
  <c r="D461"/>
  <c r="D462"/>
  <c r="D463"/>
  <c r="D464"/>
  <c r="D465"/>
  <c r="D466"/>
  <c r="D467"/>
  <c r="D468"/>
  <c r="D469"/>
  <c r="D470"/>
  <c r="D471"/>
  <c r="D472"/>
  <c r="D473"/>
  <c r="D474"/>
  <c r="D475"/>
  <c r="D476"/>
  <c r="D477"/>
  <c r="D478"/>
  <c r="D479"/>
  <c r="D480"/>
  <c r="D481"/>
  <c r="D482"/>
  <c r="D483"/>
  <c r="D484"/>
  <c r="D485"/>
  <c r="D486"/>
  <c r="D487"/>
  <c r="D488"/>
  <c r="D489"/>
  <c r="D490"/>
  <c r="D491"/>
  <c r="D492"/>
  <c r="D493"/>
  <c r="D494"/>
  <c r="D495"/>
  <c r="D496"/>
  <c r="D497"/>
  <c r="D498"/>
  <c r="D499"/>
  <c r="D500"/>
  <c r="D501"/>
  <c r="D502"/>
  <c r="D503"/>
  <c r="D504"/>
  <c r="D505"/>
  <c r="D506"/>
  <c r="D507"/>
  <c r="D508"/>
  <c r="D509"/>
  <c r="D510"/>
  <c r="D511"/>
  <c r="D512"/>
  <c r="D513"/>
  <c r="D514"/>
  <c r="D515"/>
  <c r="D516"/>
  <c r="D517"/>
  <c r="D518"/>
  <c r="D519"/>
  <c r="D520"/>
  <c r="D521"/>
  <c r="D522"/>
  <c r="D523"/>
  <c r="D524"/>
  <c r="D525"/>
  <c r="D526"/>
  <c r="D527"/>
  <c r="D528"/>
  <c r="D529"/>
  <c r="D530"/>
  <c r="D531"/>
  <c r="D532"/>
  <c r="D533"/>
  <c r="D534"/>
  <c r="D535"/>
  <c r="D536"/>
  <c r="D537"/>
  <c r="D538"/>
  <c r="D539"/>
  <c r="D540"/>
  <c r="D541"/>
  <c r="D542"/>
  <c r="D543"/>
  <c r="D544"/>
  <c r="D545"/>
  <c r="D546"/>
  <c r="D547"/>
  <c r="D548"/>
  <c r="D549"/>
  <c r="D550"/>
  <c r="D551"/>
  <c r="D552"/>
  <c r="D553"/>
  <c r="D554"/>
  <c r="D555"/>
  <c r="D556"/>
  <c r="D557"/>
  <c r="D558"/>
  <c r="D559"/>
  <c r="D560"/>
  <c r="D561"/>
  <c r="D562"/>
  <c r="D563"/>
  <c r="D564"/>
  <c r="D565"/>
  <c r="D566"/>
  <c r="D567"/>
  <c r="D568"/>
  <c r="D569"/>
  <c r="D570"/>
  <c r="D571"/>
  <c r="D572"/>
  <c r="D573"/>
  <c r="D574"/>
  <c r="D575"/>
  <c r="D576"/>
  <c r="D577"/>
  <c r="D578"/>
  <c r="D579"/>
  <c r="D580"/>
  <c r="D581"/>
  <c r="D582"/>
  <c r="D583"/>
  <c r="D584"/>
  <c r="D585"/>
  <c r="D586"/>
  <c r="D587"/>
  <c r="D588"/>
  <c r="D589"/>
  <c r="D590"/>
  <c r="D591"/>
  <c r="D592"/>
  <c r="D593"/>
  <c r="D594"/>
  <c r="D595"/>
  <c r="D596"/>
  <c r="D597"/>
  <c r="D598"/>
  <c r="D599"/>
  <c r="D600"/>
  <c r="D601"/>
  <c r="D602"/>
  <c r="D603"/>
  <c r="D604"/>
  <c r="D605"/>
  <c r="D606"/>
  <c r="D607"/>
  <c r="D608"/>
  <c r="D609"/>
  <c r="D610"/>
  <c r="D611"/>
  <c r="D612"/>
  <c r="D613"/>
  <c r="D614"/>
  <c r="D615"/>
  <c r="D616"/>
  <c r="D617"/>
  <c r="D618"/>
  <c r="D619"/>
  <c r="D620"/>
  <c r="D621"/>
  <c r="D622"/>
  <c r="D623"/>
  <c r="D624"/>
  <c r="D625"/>
  <c r="D626"/>
  <c r="D627"/>
  <c r="D628"/>
  <c r="D629"/>
  <c r="D630"/>
  <c r="D631"/>
  <c r="D632"/>
  <c r="D633"/>
  <c r="D634"/>
  <c r="D635"/>
  <c r="D636"/>
  <c r="D637"/>
  <c r="D638"/>
  <c r="D639"/>
  <c r="D640"/>
  <c r="D641"/>
  <c r="D642"/>
  <c r="D643"/>
  <c r="D644"/>
  <c r="D645"/>
  <c r="D646"/>
  <c r="D647"/>
  <c r="D648"/>
  <c r="D649"/>
  <c r="D650"/>
  <c r="D651"/>
  <c r="D652"/>
  <c r="D653"/>
  <c r="D654"/>
  <c r="D655"/>
  <c r="D656"/>
  <c r="D657"/>
  <c r="D658"/>
  <c r="D659"/>
  <c r="D660"/>
  <c r="D661"/>
  <c r="D662"/>
  <c r="D663"/>
  <c r="D664"/>
  <c r="D665"/>
  <c r="D666"/>
  <c r="D667"/>
  <c r="D668"/>
  <c r="D669"/>
  <c r="D670"/>
  <c r="D671"/>
  <c r="D672"/>
  <c r="D673"/>
  <c r="D674"/>
  <c r="D675"/>
  <c r="D676"/>
  <c r="D677"/>
  <c r="D678"/>
  <c r="D679"/>
  <c r="D680"/>
  <c r="D681"/>
  <c r="D682"/>
  <c r="D683"/>
  <c r="D684"/>
  <c r="D685"/>
  <c r="D686"/>
  <c r="D687"/>
  <c r="D688"/>
  <c r="D689"/>
  <c r="D690"/>
  <c r="D691"/>
  <c r="D692"/>
  <c r="D693"/>
  <c r="D694"/>
  <c r="D695"/>
  <c r="D696"/>
  <c r="D697"/>
  <c r="D698"/>
  <c r="D699"/>
  <c r="D700"/>
  <c r="D701"/>
  <c r="D702"/>
  <c r="D703"/>
  <c r="D704"/>
  <c r="D705"/>
  <c r="D706"/>
  <c r="D707"/>
  <c r="D708"/>
  <c r="D709"/>
  <c r="D710"/>
  <c r="D711"/>
  <c r="D712"/>
  <c r="D713"/>
  <c r="D714"/>
  <c r="D715"/>
  <c r="D716"/>
  <c r="D717"/>
  <c r="D718"/>
  <c r="D719"/>
  <c r="D720"/>
  <c r="D721"/>
  <c r="D722"/>
  <c r="D723"/>
  <c r="D724"/>
  <c r="D725"/>
  <c r="D726"/>
  <c r="D727"/>
  <c r="D728"/>
  <c r="D729"/>
  <c r="D730"/>
  <c r="D731"/>
  <c r="D732"/>
  <c r="D733"/>
  <c r="D734"/>
  <c r="D735"/>
  <c r="D736"/>
  <c r="D737"/>
  <c r="D738"/>
  <c r="D739"/>
  <c r="D740"/>
  <c r="D741"/>
  <c r="D742"/>
  <c r="D743"/>
  <c r="D744"/>
  <c r="D745"/>
  <c r="D746"/>
  <c r="D747"/>
  <c r="D748"/>
  <c r="D749"/>
  <c r="D750"/>
  <c r="D751"/>
  <c r="D752"/>
  <c r="D753"/>
  <c r="D754"/>
  <c r="D755"/>
  <c r="D756"/>
  <c r="D757"/>
  <c r="D758"/>
  <c r="D759"/>
  <c r="D760"/>
  <c r="D761"/>
  <c r="D762"/>
  <c r="D763"/>
  <c r="D764"/>
  <c r="D765"/>
  <c r="D766"/>
  <c r="D767"/>
  <c r="D768"/>
  <c r="D769"/>
  <c r="D770"/>
  <c r="D771"/>
  <c r="D772"/>
  <c r="D773"/>
  <c r="D774"/>
  <c r="D775"/>
  <c r="D776"/>
  <c r="D777"/>
  <c r="D778"/>
  <c r="D779"/>
  <c r="D780"/>
  <c r="D781"/>
  <c r="D782"/>
  <c r="D783"/>
  <c r="D784"/>
  <c r="D785"/>
  <c r="D786"/>
  <c r="D787"/>
  <c r="D788"/>
  <c r="D789"/>
  <c r="D790"/>
  <c r="D791"/>
  <c r="D792"/>
  <c r="D793"/>
  <c r="D794"/>
  <c r="D795"/>
  <c r="D796"/>
  <c r="D797"/>
  <c r="D798"/>
  <c r="D799"/>
  <c r="D800"/>
  <c r="D801"/>
  <c r="D802"/>
  <c r="D803"/>
  <c r="D804"/>
  <c r="D805"/>
  <c r="D806"/>
  <c r="D807"/>
  <c r="D808"/>
  <c r="D809"/>
  <c r="D810"/>
  <c r="D811"/>
  <c r="D812"/>
  <c r="D813"/>
  <c r="D814"/>
  <c r="D815"/>
  <c r="D816"/>
  <c r="D817"/>
  <c r="D818"/>
  <c r="D819"/>
  <c r="D820"/>
  <c r="D821"/>
  <c r="D822"/>
  <c r="D823"/>
  <c r="D824"/>
  <c r="D825"/>
  <c r="D826"/>
  <c r="D827"/>
  <c r="D828"/>
  <c r="D829"/>
  <c r="D830"/>
  <c r="D831"/>
  <c r="D832"/>
  <c r="D833"/>
  <c r="D834"/>
  <c r="D835"/>
  <c r="D836"/>
  <c r="D837"/>
  <c r="D838"/>
  <c r="D839"/>
  <c r="D840"/>
  <c r="D841"/>
  <c r="D842"/>
  <c r="D843"/>
  <c r="D844"/>
  <c r="D845"/>
  <c r="D846"/>
  <c r="D847"/>
  <c r="D848"/>
  <c r="D849"/>
  <c r="D850"/>
  <c r="D851"/>
  <c r="D852"/>
  <c r="D853"/>
  <c r="D854"/>
  <c r="D855"/>
  <c r="D856"/>
  <c r="D857"/>
  <c r="D858"/>
  <c r="D859"/>
  <c r="D860"/>
  <c r="D861"/>
  <c r="D862"/>
  <c r="D863"/>
  <c r="D864"/>
  <c r="D865"/>
  <c r="D866"/>
  <c r="D867"/>
  <c r="D868"/>
  <c r="D869"/>
  <c r="D870"/>
  <c r="D871"/>
  <c r="D872"/>
  <c r="D873"/>
  <c r="D874"/>
  <c r="D875"/>
  <c r="D876"/>
  <c r="D877"/>
  <c r="D878"/>
  <c r="D879"/>
  <c r="D880"/>
  <c r="D881"/>
  <c r="D882"/>
  <c r="D883"/>
  <c r="D884"/>
  <c r="D885"/>
  <c r="D886"/>
  <c r="D887"/>
  <c r="D888"/>
  <c r="D889"/>
  <c r="D890"/>
  <c r="D891"/>
  <c r="D892"/>
  <c r="D893"/>
  <c r="D894"/>
  <c r="D895"/>
  <c r="D896"/>
  <c r="D897"/>
  <c r="D898"/>
  <c r="D899"/>
  <c r="D900"/>
  <c r="D901"/>
  <c r="D902"/>
  <c r="D903"/>
  <c r="D904"/>
  <c r="D905"/>
  <c r="D906"/>
  <c r="D907"/>
  <c r="D908"/>
  <c r="D909"/>
  <c r="D910"/>
  <c r="D911"/>
  <c r="D912"/>
  <c r="D913"/>
  <c r="D914"/>
  <c r="D915"/>
  <c r="D916"/>
  <c r="D917"/>
  <c r="D918"/>
  <c r="D919"/>
  <c r="D920"/>
  <c r="D921"/>
  <c r="D922"/>
  <c r="D923"/>
  <c r="D924"/>
  <c r="D925"/>
  <c r="D926"/>
  <c r="D927"/>
  <c r="D928"/>
  <c r="D929"/>
  <c r="D930"/>
  <c r="D931"/>
  <c r="D932"/>
  <c r="D933"/>
  <c r="D934"/>
  <c r="D935"/>
  <c r="D936"/>
  <c r="D937"/>
  <c r="D938"/>
  <c r="D939"/>
  <c r="D940"/>
  <c r="D941"/>
  <c r="D942"/>
  <c r="D943"/>
  <c r="D944"/>
  <c r="D945"/>
  <c r="D946"/>
  <c r="D947"/>
  <c r="D948"/>
  <c r="D949"/>
  <c r="D950"/>
  <c r="D951"/>
  <c r="D952"/>
  <c r="D953"/>
  <c r="D954"/>
  <c r="D955"/>
  <c r="D956"/>
  <c r="D957"/>
  <c r="D958"/>
  <c r="D959"/>
  <c r="D960"/>
  <c r="D961"/>
  <c r="D962"/>
  <c r="D963"/>
  <c r="D964"/>
  <c r="D965"/>
  <c r="D966"/>
  <c r="D967"/>
  <c r="D968"/>
  <c r="D969"/>
  <c r="D970"/>
  <c r="D971"/>
  <c r="D972"/>
  <c r="D973"/>
  <c r="D974"/>
  <c r="D975"/>
  <c r="D976"/>
  <c r="D977"/>
  <c r="D978"/>
  <c r="D979"/>
  <c r="D980"/>
  <c r="D981"/>
  <c r="D982"/>
  <c r="D983"/>
  <c r="D984"/>
  <c r="D985"/>
  <c r="D986"/>
  <c r="D987"/>
  <c r="D988"/>
  <c r="D989"/>
  <c r="D990"/>
  <c r="D991"/>
  <c r="D992"/>
  <c r="D993"/>
  <c r="D994"/>
  <c r="D995"/>
  <c r="D996"/>
  <c r="D997"/>
  <c r="D998"/>
  <c r="D999"/>
  <c r="D1000"/>
  <c r="D1001"/>
  <c r="D1002"/>
  <c r="D1003"/>
  <c r="D1004"/>
  <c r="D1005"/>
  <c r="D1006"/>
  <c r="D1007"/>
  <c r="D1008"/>
  <c r="D1009"/>
  <c r="D1010"/>
  <c r="D1011"/>
  <c r="D1012"/>
  <c r="D1013"/>
  <c r="D1014"/>
  <c r="D1015"/>
  <c r="D1016"/>
  <c r="D1017"/>
  <c r="D1018"/>
  <c r="D1019"/>
  <c r="D1020"/>
  <c r="D1021"/>
  <c r="D1022"/>
  <c r="D1023"/>
  <c r="D1024"/>
  <c r="D1025"/>
  <c r="D1026"/>
  <c r="D1027"/>
  <c r="D1028"/>
  <c r="D1029"/>
  <c r="D1030"/>
  <c r="D1031"/>
  <c r="D1032"/>
  <c r="D1033"/>
  <c r="D1034"/>
  <c r="D1035"/>
  <c r="D1036"/>
  <c r="D1037"/>
  <c r="D1038"/>
  <c r="D1039"/>
  <c r="D1040"/>
  <c r="D1041"/>
  <c r="D1042"/>
  <c r="D1043"/>
  <c r="D1044"/>
  <c r="D1045"/>
  <c r="D1046"/>
  <c r="D1047"/>
  <c r="D1048"/>
  <c r="D1049"/>
  <c r="D1050"/>
  <c r="D1051"/>
  <c r="D1052"/>
  <c r="D1053"/>
  <c r="D1054"/>
  <c r="D1055"/>
  <c r="D1056"/>
  <c r="D1057"/>
  <c r="D1058"/>
  <c r="D1059"/>
  <c r="D1060"/>
  <c r="D1061"/>
  <c r="D1062"/>
  <c r="D1063"/>
  <c r="D1064"/>
  <c r="D1065"/>
  <c r="D1066"/>
  <c r="D1067"/>
  <c r="D1068"/>
  <c r="D1069"/>
  <c r="D1070"/>
  <c r="D1071"/>
  <c r="D1072"/>
  <c r="D1073"/>
  <c r="D1074"/>
  <c r="D1075"/>
  <c r="D1076"/>
  <c r="D1077"/>
  <c r="D1078"/>
  <c r="D1079"/>
  <c r="D1080"/>
  <c r="D1081"/>
  <c r="D1082"/>
  <c r="D1083"/>
  <c r="D1084"/>
  <c r="D1085"/>
  <c r="D1086"/>
  <c r="D1087"/>
  <c r="D1088"/>
  <c r="D1089"/>
  <c r="D1090"/>
  <c r="D1091"/>
  <c r="D1092"/>
  <c r="D1093"/>
  <c r="D1094"/>
  <c r="D1095"/>
  <c r="D1096"/>
  <c r="D1097"/>
  <c r="D1098"/>
  <c r="D1099"/>
  <c r="D1100"/>
  <c r="D1101"/>
  <c r="D1102"/>
  <c r="D1103"/>
  <c r="D1104"/>
  <c r="D1105"/>
  <c r="D1106"/>
  <c r="D1107"/>
  <c r="D1108"/>
  <c r="D1109"/>
  <c r="D1110"/>
  <c r="D1111"/>
  <c r="D1112"/>
  <c r="D1113"/>
  <c r="D1114"/>
  <c r="D1115"/>
  <c r="D1116"/>
  <c r="D1117"/>
  <c r="D1118"/>
  <c r="D1119"/>
  <c r="D1120"/>
  <c r="D1121"/>
  <c r="D1122"/>
  <c r="D1123"/>
  <c r="D1124"/>
  <c r="D1125"/>
  <c r="D1126"/>
  <c r="D1127"/>
  <c r="D1128"/>
  <c r="D1129"/>
  <c r="D1130"/>
  <c r="D1131"/>
  <c r="D1132"/>
  <c r="D1133"/>
  <c r="D1134"/>
  <c r="D1135"/>
  <c r="D1136"/>
  <c r="D1137"/>
  <c r="D1138"/>
  <c r="D1139"/>
  <c r="D1140"/>
  <c r="D1141"/>
  <c r="D1142"/>
  <c r="D1143"/>
  <c r="D1144"/>
  <c r="D1145"/>
  <c r="D1146"/>
  <c r="D1147"/>
  <c r="D1148"/>
  <c r="D1149"/>
  <c r="D1150"/>
  <c r="D1151"/>
  <c r="D1152"/>
  <c r="D1153"/>
  <c r="D1154"/>
  <c r="D1155"/>
  <c r="D1156"/>
  <c r="D1157"/>
  <c r="D1158"/>
  <c r="D1159"/>
  <c r="D1160"/>
  <c r="D1161"/>
  <c r="D1162"/>
  <c r="D1163"/>
  <c r="D1164"/>
  <c r="D1165"/>
  <c r="D1166"/>
  <c r="D1167"/>
  <c r="D1168"/>
  <c r="D1169"/>
  <c r="D1170"/>
  <c r="D1171"/>
  <c r="D1172"/>
  <c r="D1173"/>
  <c r="D1174"/>
  <c r="D1175"/>
  <c r="D1176"/>
  <c r="D1177"/>
  <c r="D1178"/>
  <c r="D1179"/>
  <c r="D1180"/>
  <c r="D1181"/>
  <c r="D1182"/>
  <c r="D1183"/>
  <c r="D1184"/>
  <c r="D1185"/>
  <c r="D1186"/>
  <c r="D1187"/>
  <c r="D1188"/>
  <c r="D1189"/>
  <c r="D1190"/>
  <c r="D1191"/>
  <c r="D1192"/>
  <c r="D1193"/>
  <c r="D1194"/>
  <c r="D1195"/>
  <c r="D1196"/>
  <c r="D1197"/>
  <c r="D1198"/>
  <c r="D1199"/>
  <c r="D1200"/>
  <c r="D1201"/>
  <c r="D1202"/>
  <c r="D1203"/>
  <c r="D1204"/>
  <c r="D1205"/>
  <c r="D1206"/>
  <c r="D1207"/>
  <c r="D1208"/>
  <c r="D1209"/>
  <c r="D1210"/>
  <c r="D1211"/>
  <c r="D1212"/>
  <c r="D1213"/>
  <c r="D1214"/>
  <c r="D1215"/>
  <c r="D1216"/>
  <c r="D1217"/>
  <c r="D1218"/>
  <c r="D1219"/>
  <c r="D1220"/>
  <c r="D1221"/>
  <c r="D1222"/>
  <c r="D1223"/>
  <c r="D1224"/>
  <c r="D1225"/>
  <c r="D1226"/>
  <c r="D1227"/>
  <c r="D1228"/>
  <c r="D1229"/>
  <c r="D1230"/>
  <c r="D1231"/>
  <c r="D1232"/>
  <c r="D1233"/>
  <c r="D1234"/>
  <c r="D1235"/>
  <c r="D1236"/>
  <c r="D1237"/>
  <c r="D1238"/>
  <c r="D1239"/>
  <c r="D1240"/>
  <c r="D1241"/>
  <c r="D1242"/>
  <c r="D1243"/>
  <c r="D1244"/>
  <c r="D1245"/>
  <c r="D1246"/>
  <c r="D1247"/>
  <c r="D1248"/>
  <c r="D1249"/>
  <c r="D1250"/>
  <c r="D1251"/>
  <c r="D1252"/>
  <c r="D1253"/>
  <c r="D1254"/>
  <c r="D1255"/>
  <c r="D1256"/>
  <c r="D1257"/>
  <c r="D1258"/>
  <c r="D1259"/>
  <c r="D1260"/>
  <c r="D1261"/>
  <c r="D1262"/>
  <c r="D1263"/>
  <c r="D1264"/>
  <c r="D1265"/>
  <c r="D1266"/>
  <c r="D1267"/>
  <c r="D1268"/>
  <c r="D1269"/>
  <c r="D1270"/>
  <c r="D1271"/>
  <c r="D1272"/>
  <c r="D1273"/>
  <c r="D1274"/>
  <c r="D1275"/>
  <c r="D1276"/>
  <c r="D1277"/>
  <c r="D1278"/>
  <c r="D1279"/>
  <c r="D1280"/>
  <c r="D1281"/>
  <c r="D1282"/>
  <c r="D1283"/>
  <c r="D1284"/>
  <c r="D1285"/>
  <c r="D1286"/>
  <c r="D1287"/>
  <c r="D1288"/>
  <c r="D1289"/>
  <c r="D1290"/>
  <c r="D1291"/>
  <c r="D1292"/>
  <c r="D1293"/>
  <c r="D1294"/>
  <c r="D1295"/>
  <c r="D1296"/>
  <c r="D1297"/>
  <c r="D1298"/>
  <c r="D1299"/>
  <c r="D1300"/>
  <c r="D1301"/>
  <c r="D1302"/>
  <c r="D1303"/>
  <c r="D1304"/>
  <c r="D1305"/>
  <c r="D1306"/>
  <c r="D1307"/>
  <c r="D1308"/>
  <c r="D1309"/>
  <c r="D1310"/>
  <c r="D1311"/>
  <c r="D1312"/>
  <c r="D1313"/>
  <c r="D1314"/>
  <c r="D1315"/>
  <c r="D1316"/>
  <c r="D1317"/>
  <c r="D1318"/>
  <c r="D1319"/>
  <c r="D1320"/>
  <c r="D1321"/>
  <c r="D1322"/>
  <c r="D1323"/>
  <c r="D1324"/>
  <c r="D1325"/>
  <c r="D1326"/>
  <c r="D1327"/>
  <c r="D1328"/>
  <c r="D1329"/>
  <c r="D1330"/>
  <c r="D1331"/>
  <c r="D1332"/>
  <c r="D1333"/>
  <c r="D1334"/>
  <c r="D1335"/>
  <c r="D1336"/>
  <c r="D1337"/>
  <c r="D1338"/>
  <c r="D1339"/>
  <c r="D1340"/>
  <c r="D1341"/>
  <c r="D1342"/>
  <c r="D1343"/>
  <c r="D1344"/>
  <c r="D1345"/>
  <c r="D1346"/>
  <c r="D1347"/>
  <c r="D1348"/>
  <c r="D1349"/>
  <c r="D1350"/>
  <c r="D1351"/>
  <c r="D1352"/>
  <c r="D1353"/>
  <c r="D1354"/>
  <c r="D1355"/>
  <c r="D1356"/>
  <c r="D1357"/>
  <c r="D1358"/>
  <c r="D1359"/>
  <c r="D1360"/>
  <c r="D1361"/>
  <c r="D1362"/>
  <c r="D1363"/>
  <c r="D1364"/>
  <c r="D1365"/>
  <c r="D1366"/>
  <c r="D1367"/>
  <c r="D1368"/>
  <c r="D1369"/>
  <c r="D1370"/>
  <c r="D1371"/>
  <c r="D1372"/>
  <c r="D1373"/>
  <c r="D1374"/>
  <c r="D1375"/>
  <c r="D1376"/>
  <c r="D1377"/>
  <c r="D1378"/>
  <c r="D1379"/>
  <c r="D1380"/>
  <c r="D1381"/>
  <c r="D1382"/>
  <c r="D1383"/>
  <c r="D1384"/>
  <c r="D1385"/>
  <c r="D1386"/>
  <c r="D1387"/>
  <c r="D1388"/>
  <c r="D1389"/>
  <c r="D1390"/>
  <c r="D1391"/>
  <c r="D1392"/>
  <c r="D1393"/>
  <c r="D1394"/>
  <c r="D1395"/>
  <c r="D1396"/>
  <c r="D1397"/>
  <c r="D1398"/>
  <c r="D1399"/>
  <c r="D1400"/>
  <c r="D1401"/>
  <c r="D1402"/>
  <c r="D1403"/>
  <c r="D1404"/>
  <c r="D1405"/>
  <c r="D1406"/>
  <c r="D1407"/>
  <c r="D1408"/>
  <c r="D1409"/>
  <c r="D1410"/>
  <c r="D1411"/>
  <c r="D1412"/>
  <c r="D1413"/>
  <c r="D1414"/>
  <c r="D1415"/>
  <c r="D1416"/>
  <c r="D1417"/>
  <c r="D1418"/>
  <c r="D1419"/>
  <c r="D1420"/>
  <c r="D1421"/>
  <c r="D1422"/>
  <c r="D1423"/>
  <c r="D1424"/>
  <c r="D1425"/>
  <c r="D1426"/>
  <c r="D1427"/>
  <c r="D1428"/>
  <c r="D1429"/>
  <c r="D1430"/>
  <c r="D1431"/>
  <c r="D1432"/>
  <c r="D1433"/>
  <c r="D1434"/>
  <c r="D1435"/>
  <c r="D1436"/>
  <c r="D1437"/>
  <c r="D1438"/>
  <c r="D1439"/>
  <c r="D1440"/>
  <c r="D1441"/>
  <c r="D1442"/>
  <c r="D1443"/>
  <c r="D1444"/>
  <c r="D1445"/>
  <c r="D1446"/>
  <c r="D1447"/>
  <c r="D1448"/>
  <c r="D1449"/>
  <c r="D1450"/>
  <c r="D1451"/>
  <c r="D1452"/>
  <c r="D1453"/>
  <c r="D1454"/>
  <c r="D1455"/>
  <c r="D1456"/>
  <c r="D1457"/>
  <c r="D1458"/>
  <c r="D1459"/>
  <c r="D1460"/>
  <c r="D1461"/>
  <c r="D1462"/>
  <c r="D1463"/>
  <c r="D1464"/>
  <c r="D1465"/>
  <c r="D1466"/>
  <c r="D1467"/>
  <c r="D1468"/>
  <c r="D1469"/>
  <c r="D1470"/>
  <c r="D1471"/>
  <c r="D1472"/>
  <c r="D1473"/>
  <c r="D1474"/>
  <c r="D1475"/>
  <c r="D1476"/>
  <c r="D1477"/>
  <c r="D1478"/>
  <c r="D1479"/>
  <c r="D1480"/>
  <c r="D1481"/>
  <c r="D1482"/>
  <c r="D1483"/>
  <c r="D1484"/>
  <c r="D1485"/>
  <c r="D1486"/>
  <c r="D1487"/>
  <c r="D1488"/>
  <c r="D1489"/>
  <c r="D1490"/>
  <c r="D1491"/>
  <c r="D1492"/>
  <c r="D1493"/>
  <c r="D1494"/>
  <c r="D1495"/>
  <c r="D1496"/>
  <c r="D1497"/>
  <c r="D1498"/>
  <c r="D1499"/>
  <c r="D1500"/>
  <c r="D1501"/>
  <c r="D1502"/>
  <c r="D1503"/>
  <c r="D1504"/>
  <c r="D1505"/>
  <c r="D1506"/>
  <c r="D1507"/>
  <c r="D1508"/>
  <c r="D1509"/>
  <c r="D1510"/>
  <c r="D1511"/>
  <c r="D1512"/>
  <c r="D1513"/>
  <c r="D1514"/>
  <c r="D1515"/>
  <c r="D1516"/>
  <c r="D1517"/>
  <c r="D1518"/>
  <c r="D1519"/>
  <c r="D1520"/>
  <c r="D1521"/>
  <c r="D1522"/>
  <c r="D1523"/>
  <c r="D1524"/>
  <c r="D1525"/>
  <c r="D1526"/>
  <c r="D1527"/>
  <c r="D1528"/>
  <c r="D1529"/>
  <c r="D1530"/>
  <c r="D1531"/>
  <c r="D1532"/>
  <c r="D1533"/>
  <c r="D1534"/>
  <c r="D1535"/>
  <c r="D1536"/>
  <c r="D1537"/>
  <c r="D1538"/>
  <c r="D1539"/>
  <c r="D1540"/>
  <c r="D1541"/>
  <c r="D1542"/>
  <c r="D1543"/>
  <c r="D1544"/>
  <c r="D1545"/>
  <c r="D1546"/>
  <c r="D1547"/>
  <c r="D1548"/>
  <c r="D1549"/>
  <c r="D1550"/>
  <c r="D1551"/>
  <c r="D1552"/>
  <c r="D1553"/>
  <c r="D1554"/>
  <c r="D1555"/>
  <c r="D1556"/>
  <c r="D1557"/>
  <c r="D1558"/>
  <c r="D1559"/>
  <c r="D1560"/>
  <c r="D1561"/>
  <c r="D1562"/>
  <c r="D1563"/>
  <c r="D1564"/>
  <c r="D1565"/>
  <c r="D1566"/>
  <c r="D1567"/>
  <c r="D1568"/>
  <c r="D1569"/>
  <c r="D1570"/>
  <c r="D1571"/>
  <c r="D1572"/>
  <c r="D1573"/>
  <c r="D1574"/>
  <c r="D1575"/>
  <c r="D1576"/>
  <c r="D1577"/>
  <c r="D1578"/>
  <c r="D1579"/>
  <c r="D1580"/>
  <c r="D1581"/>
  <c r="D1582"/>
  <c r="D1583"/>
  <c r="D1584"/>
  <c r="D1585"/>
  <c r="D1586"/>
  <c r="D1587"/>
  <c r="D1588"/>
  <c r="D1589"/>
  <c r="D1590"/>
  <c r="D1591"/>
  <c r="D1592"/>
  <c r="D1593"/>
  <c r="D1594"/>
  <c r="D1595"/>
  <c r="D1596"/>
  <c r="D1597"/>
  <c r="D1598"/>
  <c r="D1599"/>
  <c r="D1600"/>
  <c r="D1601"/>
  <c r="D1602"/>
  <c r="D1603"/>
  <c r="D1604"/>
  <c r="D1605"/>
  <c r="D1606"/>
  <c r="D1607"/>
  <c r="D1608"/>
  <c r="D1609"/>
  <c r="D1610"/>
  <c r="D1611"/>
  <c r="D1612"/>
  <c r="D1613"/>
  <c r="D1614"/>
  <c r="D1615"/>
  <c r="D1616"/>
  <c r="D1617"/>
  <c r="D1618"/>
  <c r="D1619"/>
  <c r="D1620"/>
  <c r="D1621"/>
  <c r="D1622"/>
  <c r="D1623"/>
  <c r="D1624"/>
  <c r="D1625"/>
  <c r="D1626"/>
  <c r="D1627"/>
  <c r="D1628"/>
  <c r="D1629"/>
  <c r="D1630"/>
  <c r="D1631"/>
  <c r="D1632"/>
  <c r="D1633"/>
  <c r="D1634"/>
  <c r="D1635"/>
  <c r="D1636"/>
  <c r="D1637"/>
  <c r="D1638"/>
  <c r="D1639"/>
  <c r="D1640"/>
  <c r="D1641"/>
  <c r="D1642"/>
  <c r="D1643"/>
  <c r="D1644"/>
  <c r="D1645"/>
  <c r="D1646"/>
  <c r="D1647"/>
  <c r="D1648"/>
  <c r="D1649"/>
  <c r="D1650"/>
  <c r="D1651"/>
  <c r="D1652"/>
  <c r="D1653"/>
  <c r="D1654"/>
  <c r="D1655"/>
  <c r="D1656"/>
  <c r="D1657"/>
  <c r="D1658"/>
  <c r="D1659"/>
  <c r="D1660"/>
  <c r="D1661"/>
  <c r="D1662"/>
  <c r="D1663"/>
  <c r="D1664"/>
  <c r="D1665"/>
  <c r="D1666"/>
  <c r="D1667"/>
  <c r="D1668"/>
  <c r="D1669"/>
  <c r="D1670"/>
  <c r="D1671"/>
  <c r="D1672"/>
  <c r="D1673"/>
  <c r="D1674"/>
  <c r="D1675"/>
  <c r="D1676"/>
  <c r="D1677"/>
  <c r="D1678"/>
  <c r="D1679"/>
  <c r="D1680"/>
  <c r="D1681"/>
  <c r="D1682"/>
  <c r="D1683"/>
  <c r="D1684"/>
  <c r="D1685"/>
  <c r="D1686"/>
  <c r="D1687"/>
  <c r="D1688"/>
  <c r="D1689"/>
  <c r="D1690"/>
  <c r="D1691"/>
  <c r="D1692"/>
  <c r="D1693"/>
  <c r="D1694"/>
  <c r="D1695"/>
  <c r="D1696"/>
  <c r="D1697"/>
  <c r="D1698"/>
  <c r="D1699"/>
  <c r="D1700"/>
  <c r="D1701"/>
  <c r="D1702"/>
  <c r="D1703"/>
  <c r="D1704"/>
  <c r="D1705"/>
  <c r="D1706"/>
  <c r="D1707"/>
  <c r="D1708"/>
  <c r="D1709"/>
  <c r="D1710"/>
  <c r="D1711"/>
  <c r="D1712"/>
  <c r="D1713"/>
  <c r="D1714"/>
  <c r="D1715"/>
  <c r="D1716"/>
  <c r="D1717"/>
  <c r="D1718"/>
  <c r="F45" i="1" l="1"/>
  <c r="F46"/>
  <c r="F47"/>
  <c r="F48"/>
  <c r="F49"/>
  <c r="F50"/>
  <c r="F51"/>
  <c r="F52"/>
  <c r="F53"/>
  <c r="F54"/>
  <c r="F55"/>
  <c r="F56"/>
  <c r="F57"/>
  <c r="F58"/>
  <c r="F59"/>
  <c r="F60"/>
  <c r="F61"/>
  <c r="F62"/>
  <c r="F63"/>
  <c r="F64"/>
  <c r="F65"/>
  <c r="F66"/>
  <c r="F67"/>
  <c r="F68"/>
  <c r="F69"/>
  <c r="F70"/>
  <c r="F71"/>
  <c r="F72"/>
  <c r="F73"/>
  <c r="F74"/>
  <c r="F75"/>
  <c r="F76"/>
  <c r="F77"/>
  <c r="F78"/>
  <c r="F79"/>
  <c r="F80"/>
  <c r="F81"/>
  <c r="F82"/>
  <c r="F83"/>
  <c r="F84"/>
  <c r="F85"/>
  <c r="F86"/>
  <c r="F87"/>
  <c r="F88"/>
  <c r="F89"/>
  <c r="F90"/>
  <c r="F91"/>
  <c r="F92"/>
  <c r="F93"/>
  <c r="F94"/>
  <c r="F95"/>
  <c r="F96"/>
  <c r="F97"/>
  <c r="F98"/>
  <c r="F99"/>
  <c r="F100"/>
  <c r="F101"/>
  <c r="F102"/>
  <c r="F103"/>
  <c r="F104"/>
  <c r="F105"/>
  <c r="F106"/>
  <c r="F107"/>
  <c r="F108"/>
  <c r="F109"/>
  <c r="F110"/>
  <c r="F111"/>
  <c r="F112"/>
  <c r="F113"/>
  <c r="F114"/>
  <c r="F115"/>
  <c r="F116"/>
  <c r="F117"/>
  <c r="F118"/>
  <c r="F119"/>
  <c r="F120"/>
  <c r="F121"/>
  <c r="F122"/>
  <c r="F123"/>
  <c r="F124"/>
  <c r="F125"/>
  <c r="F126"/>
  <c r="F127"/>
  <c r="F128"/>
  <c r="F129"/>
  <c r="F130"/>
  <c r="F131"/>
  <c r="F132"/>
  <c r="F133"/>
  <c r="F134"/>
  <c r="F135"/>
  <c r="F136"/>
  <c r="F137"/>
  <c r="F138"/>
  <c r="F139"/>
  <c r="F140"/>
  <c r="F141"/>
  <c r="F142"/>
  <c r="F143"/>
  <c r="F144"/>
  <c r="F145"/>
  <c r="F146"/>
  <c r="F147"/>
  <c r="F148"/>
  <c r="F149"/>
  <c r="F150"/>
  <c r="F151"/>
  <c r="F152"/>
  <c r="F153"/>
  <c r="F154"/>
  <c r="F155"/>
  <c r="F156"/>
  <c r="F157"/>
  <c r="F158"/>
  <c r="F159"/>
  <c r="F160"/>
  <c r="F161"/>
  <c r="F162"/>
  <c r="F163"/>
  <c r="F164"/>
  <c r="F165"/>
  <c r="F166"/>
  <c r="F167"/>
  <c r="F168"/>
  <c r="F169"/>
  <c r="F170"/>
  <c r="F171"/>
  <c r="F172"/>
  <c r="F173"/>
  <c r="F174"/>
  <c r="F175"/>
  <c r="F176"/>
  <c r="F177"/>
  <c r="F178"/>
  <c r="F179"/>
  <c r="F180"/>
  <c r="F181"/>
  <c r="F182"/>
  <c r="F183"/>
  <c r="F184"/>
  <c r="F185"/>
  <c r="F186"/>
  <c r="F187"/>
  <c r="F188"/>
  <c r="F189"/>
  <c r="F190"/>
  <c r="F191"/>
  <c r="F192"/>
  <c r="F193"/>
  <c r="F194"/>
  <c r="F195"/>
  <c r="F196"/>
  <c r="F197"/>
  <c r="F198"/>
  <c r="F199"/>
  <c r="F200"/>
  <c r="F201"/>
  <c r="F202"/>
  <c r="F203"/>
  <c r="F204"/>
  <c r="F205"/>
  <c r="F206"/>
  <c r="F207"/>
  <c r="F208"/>
  <c r="F209"/>
  <c r="F210"/>
  <c r="F211"/>
  <c r="F212"/>
  <c r="F213"/>
  <c r="F214"/>
  <c r="F215"/>
  <c r="F216"/>
  <c r="F217"/>
  <c r="F218"/>
  <c r="F219"/>
  <c r="F220"/>
  <c r="F221"/>
  <c r="F222"/>
  <c r="F223"/>
  <c r="F224"/>
  <c r="F225"/>
  <c r="F226"/>
  <c r="F227"/>
  <c r="F228"/>
  <c r="F229"/>
  <c r="F230"/>
  <c r="F231"/>
  <c r="F232"/>
  <c r="F233"/>
  <c r="F234"/>
  <c r="F235"/>
  <c r="F236"/>
  <c r="F237"/>
  <c r="F238"/>
  <c r="F239"/>
  <c r="F240"/>
  <c r="F241"/>
  <c r="F242"/>
  <c r="F243"/>
  <c r="F244"/>
  <c r="F245"/>
  <c r="F246"/>
  <c r="F247"/>
  <c r="F248"/>
  <c r="F249"/>
  <c r="F250"/>
  <c r="F251"/>
  <c r="F252"/>
  <c r="F253"/>
  <c r="F254"/>
  <c r="F255"/>
  <c r="F256"/>
  <c r="F257"/>
  <c r="F258"/>
  <c r="F259"/>
  <c r="F260"/>
  <c r="F261"/>
  <c r="F262"/>
  <c r="F263"/>
  <c r="F264"/>
  <c r="F265"/>
  <c r="F266"/>
  <c r="F267"/>
  <c r="F268"/>
  <c r="F269"/>
  <c r="F270"/>
  <c r="F271"/>
  <c r="F272"/>
  <c r="F273"/>
  <c r="F274"/>
  <c r="F275"/>
  <c r="F276"/>
  <c r="F277"/>
  <c r="F278"/>
  <c r="F279"/>
  <c r="F280"/>
  <c r="F281"/>
  <c r="F282"/>
  <c r="F283"/>
  <c r="F284"/>
  <c r="F285"/>
  <c r="F286"/>
  <c r="F287"/>
  <c r="F288"/>
  <c r="F289"/>
  <c r="F290"/>
  <c r="F291"/>
  <c r="F292"/>
  <c r="F293"/>
  <c r="F294"/>
  <c r="F295"/>
  <c r="F296"/>
  <c r="F297"/>
  <c r="F298"/>
  <c r="F299"/>
  <c r="F300"/>
  <c r="F301"/>
  <c r="F302"/>
  <c r="F303"/>
  <c r="F304"/>
  <c r="F305"/>
  <c r="F306"/>
  <c r="F307"/>
  <c r="F308"/>
  <c r="F309"/>
  <c r="F310"/>
  <c r="F311"/>
  <c r="F312"/>
  <c r="F313"/>
  <c r="F314"/>
  <c r="F315"/>
  <c r="F316"/>
  <c r="F317"/>
  <c r="F318"/>
  <c r="F319"/>
  <c r="F320"/>
  <c r="F321"/>
  <c r="F322"/>
  <c r="F323"/>
  <c r="F324"/>
  <c r="F325"/>
  <c r="F326"/>
  <c r="F327"/>
  <c r="F328"/>
  <c r="F329"/>
  <c r="F330"/>
  <c r="F331"/>
  <c r="F332"/>
  <c r="F333"/>
  <c r="F334"/>
  <c r="F335"/>
  <c r="F336"/>
  <c r="F337"/>
  <c r="F338"/>
  <c r="F339"/>
  <c r="F340"/>
  <c r="F341"/>
  <c r="F342"/>
  <c r="F343"/>
  <c r="F344"/>
  <c r="F345"/>
  <c r="F346"/>
  <c r="F347"/>
  <c r="F348"/>
  <c r="F349"/>
  <c r="F350"/>
  <c r="F351"/>
  <c r="F352"/>
  <c r="F353"/>
  <c r="F354"/>
  <c r="F355"/>
  <c r="F356"/>
  <c r="F357"/>
  <c r="F358"/>
  <c r="F359"/>
  <c r="F360"/>
  <c r="F361"/>
  <c r="F362"/>
  <c r="F363"/>
  <c r="F364"/>
  <c r="F365"/>
  <c r="F366"/>
  <c r="F367"/>
  <c r="F368"/>
  <c r="F369"/>
  <c r="F370"/>
  <c r="F371"/>
  <c r="F372"/>
  <c r="F373"/>
  <c r="F374"/>
  <c r="F375"/>
  <c r="F376"/>
  <c r="F377"/>
  <c r="F378"/>
  <c r="F379"/>
  <c r="F380"/>
  <c r="F381"/>
  <c r="F382"/>
  <c r="F383"/>
  <c r="F384"/>
  <c r="F385"/>
  <c r="F386"/>
  <c r="F387"/>
  <c r="F388"/>
  <c r="F389"/>
  <c r="F390"/>
  <c r="F391"/>
  <c r="F392"/>
  <c r="F393"/>
  <c r="F394"/>
  <c r="F395"/>
  <c r="F396"/>
  <c r="F397"/>
  <c r="F398"/>
  <c r="F399"/>
  <c r="F400"/>
  <c r="F401"/>
  <c r="F402"/>
  <c r="F403"/>
  <c r="F404"/>
  <c r="F405"/>
  <c r="F406"/>
  <c r="F407"/>
  <c r="F408"/>
  <c r="F409"/>
  <c r="F410"/>
  <c r="F411"/>
  <c r="F412"/>
  <c r="F413"/>
  <c r="F414"/>
  <c r="F415"/>
  <c r="F416"/>
  <c r="F417"/>
  <c r="F418"/>
  <c r="F419"/>
  <c r="F420"/>
  <c r="F421"/>
  <c r="F422"/>
  <c r="F423"/>
  <c r="F424"/>
  <c r="F425"/>
  <c r="F426"/>
  <c r="F427"/>
  <c r="F428"/>
  <c r="F429"/>
  <c r="F430"/>
  <c r="F431"/>
  <c r="F432"/>
  <c r="F433"/>
  <c r="F434"/>
  <c r="F435"/>
  <c r="F436"/>
  <c r="F437"/>
  <c r="F438"/>
  <c r="F439"/>
  <c r="F440"/>
  <c r="F441"/>
  <c r="F442"/>
  <c r="F443"/>
  <c r="F444"/>
  <c r="F445"/>
  <c r="F446"/>
  <c r="F447"/>
  <c r="F448"/>
  <c r="F449"/>
  <c r="F450"/>
  <c r="F451"/>
  <c r="F452"/>
  <c r="F453"/>
  <c r="F454"/>
  <c r="F455"/>
  <c r="F456"/>
  <c r="F457"/>
  <c r="F458"/>
  <c r="F459"/>
  <c r="F460"/>
  <c r="F461"/>
  <c r="F462"/>
  <c r="F463"/>
  <c r="F464"/>
  <c r="F465"/>
  <c r="F466"/>
  <c r="F467"/>
  <c r="F468"/>
  <c r="F469"/>
  <c r="F470"/>
  <c r="F471"/>
  <c r="F472"/>
  <c r="F473"/>
  <c r="F474"/>
  <c r="F475"/>
  <c r="F476"/>
  <c r="F477"/>
  <c r="F478"/>
  <c r="F479"/>
  <c r="F480"/>
  <c r="F481"/>
  <c r="F482"/>
  <c r="F483"/>
  <c r="F484"/>
  <c r="F485"/>
  <c r="F486"/>
  <c r="F487"/>
  <c r="F488"/>
  <c r="F489"/>
  <c r="F490"/>
  <c r="F491"/>
  <c r="F492"/>
  <c r="F493"/>
  <c r="F494"/>
  <c r="F495"/>
  <c r="F496"/>
  <c r="F497"/>
  <c r="F498"/>
  <c r="F499"/>
  <c r="F500"/>
  <c r="F501"/>
  <c r="F502"/>
  <c r="F503"/>
  <c r="F504"/>
  <c r="F505"/>
  <c r="F506"/>
  <c r="F507"/>
  <c r="F508"/>
  <c r="F509"/>
  <c r="F510"/>
  <c r="F511"/>
  <c r="F512"/>
  <c r="F513"/>
  <c r="F514"/>
  <c r="F515"/>
  <c r="F516"/>
  <c r="F517"/>
  <c r="F518"/>
  <c r="F519"/>
  <c r="F520"/>
  <c r="F521"/>
  <c r="F522"/>
  <c r="F523"/>
  <c r="F524"/>
  <c r="F525"/>
  <c r="F526"/>
  <c r="F527"/>
  <c r="F528"/>
  <c r="F529"/>
  <c r="F530"/>
  <c r="F531"/>
  <c r="F532"/>
  <c r="F533"/>
  <c r="F534"/>
  <c r="F535"/>
  <c r="F536"/>
  <c r="F537"/>
  <c r="F538"/>
  <c r="F539"/>
  <c r="F540"/>
  <c r="F541"/>
  <c r="F542"/>
  <c r="F543"/>
  <c r="F544"/>
  <c r="F545"/>
  <c r="F546"/>
  <c r="F547"/>
  <c r="F548"/>
  <c r="F549"/>
  <c r="F550"/>
  <c r="F551"/>
  <c r="F552"/>
  <c r="F553"/>
  <c r="F554"/>
  <c r="F555"/>
  <c r="F556"/>
  <c r="F557"/>
  <c r="F558"/>
  <c r="F559"/>
  <c r="F560"/>
  <c r="F561"/>
  <c r="F562"/>
  <c r="F563"/>
  <c r="F564"/>
  <c r="F565"/>
  <c r="F566"/>
  <c r="F567"/>
  <c r="F568"/>
  <c r="F569"/>
  <c r="F570"/>
  <c r="F571"/>
  <c r="F572"/>
  <c r="F573"/>
  <c r="F574"/>
  <c r="F575"/>
  <c r="F576"/>
  <c r="F577"/>
  <c r="F578"/>
  <c r="F579"/>
  <c r="F580"/>
  <c r="F581"/>
  <c r="F582"/>
  <c r="F583"/>
  <c r="F584"/>
  <c r="F585"/>
  <c r="F586"/>
  <c r="F587"/>
  <c r="F588"/>
  <c r="F589"/>
  <c r="F590"/>
  <c r="F591"/>
  <c r="F592"/>
  <c r="F593"/>
  <c r="F594"/>
  <c r="F595"/>
  <c r="F596"/>
  <c r="F597"/>
  <c r="F598"/>
  <c r="F599"/>
  <c r="F600"/>
  <c r="F601"/>
  <c r="F602"/>
  <c r="F603"/>
  <c r="F604"/>
  <c r="F605"/>
  <c r="F606"/>
  <c r="F607"/>
  <c r="F608"/>
  <c r="F609"/>
  <c r="F610"/>
  <c r="F611"/>
  <c r="F612"/>
  <c r="F613"/>
  <c r="F614"/>
  <c r="F615"/>
  <c r="F616"/>
  <c r="F617"/>
  <c r="F618"/>
  <c r="F619"/>
  <c r="F620"/>
  <c r="F621"/>
  <c r="F622"/>
  <c r="F623"/>
  <c r="F624"/>
  <c r="F625"/>
  <c r="F626"/>
  <c r="F627"/>
  <c r="F628"/>
  <c r="F629"/>
  <c r="F630"/>
  <c r="F631"/>
  <c r="F632"/>
  <c r="F633"/>
  <c r="F634"/>
  <c r="F635"/>
  <c r="F636"/>
  <c r="F637"/>
  <c r="F638"/>
  <c r="F639"/>
  <c r="F640"/>
  <c r="F641"/>
  <c r="F642"/>
  <c r="F643"/>
  <c r="F644"/>
  <c r="F645"/>
  <c r="F646"/>
  <c r="F647"/>
  <c r="F648"/>
  <c r="F649"/>
  <c r="F650"/>
  <c r="F651"/>
  <c r="F652"/>
  <c r="F653"/>
  <c r="F654"/>
  <c r="F655"/>
  <c r="F656"/>
  <c r="F657"/>
  <c r="F658"/>
  <c r="F659"/>
  <c r="F660"/>
  <c r="F661"/>
  <c r="F662"/>
  <c r="F663"/>
  <c r="F664"/>
  <c r="F665"/>
  <c r="F666"/>
  <c r="F667"/>
  <c r="F668"/>
  <c r="F669"/>
  <c r="F670"/>
  <c r="F671"/>
  <c r="F672"/>
  <c r="F673"/>
  <c r="F674"/>
  <c r="F675"/>
  <c r="F676"/>
  <c r="F677"/>
  <c r="F678"/>
  <c r="F679"/>
  <c r="F680"/>
  <c r="F681"/>
  <c r="F682"/>
  <c r="F683"/>
  <c r="F684"/>
  <c r="F685"/>
  <c r="F686"/>
  <c r="F687"/>
  <c r="F688"/>
  <c r="F689"/>
  <c r="F690"/>
  <c r="F691"/>
  <c r="F692"/>
  <c r="F693"/>
  <c r="F694"/>
  <c r="F695"/>
  <c r="F696"/>
  <c r="F697"/>
  <c r="F698"/>
  <c r="F699"/>
  <c r="F700"/>
  <c r="F701"/>
  <c r="F702"/>
  <c r="F703"/>
  <c r="F704"/>
  <c r="F705"/>
  <c r="F706"/>
  <c r="F707"/>
  <c r="F708"/>
  <c r="F709"/>
  <c r="F710"/>
  <c r="F711"/>
  <c r="F712"/>
  <c r="F713"/>
  <c r="F714"/>
  <c r="F715"/>
  <c r="F716"/>
  <c r="F717"/>
  <c r="F718"/>
  <c r="F719"/>
  <c r="F720"/>
  <c r="F721"/>
  <c r="F722"/>
  <c r="F723"/>
  <c r="F724"/>
  <c r="F725"/>
  <c r="F726"/>
  <c r="F727"/>
  <c r="F728"/>
  <c r="F729"/>
  <c r="F730"/>
  <c r="F731"/>
  <c r="F732"/>
  <c r="F733"/>
  <c r="F734"/>
  <c r="F735"/>
  <c r="F736"/>
  <c r="F737"/>
  <c r="F738"/>
  <c r="F739"/>
  <c r="F740"/>
  <c r="F741"/>
  <c r="F742"/>
  <c r="F743"/>
  <c r="F744"/>
  <c r="F745"/>
  <c r="F746"/>
  <c r="F747"/>
  <c r="F748"/>
  <c r="F749"/>
  <c r="F750"/>
  <c r="F751"/>
  <c r="F752"/>
  <c r="F753"/>
  <c r="F754"/>
  <c r="F755"/>
  <c r="F756"/>
  <c r="F757"/>
  <c r="F758"/>
  <c r="F759"/>
  <c r="F760"/>
  <c r="F761"/>
  <c r="F762"/>
  <c r="F763"/>
  <c r="F764"/>
  <c r="F765"/>
  <c r="F766"/>
  <c r="F767"/>
  <c r="F768"/>
  <c r="F769"/>
  <c r="F770"/>
  <c r="F771"/>
  <c r="F772"/>
  <c r="F773"/>
  <c r="F774"/>
  <c r="F775"/>
  <c r="F776"/>
  <c r="F777"/>
  <c r="F778"/>
  <c r="F779"/>
  <c r="F780"/>
  <c r="F781"/>
  <c r="F782"/>
  <c r="F783"/>
  <c r="F784"/>
  <c r="F785"/>
  <c r="F786"/>
  <c r="F787"/>
  <c r="F788"/>
  <c r="F789"/>
  <c r="F790"/>
  <c r="F791"/>
  <c r="F792"/>
  <c r="F793"/>
  <c r="F794"/>
  <c r="F795"/>
  <c r="F796"/>
  <c r="F797"/>
  <c r="F798"/>
  <c r="F799"/>
  <c r="F800"/>
  <c r="F801"/>
  <c r="F802"/>
  <c r="F803"/>
  <c r="F804"/>
  <c r="F805"/>
  <c r="F806"/>
  <c r="F807"/>
  <c r="F808"/>
  <c r="F809"/>
  <c r="F810"/>
  <c r="F811"/>
  <c r="F812"/>
  <c r="F813"/>
  <c r="F814"/>
  <c r="F815"/>
  <c r="F816"/>
  <c r="F817"/>
  <c r="F818"/>
  <c r="F819"/>
  <c r="F820"/>
  <c r="F821"/>
  <c r="F822"/>
  <c r="F823"/>
  <c r="F824"/>
  <c r="F825"/>
  <c r="F826"/>
  <c r="F827"/>
  <c r="F828"/>
  <c r="F829"/>
  <c r="F830"/>
  <c r="F831"/>
  <c r="F832"/>
  <c r="F833"/>
  <c r="F834"/>
  <c r="F835"/>
  <c r="F836"/>
  <c r="F837"/>
  <c r="F838"/>
  <c r="F839"/>
  <c r="F840"/>
  <c r="F841"/>
  <c r="F842"/>
  <c r="F843"/>
  <c r="F844"/>
  <c r="F845"/>
  <c r="F846"/>
  <c r="F847"/>
  <c r="F848"/>
  <c r="F849"/>
  <c r="F850"/>
  <c r="F851"/>
  <c r="F852"/>
  <c r="F853"/>
  <c r="F854"/>
  <c r="F855"/>
  <c r="F856"/>
  <c r="F857"/>
  <c r="F858"/>
  <c r="F859"/>
  <c r="F860"/>
  <c r="F861"/>
  <c r="F862"/>
  <c r="F863"/>
  <c r="F864"/>
  <c r="F865"/>
  <c r="F866"/>
  <c r="F867"/>
  <c r="F868"/>
  <c r="F869"/>
  <c r="F870"/>
  <c r="F871"/>
  <c r="F872"/>
  <c r="F873"/>
  <c r="F874"/>
  <c r="F875"/>
  <c r="F876"/>
  <c r="F877"/>
  <c r="F878"/>
  <c r="F879"/>
  <c r="F880"/>
  <c r="F881"/>
  <c r="F882"/>
  <c r="F883"/>
  <c r="F884"/>
  <c r="F885"/>
  <c r="F886"/>
  <c r="F887"/>
  <c r="F888"/>
  <c r="F889"/>
  <c r="F890"/>
  <c r="F891"/>
  <c r="F892"/>
  <c r="F893"/>
  <c r="F894"/>
  <c r="F895"/>
  <c r="F896"/>
  <c r="F897"/>
  <c r="F898"/>
  <c r="F899"/>
  <c r="F900"/>
  <c r="F901"/>
  <c r="F902"/>
  <c r="F903"/>
  <c r="F904"/>
  <c r="F905"/>
  <c r="F906"/>
  <c r="F907"/>
  <c r="F908"/>
  <c r="F909"/>
  <c r="F910"/>
  <c r="F911"/>
  <c r="F912"/>
  <c r="F913"/>
  <c r="F914"/>
  <c r="F915"/>
  <c r="F916"/>
  <c r="F917"/>
  <c r="F918"/>
  <c r="F919"/>
  <c r="F920"/>
  <c r="F921"/>
  <c r="F922"/>
  <c r="F923"/>
  <c r="F924"/>
  <c r="F925"/>
  <c r="F926"/>
  <c r="F927"/>
  <c r="F928"/>
  <c r="F929"/>
  <c r="F930"/>
  <c r="F931"/>
  <c r="F932"/>
  <c r="F933"/>
  <c r="F934"/>
  <c r="F935"/>
  <c r="F936"/>
  <c r="F937"/>
  <c r="F938"/>
  <c r="F939"/>
  <c r="F940"/>
  <c r="F941"/>
  <c r="F942"/>
  <c r="F943"/>
  <c r="F944"/>
  <c r="F945"/>
  <c r="F946"/>
  <c r="F947"/>
  <c r="F948"/>
  <c r="F949"/>
  <c r="F950"/>
  <c r="F951"/>
  <c r="F952"/>
  <c r="F953"/>
  <c r="F954"/>
  <c r="F955"/>
  <c r="F956"/>
  <c r="F957"/>
  <c r="F958"/>
  <c r="F959"/>
  <c r="F960"/>
  <c r="F961"/>
  <c r="F962"/>
  <c r="F963"/>
  <c r="F964"/>
  <c r="F965"/>
  <c r="F966"/>
  <c r="F967"/>
  <c r="F968"/>
  <c r="F969"/>
  <c r="F970"/>
  <c r="F971"/>
  <c r="F972"/>
  <c r="F973"/>
  <c r="F974"/>
  <c r="F975"/>
  <c r="F976"/>
  <c r="F977"/>
  <c r="F978"/>
  <c r="F979"/>
  <c r="F980"/>
  <c r="F981"/>
  <c r="F982"/>
  <c r="F983"/>
  <c r="F984"/>
  <c r="F985"/>
  <c r="F986"/>
  <c r="F987"/>
  <c r="F988"/>
  <c r="F989"/>
  <c r="F990"/>
  <c r="F991"/>
  <c r="F992"/>
  <c r="F993"/>
  <c r="F994"/>
  <c r="F995"/>
  <c r="F996"/>
  <c r="F997"/>
  <c r="F998"/>
  <c r="F999"/>
  <c r="F1000"/>
  <c r="F1001"/>
  <c r="F1002"/>
  <c r="F1003"/>
  <c r="F1004"/>
  <c r="F1005"/>
  <c r="F1006"/>
  <c r="F1007"/>
  <c r="F1008"/>
  <c r="F1009"/>
  <c r="F1010"/>
  <c r="F1011"/>
  <c r="F1012"/>
  <c r="F1013"/>
  <c r="F1014"/>
  <c r="F1015"/>
  <c r="F1016"/>
  <c r="F1017"/>
  <c r="F1018"/>
  <c r="F1019"/>
  <c r="F1020"/>
  <c r="F1021"/>
  <c r="F1022"/>
  <c r="F1023"/>
  <c r="F1024"/>
  <c r="F1025"/>
  <c r="F1026"/>
  <c r="F1027"/>
  <c r="F1028"/>
  <c r="F1029"/>
  <c r="F1030"/>
  <c r="F1031"/>
  <c r="F1032"/>
  <c r="F1033"/>
  <c r="F1034"/>
  <c r="F1035"/>
  <c r="F1036"/>
  <c r="F1037"/>
  <c r="F1038"/>
  <c r="F1039"/>
  <c r="F1040"/>
  <c r="F1041"/>
  <c r="F1042"/>
  <c r="F1043"/>
  <c r="F1044"/>
  <c r="F1045"/>
  <c r="F1046"/>
  <c r="F1047"/>
  <c r="F1048"/>
  <c r="F1049"/>
  <c r="F1050"/>
  <c r="F1051"/>
  <c r="F1052"/>
  <c r="F1053"/>
  <c r="F1054"/>
  <c r="F1055"/>
  <c r="F1056"/>
  <c r="F1057"/>
  <c r="F1058"/>
  <c r="F1059"/>
  <c r="F1060"/>
  <c r="F1061"/>
  <c r="F1062"/>
  <c r="F1063"/>
  <c r="F1064"/>
  <c r="F1065"/>
  <c r="F1066"/>
  <c r="F1067"/>
  <c r="F1068"/>
  <c r="F1069"/>
  <c r="F1070"/>
  <c r="F1071"/>
  <c r="F1072"/>
  <c r="F1073"/>
  <c r="F1074"/>
  <c r="F1075"/>
  <c r="F1076"/>
  <c r="F1077"/>
  <c r="F1078"/>
  <c r="F1079"/>
  <c r="F1080"/>
  <c r="F1081"/>
  <c r="F1082"/>
  <c r="F1083"/>
  <c r="F1084"/>
  <c r="F1085"/>
  <c r="F1086"/>
  <c r="F1087"/>
  <c r="F1088"/>
  <c r="F1089"/>
  <c r="F1090"/>
  <c r="F1091"/>
  <c r="F1092"/>
  <c r="F1093"/>
  <c r="F1094"/>
  <c r="F1095"/>
  <c r="F1096"/>
  <c r="F1097"/>
  <c r="F1098"/>
  <c r="F1099"/>
  <c r="F1100"/>
  <c r="F1101"/>
  <c r="F1102"/>
  <c r="F1103"/>
  <c r="F1104"/>
  <c r="F1105"/>
  <c r="F1106"/>
  <c r="F1107"/>
  <c r="F1108"/>
  <c r="F1109"/>
  <c r="F1110"/>
  <c r="F1111"/>
  <c r="F1112"/>
  <c r="F1113"/>
  <c r="F1114"/>
  <c r="F1115"/>
  <c r="F1116"/>
  <c r="F1117"/>
  <c r="F1118"/>
  <c r="F1119"/>
  <c r="F1120"/>
  <c r="F1121"/>
  <c r="F1122"/>
  <c r="F1123"/>
  <c r="F1124"/>
  <c r="F1125"/>
  <c r="F1126"/>
  <c r="F1127"/>
  <c r="F1128"/>
  <c r="F1129"/>
  <c r="F1130"/>
  <c r="F1131"/>
  <c r="F1132"/>
  <c r="F1133"/>
  <c r="F1134"/>
  <c r="F1135"/>
  <c r="F1136"/>
  <c r="F1137"/>
  <c r="F1138"/>
  <c r="F1139"/>
  <c r="F1140"/>
  <c r="F1141"/>
  <c r="F1142"/>
  <c r="F1143"/>
  <c r="F1144"/>
  <c r="F1145"/>
  <c r="F1146"/>
  <c r="F1147"/>
  <c r="F1148"/>
  <c r="F1149"/>
  <c r="F1150"/>
  <c r="F1151"/>
  <c r="F1152"/>
  <c r="F1153"/>
  <c r="F1154"/>
  <c r="F1155"/>
  <c r="F1156"/>
  <c r="F1157"/>
  <c r="F1158"/>
  <c r="F1159"/>
  <c r="F1160"/>
  <c r="F1161"/>
  <c r="F1162"/>
  <c r="F1163"/>
  <c r="F1164"/>
  <c r="F1165"/>
  <c r="F1166"/>
  <c r="F1167"/>
  <c r="F1168"/>
  <c r="F1169"/>
  <c r="F1170"/>
  <c r="F1171"/>
  <c r="F1172"/>
  <c r="F1173"/>
  <c r="F1174"/>
  <c r="F1175"/>
  <c r="F1176"/>
  <c r="F1177"/>
  <c r="F1178"/>
  <c r="F1179"/>
  <c r="F1180"/>
  <c r="F1181"/>
  <c r="F1182"/>
  <c r="F1183"/>
  <c r="F1184"/>
  <c r="F1185"/>
  <c r="F1186"/>
  <c r="F1187"/>
  <c r="F1188"/>
  <c r="F1189"/>
  <c r="F1190"/>
  <c r="F1191"/>
  <c r="F1192"/>
  <c r="F1193"/>
  <c r="F1194"/>
  <c r="F1195"/>
  <c r="F1196"/>
  <c r="F1197"/>
  <c r="F1198"/>
  <c r="F1199"/>
  <c r="F1200"/>
  <c r="F1201"/>
  <c r="F1202"/>
  <c r="F1203"/>
  <c r="F1204"/>
  <c r="F1205"/>
  <c r="F1206"/>
  <c r="F1207"/>
  <c r="F1208"/>
  <c r="F1209"/>
  <c r="F1210"/>
  <c r="F1211"/>
  <c r="F1212"/>
  <c r="F1213"/>
  <c r="F1214"/>
  <c r="F1215"/>
  <c r="F1216"/>
  <c r="F1217"/>
  <c r="F1218"/>
  <c r="F1219"/>
  <c r="F1220"/>
  <c r="F1221"/>
  <c r="F1222"/>
  <c r="F1223"/>
  <c r="F1224"/>
  <c r="F1225"/>
  <c r="F1226"/>
  <c r="F1227"/>
  <c r="F1228"/>
  <c r="F1229"/>
  <c r="F1230"/>
  <c r="F1231"/>
  <c r="F1232"/>
  <c r="F1233"/>
  <c r="F1234"/>
  <c r="F1235"/>
  <c r="F1236"/>
  <c r="F1237"/>
  <c r="F1238"/>
  <c r="F1239"/>
  <c r="F1240"/>
  <c r="F1241"/>
  <c r="F1242"/>
  <c r="F1243"/>
  <c r="F1244"/>
  <c r="F1245"/>
  <c r="F1246"/>
  <c r="F1247"/>
  <c r="F1248"/>
  <c r="F1249"/>
  <c r="F1250"/>
  <c r="F1251"/>
  <c r="F1252"/>
  <c r="F1253"/>
  <c r="F1254"/>
  <c r="F1255"/>
  <c r="F1256"/>
  <c r="F1257"/>
  <c r="F1258"/>
  <c r="F1259"/>
  <c r="F1260"/>
  <c r="F1261"/>
  <c r="F1262"/>
  <c r="F1263"/>
  <c r="F1264"/>
  <c r="F1265"/>
  <c r="F1266"/>
  <c r="F1267"/>
  <c r="F1268"/>
  <c r="F1269"/>
  <c r="F1270"/>
  <c r="F1271"/>
  <c r="F1272"/>
  <c r="F1273"/>
  <c r="F1274"/>
  <c r="F1275"/>
  <c r="F1276"/>
  <c r="F1277"/>
  <c r="F1278"/>
  <c r="F1279"/>
  <c r="F1280"/>
  <c r="F1281"/>
  <c r="F1282"/>
  <c r="F1283"/>
  <c r="F1284"/>
  <c r="F1285"/>
  <c r="F1286"/>
  <c r="F1287"/>
  <c r="F1288"/>
  <c r="F1289"/>
  <c r="F1290"/>
  <c r="F1291"/>
  <c r="F1292"/>
  <c r="F1293"/>
  <c r="F1294"/>
  <c r="F1295"/>
  <c r="F1296"/>
  <c r="F1297"/>
  <c r="F1298"/>
  <c r="F1299"/>
  <c r="F1300"/>
  <c r="F1301"/>
  <c r="F1302"/>
  <c r="F1303"/>
  <c r="F1304"/>
  <c r="F1305"/>
  <c r="F1306"/>
  <c r="F1307"/>
  <c r="F1308"/>
  <c r="F1309"/>
  <c r="F1310"/>
  <c r="F1311"/>
  <c r="F1312"/>
  <c r="F1313"/>
  <c r="F1314"/>
  <c r="F1315"/>
  <c r="F1316"/>
  <c r="F1317"/>
  <c r="F1318"/>
  <c r="F1319"/>
  <c r="F1320"/>
  <c r="F1321"/>
  <c r="F1322"/>
  <c r="F1323"/>
  <c r="F1324"/>
  <c r="F1325"/>
  <c r="F1326"/>
  <c r="F1327"/>
  <c r="F1328"/>
  <c r="F1329"/>
  <c r="F1330"/>
  <c r="F1331"/>
  <c r="F1332"/>
  <c r="F1333"/>
  <c r="F1334"/>
  <c r="F1335"/>
  <c r="F1336"/>
  <c r="F1337"/>
  <c r="F1338"/>
  <c r="F1339"/>
  <c r="F1340"/>
  <c r="F1341"/>
  <c r="F1342"/>
  <c r="F1343"/>
  <c r="F1344"/>
  <c r="F1345"/>
  <c r="F1346"/>
  <c r="F1347"/>
  <c r="F1348"/>
  <c r="F1349"/>
  <c r="F1350"/>
  <c r="F1351"/>
  <c r="F1352"/>
  <c r="F1353"/>
  <c r="F1354"/>
  <c r="F1355"/>
  <c r="F1356"/>
  <c r="F1357"/>
  <c r="F1358"/>
  <c r="F1359"/>
  <c r="F1360"/>
  <c r="F1361"/>
  <c r="F1362"/>
  <c r="F1363"/>
  <c r="F1364"/>
  <c r="F1365"/>
  <c r="F1366"/>
  <c r="F1367"/>
  <c r="F1368"/>
  <c r="F1369"/>
  <c r="F1370"/>
  <c r="F1371"/>
  <c r="F1372"/>
  <c r="F1373"/>
  <c r="F1374"/>
  <c r="F1375"/>
  <c r="F1376"/>
  <c r="F1377"/>
  <c r="F1378"/>
  <c r="F1379"/>
  <c r="F1380"/>
  <c r="F1381"/>
  <c r="F1382"/>
  <c r="F1383"/>
  <c r="F1384"/>
  <c r="F1385"/>
  <c r="F1386"/>
  <c r="F1387"/>
  <c r="F1388"/>
  <c r="F1389"/>
  <c r="F1390"/>
  <c r="F1391"/>
  <c r="F1392"/>
  <c r="F1393"/>
  <c r="F1394"/>
  <c r="F1395"/>
  <c r="F1396"/>
  <c r="F1397"/>
  <c r="F1398"/>
  <c r="F1399"/>
  <c r="F1400"/>
  <c r="F1401"/>
  <c r="F1402"/>
  <c r="F1403"/>
  <c r="F1404"/>
  <c r="F1405"/>
  <c r="F1406"/>
  <c r="F1407"/>
  <c r="F1408"/>
  <c r="F1409"/>
  <c r="F1410"/>
  <c r="F1411"/>
  <c r="F1412"/>
  <c r="F1413"/>
  <c r="F1414"/>
  <c r="F1415"/>
  <c r="F1416"/>
  <c r="F1417"/>
  <c r="F1418"/>
  <c r="F1419"/>
  <c r="F1420"/>
  <c r="F1421"/>
  <c r="F1422"/>
  <c r="F1423"/>
  <c r="F1424"/>
  <c r="F1425"/>
  <c r="F1426"/>
  <c r="F1427"/>
  <c r="F1428"/>
  <c r="F1429"/>
  <c r="F1430"/>
  <c r="F1431"/>
  <c r="F1432"/>
  <c r="F1433"/>
  <c r="F1434"/>
  <c r="F1435"/>
  <c r="F1436"/>
  <c r="F1437"/>
  <c r="F1438"/>
  <c r="F1439"/>
  <c r="F1440"/>
  <c r="F1441"/>
  <c r="F1442"/>
  <c r="F1443"/>
  <c r="F1444"/>
  <c r="F1445"/>
  <c r="F1446"/>
  <c r="F1447"/>
  <c r="F1448"/>
  <c r="F1449"/>
  <c r="F1450"/>
  <c r="F1451"/>
  <c r="F1452"/>
  <c r="F1453"/>
  <c r="F1454"/>
  <c r="F1455"/>
  <c r="F1456"/>
  <c r="F1457"/>
  <c r="F1458"/>
  <c r="F1459"/>
  <c r="F1460"/>
  <c r="F1461"/>
  <c r="F1462"/>
  <c r="F1463"/>
  <c r="F1464"/>
  <c r="F1465"/>
  <c r="F1466"/>
  <c r="F1467"/>
  <c r="F1468"/>
  <c r="F1469"/>
  <c r="F1470"/>
  <c r="F1471"/>
  <c r="F1472"/>
  <c r="F1473"/>
  <c r="F1474"/>
  <c r="F1475"/>
  <c r="F1476"/>
  <c r="F1477"/>
  <c r="F1478"/>
  <c r="F1479"/>
  <c r="F1480"/>
  <c r="F1481"/>
  <c r="F1482"/>
  <c r="F1483"/>
  <c r="F1484"/>
  <c r="F1485"/>
  <c r="F1486"/>
  <c r="F1487"/>
  <c r="F1488"/>
  <c r="F1489"/>
  <c r="F1490"/>
  <c r="F1491"/>
  <c r="F1492"/>
  <c r="F1493"/>
  <c r="F1494"/>
  <c r="F1495"/>
  <c r="F1496"/>
  <c r="F1497"/>
  <c r="F1498"/>
  <c r="F1499"/>
  <c r="F1500"/>
  <c r="F1501"/>
  <c r="F1502"/>
  <c r="F1503"/>
  <c r="F1504"/>
  <c r="F1505"/>
  <c r="F1506"/>
  <c r="F1507"/>
  <c r="F1508"/>
  <c r="F1509"/>
  <c r="F1510"/>
  <c r="F1511"/>
  <c r="F1512"/>
  <c r="F1513"/>
  <c r="F1514"/>
  <c r="F1515"/>
  <c r="F1516"/>
  <c r="F1517"/>
  <c r="F1518"/>
  <c r="F1519"/>
  <c r="F1520"/>
  <c r="F1521"/>
  <c r="F1522"/>
  <c r="F1523"/>
  <c r="F1524"/>
  <c r="F1525"/>
  <c r="F1526"/>
  <c r="F1527"/>
  <c r="F1528"/>
  <c r="F1529"/>
  <c r="F1530"/>
  <c r="F1531"/>
  <c r="F1532"/>
  <c r="F1533"/>
  <c r="F1534"/>
  <c r="F1535"/>
  <c r="F1536"/>
  <c r="F1537"/>
  <c r="F1538"/>
  <c r="F1539"/>
  <c r="F1540"/>
  <c r="F1541"/>
  <c r="F1542"/>
  <c r="F1543"/>
  <c r="F1544"/>
  <c r="F1545"/>
  <c r="F1546"/>
  <c r="F1547"/>
  <c r="F1548"/>
  <c r="F1549"/>
  <c r="F1550"/>
  <c r="F1551"/>
  <c r="F1552"/>
  <c r="F1553"/>
  <c r="F1554"/>
  <c r="F1555"/>
  <c r="F1556"/>
  <c r="F1557"/>
  <c r="F1558"/>
  <c r="F1559"/>
  <c r="F1560"/>
  <c r="F1561"/>
  <c r="F1562"/>
  <c r="F1563"/>
  <c r="F1564"/>
  <c r="F1565"/>
  <c r="F1566"/>
  <c r="F1567"/>
  <c r="F1568"/>
  <c r="F1569"/>
  <c r="F1570"/>
  <c r="F1571"/>
  <c r="F1572"/>
  <c r="F1573"/>
  <c r="F1574"/>
  <c r="F1575"/>
  <c r="F1576"/>
  <c r="F1577"/>
  <c r="F1578"/>
  <c r="F1579"/>
  <c r="F1580"/>
  <c r="F1581"/>
  <c r="F1582"/>
  <c r="F1583"/>
  <c r="F1584"/>
  <c r="F1585"/>
  <c r="F1586"/>
  <c r="F1587"/>
  <c r="F1588"/>
  <c r="F1589"/>
  <c r="F1590"/>
  <c r="F1591"/>
  <c r="F1592"/>
  <c r="F1593"/>
  <c r="F1594"/>
  <c r="F1595"/>
  <c r="F1596"/>
  <c r="F1597"/>
  <c r="F1598"/>
  <c r="F1599"/>
  <c r="F1600"/>
  <c r="F1601"/>
  <c r="F1602"/>
  <c r="F1603"/>
  <c r="F1604"/>
  <c r="F1605"/>
  <c r="F1606"/>
  <c r="F1607"/>
  <c r="F1608"/>
  <c r="F1609"/>
  <c r="F1610"/>
  <c r="F1611"/>
  <c r="F1612"/>
  <c r="F1613"/>
  <c r="F1614"/>
  <c r="F1615"/>
  <c r="F1616"/>
  <c r="F1617"/>
  <c r="F1618"/>
  <c r="F1619"/>
  <c r="F1620"/>
  <c r="F1621"/>
  <c r="F1622"/>
  <c r="F1623"/>
  <c r="F1624"/>
  <c r="F1625"/>
  <c r="F1626"/>
  <c r="F1627"/>
  <c r="F1628"/>
  <c r="F1629"/>
  <c r="F1630"/>
  <c r="F1631"/>
  <c r="F1632"/>
  <c r="F1633"/>
  <c r="F1634"/>
  <c r="F1635"/>
  <c r="F1636"/>
  <c r="F1637"/>
  <c r="F1638"/>
  <c r="F1639"/>
  <c r="F1640"/>
  <c r="F1641"/>
  <c r="F1642"/>
  <c r="F1643"/>
  <c r="F1644"/>
  <c r="F1645"/>
  <c r="F1646"/>
  <c r="F1647"/>
  <c r="F1648"/>
  <c r="F1649"/>
  <c r="F1650"/>
  <c r="F1651"/>
  <c r="F1652"/>
  <c r="F1653"/>
  <c r="F1654"/>
  <c r="F1655"/>
  <c r="F1656"/>
  <c r="F1657"/>
  <c r="F1658"/>
  <c r="F1659"/>
  <c r="F1660"/>
  <c r="F1661"/>
  <c r="F1662"/>
  <c r="F1663"/>
  <c r="F1664"/>
  <c r="F1665"/>
  <c r="F1666"/>
  <c r="F1667"/>
  <c r="F1668"/>
  <c r="F1669"/>
  <c r="F1670"/>
  <c r="F1671"/>
  <c r="F1672"/>
  <c r="F1673"/>
  <c r="F1674"/>
  <c r="F1675"/>
  <c r="F1676"/>
  <c r="F1677"/>
  <c r="F1678"/>
  <c r="F1679"/>
  <c r="F1680"/>
  <c r="F1681"/>
  <c r="F1682"/>
  <c r="F1683"/>
  <c r="F1684"/>
  <c r="F1685"/>
  <c r="F1686"/>
  <c r="F1687"/>
  <c r="F1688"/>
  <c r="F1689"/>
  <c r="F1690"/>
  <c r="F1691"/>
  <c r="F1692"/>
  <c r="F1693"/>
  <c r="F1694"/>
  <c r="F1695"/>
  <c r="F1696"/>
  <c r="F1697"/>
  <c r="F1698"/>
  <c r="F1699"/>
  <c r="F1700"/>
  <c r="F1701"/>
  <c r="F1702"/>
  <c r="F1703"/>
  <c r="F1704"/>
  <c r="F1705"/>
  <c r="F1706"/>
  <c r="F1707"/>
  <c r="F1708"/>
  <c r="F1709"/>
  <c r="F1710"/>
  <c r="F1711"/>
  <c r="F1712"/>
  <c r="F1713"/>
  <c r="F1714"/>
  <c r="F1715"/>
  <c r="F1716"/>
  <c r="F1717"/>
  <c r="F1718"/>
  <c r="F3"/>
  <c r="F4"/>
  <c r="F5"/>
  <c r="F6"/>
  <c r="F7"/>
  <c r="F8"/>
  <c r="F9"/>
  <c r="F10"/>
  <c r="F11"/>
  <c r="F12"/>
  <c r="F13"/>
  <c r="F14"/>
  <c r="F15"/>
  <c r="F16"/>
  <c r="F17"/>
  <c r="F18"/>
  <c r="F19"/>
  <c r="F20"/>
  <c r="F21"/>
  <c r="F22"/>
  <c r="F23"/>
  <c r="F24"/>
  <c r="F25"/>
  <c r="F26"/>
  <c r="F27"/>
  <c r="F28"/>
  <c r="F29"/>
  <c r="F30"/>
  <c r="F31"/>
  <c r="F32"/>
  <c r="F33"/>
  <c r="F34"/>
  <c r="F35"/>
  <c r="F36"/>
  <c r="F37"/>
  <c r="F38"/>
  <c r="F39"/>
  <c r="F40"/>
  <c r="F41"/>
  <c r="F42"/>
  <c r="F43"/>
  <c r="F44"/>
  <c r="F2"/>
  <c r="F1"/>
  <c r="Q288" i="8"/>
  <c r="Q285"/>
  <c r="Q282"/>
  <c r="Q279"/>
  <c r="Q276"/>
  <c r="BB274"/>
  <c r="Q273"/>
  <c r="BF272"/>
  <c r="BE272"/>
  <c r="BC272"/>
  <c r="BA272"/>
  <c r="AY272"/>
  <c r="Q270"/>
  <c r="AH268"/>
  <c r="Z268"/>
  <c r="Y268"/>
  <c r="AG267"/>
  <c r="AF267"/>
  <c r="AE267"/>
  <c r="AC267"/>
  <c r="Q267"/>
  <c r="BF266"/>
  <c r="AW265"/>
  <c r="Q264"/>
  <c r="BG262"/>
  <c r="BE261"/>
  <c r="AL261"/>
  <c r="Q261"/>
  <c r="AW259"/>
  <c r="AF259"/>
  <c r="Q258"/>
  <c r="BK257"/>
  <c r="BG257"/>
  <c r="Q255"/>
  <c r="BC254"/>
  <c r="BA254"/>
  <c r="AF253"/>
  <c r="Q252"/>
  <c r="Y249"/>
  <c r="Q249"/>
  <c r="BH248"/>
  <c r="BE248"/>
  <c r="BC248"/>
  <c r="AZ247"/>
  <c r="AE247"/>
  <c r="AG246"/>
  <c r="Q246"/>
  <c r="AE245"/>
  <c r="AL244"/>
  <c r="AJ243"/>
  <c r="AH243"/>
  <c r="X243"/>
  <c r="Q243"/>
  <c r="BJ242"/>
  <c r="BH242"/>
  <c r="BC242"/>
  <c r="BA242"/>
  <c r="Z241"/>
  <c r="BI240"/>
  <c r="X240"/>
  <c r="Q240"/>
  <c r="BK238"/>
  <c r="AL238"/>
  <c r="AZ237"/>
  <c r="AJ237"/>
  <c r="AI237"/>
  <c r="Q237"/>
  <c r="BK236"/>
  <c r="AD236"/>
  <c r="AH235"/>
  <c r="BG234"/>
  <c r="AK234"/>
  <c r="BK233"/>
  <c r="AF233"/>
  <c r="Q233"/>
  <c r="AN232"/>
  <c r="AM231"/>
  <c r="AF231"/>
  <c r="AD231"/>
  <c r="AG230"/>
  <c r="AL229"/>
  <c r="Z229"/>
  <c r="X229"/>
  <c r="Q229"/>
  <c r="BK228"/>
  <c r="BI227"/>
  <c r="BD227"/>
  <c r="AP226"/>
  <c r="AG226"/>
  <c r="AC226"/>
  <c r="X226"/>
  <c r="AH225"/>
  <c r="AV224"/>
  <c r="AN223"/>
  <c r="AL222"/>
  <c r="AT220"/>
  <c r="AS220"/>
  <c r="BI219"/>
  <c r="BG219"/>
  <c r="BE219"/>
  <c r="BC219"/>
  <c r="BA219"/>
  <c r="AX219"/>
  <c r="AU219"/>
  <c r="AC219"/>
  <c r="Q219"/>
  <c r="X217"/>
  <c r="AL215"/>
  <c r="AG215"/>
  <c r="AM214"/>
  <c r="AC214"/>
  <c r="AB214"/>
  <c r="AX213"/>
  <c r="AP213"/>
  <c r="AG213"/>
  <c r="BI212"/>
  <c r="AK212"/>
  <c r="W212"/>
  <c r="Q212"/>
  <c r="BK211"/>
  <c r="BA211"/>
  <c r="Y211"/>
  <c r="AU210"/>
  <c r="AR210"/>
  <c r="AP210"/>
  <c r="AL210"/>
  <c r="AI210"/>
  <c r="AF210"/>
  <c r="BQ209"/>
  <c r="BK209"/>
  <c r="BJ209"/>
  <c r="BI209"/>
  <c r="BH209"/>
  <c r="AL208"/>
  <c r="AH208"/>
  <c r="AD208"/>
  <c r="BK207"/>
  <c r="BJ207"/>
  <c r="BI207"/>
  <c r="BH207"/>
  <c r="AF207"/>
  <c r="W207"/>
  <c r="U207"/>
  <c r="AP206"/>
  <c r="BK205"/>
  <c r="BJ205"/>
  <c r="BI205"/>
  <c r="BH205"/>
  <c r="AL205"/>
  <c r="AC205"/>
  <c r="Y205"/>
  <c r="Q205"/>
  <c r="AU204"/>
  <c r="AS204"/>
  <c r="BG203"/>
  <c r="AQ203"/>
  <c r="AD203"/>
  <c r="BE202"/>
  <c r="BC202"/>
  <c r="AH202"/>
  <c r="AE202"/>
  <c r="AZ201"/>
  <c r="AP201"/>
  <c r="AJ200"/>
  <c r="AX199"/>
  <c r="AV199"/>
  <c r="AT199"/>
  <c r="AS199"/>
  <c r="Q199"/>
  <c r="AH198"/>
  <c r="AB198"/>
  <c r="Y198"/>
  <c r="AR196"/>
  <c r="AP196"/>
  <c r="AH195"/>
  <c r="AS194"/>
  <c r="AE194"/>
  <c r="AC194"/>
  <c r="AP193"/>
  <c r="BL192"/>
  <c r="Q192"/>
  <c r="AS190"/>
  <c r="AF190"/>
  <c r="AO189"/>
  <c r="AD189"/>
  <c r="BH188"/>
  <c r="BF187"/>
  <c r="BE187"/>
  <c r="BL186"/>
  <c r="AP186"/>
  <c r="AV185"/>
  <c r="Q185"/>
  <c r="AS184"/>
  <c r="AP184"/>
  <c r="AF184"/>
  <c r="AY183"/>
  <c r="BL182"/>
  <c r="BC182"/>
  <c r="AA182"/>
  <c r="AP181"/>
  <c r="BB178"/>
  <c r="AY178"/>
  <c r="AS178"/>
  <c r="AP178"/>
  <c r="AF178"/>
  <c r="AB178"/>
  <c r="Q178"/>
  <c r="BQ177"/>
  <c r="BO177"/>
  <c r="BM177"/>
  <c r="BK177"/>
  <c r="AY176"/>
  <c r="U176"/>
  <c r="AP175"/>
  <c r="X174"/>
  <c r="BL173"/>
  <c r="AS173"/>
  <c r="AA173"/>
  <c r="BB172"/>
  <c r="AD172"/>
  <c r="W172"/>
  <c r="V172"/>
  <c r="BL170"/>
  <c r="BF170"/>
  <c r="AZ170"/>
  <c r="AP170"/>
  <c r="AT169"/>
  <c r="AL169"/>
  <c r="AC169"/>
  <c r="Z169"/>
  <c r="AX168"/>
  <c r="X168"/>
  <c r="BL167"/>
  <c r="AR167"/>
  <c r="AQ167"/>
  <c r="AJ167"/>
  <c r="AG167"/>
  <c r="W167"/>
  <c r="Q167"/>
  <c r="AD166"/>
  <c r="Y166"/>
  <c r="BA165"/>
  <c r="AX165"/>
  <c r="AP165"/>
  <c r="W165"/>
  <c r="V165"/>
  <c r="BL164"/>
  <c r="AT164"/>
  <c r="AK164"/>
  <c r="AW163"/>
  <c r="AS163"/>
  <c r="AD163"/>
  <c r="AC163"/>
  <c r="W163"/>
  <c r="AF162"/>
  <c r="BK161"/>
  <c r="BI161"/>
  <c r="BC161"/>
  <c r="AZ161"/>
  <c r="AI161"/>
  <c r="AB161"/>
  <c r="Q161"/>
  <c r="AP160"/>
  <c r="W160"/>
  <c r="V160"/>
  <c r="AS159"/>
  <c r="AM159"/>
  <c r="AD159"/>
  <c r="Z159"/>
  <c r="T159"/>
  <c r="BF158"/>
  <c r="AZ158"/>
  <c r="W158"/>
  <c r="BK157"/>
  <c r="AY157"/>
  <c r="AU157"/>
  <c r="AL157"/>
  <c r="U157"/>
  <c r="BC156"/>
  <c r="AW156"/>
  <c r="AK155"/>
  <c r="AI155"/>
  <c r="AG155"/>
  <c r="AC155"/>
  <c r="V155"/>
  <c r="BM154"/>
  <c r="W154"/>
  <c r="BD153"/>
  <c r="AS153"/>
  <c r="AR153"/>
  <c r="BN152"/>
  <c r="BK152"/>
  <c r="BB152"/>
  <c r="AN151"/>
  <c r="AF151"/>
  <c r="AE151"/>
  <c r="AD151"/>
  <c r="AZ150"/>
  <c r="AW150"/>
  <c r="AV150"/>
  <c r="AT150"/>
  <c r="W150"/>
  <c r="BD149"/>
  <c r="BB149"/>
  <c r="AP149"/>
  <c r="AA149"/>
  <c r="BG143"/>
  <c r="AY143"/>
  <c r="AM190" l="1"/>
  <c r="BB276"/>
  <c r="AM191"/>
  <c r="AD194"/>
  <c r="BM253"/>
  <c r="AM192"/>
  <c r="AF143"/>
  <c r="AD143"/>
  <c r="BJ141"/>
  <c r="BJ143" s="1"/>
  <c r="AQ141"/>
  <c r="AL141"/>
  <c r="AQ139"/>
  <c r="AQ137"/>
  <c r="D2" i="9"/>
  <c r="D1"/>
  <c r="AQ143" i="8" l="1"/>
  <c r="AL143" s="1"/>
</calcChain>
</file>

<file path=xl/comments1.xml><?xml version="1.0" encoding="utf-8"?>
<comments xmlns="http://schemas.openxmlformats.org/spreadsheetml/2006/main">
  <authors>
    <author>Cristiana Dal'Molin</author>
  </authors>
  <commentList>
    <comment ref="BH140" authorId="0">
      <text>
        <r>
          <rPr>
            <b/>
            <sz val="10"/>
            <color indexed="81"/>
            <rFont val="Arial"/>
            <family val="2"/>
          </rPr>
          <t>Red light at 680 nm contains 175 kj per quantum mole of photons. Therefore the minimum quantum required is usually calculated to be 8 photons per mole of CO2 fixed.The minimum light energy needed to reduce 6 moles of CO2 to 1 mol of hexose is approximatly 6x8x175kJ = 8400 kj. Given that the synthesis of a mole of hexose requires at least 2804 kj, the maximum overal thermodynamic efficiency of photosynthesis is about 33%[(2804/8400) x 100]. Thus the theoretical efficiency o the Calvin cycle is 90% when thermodynamic rely on the energy suplied by the substrates, but that of photosynthesis overall is only 33% when calculations rely on energy from incident light. For real crops that number is far lower.</t>
        </r>
        <r>
          <rPr>
            <sz val="8"/>
            <color indexed="81"/>
            <rFont val="Tahoma"/>
            <family val="2"/>
          </rPr>
          <t xml:space="preserve">
</t>
        </r>
      </text>
    </comment>
    <comment ref="BD178" authorId="0">
      <text>
        <r>
          <rPr>
            <b/>
            <sz val="10"/>
            <color indexed="81"/>
            <rFont val="Tahoma"/>
            <family val="2"/>
          </rPr>
          <t>Photorespiration:</t>
        </r>
        <r>
          <rPr>
            <sz val="10"/>
            <color indexed="81"/>
            <rFont val="Tahoma"/>
            <family val="2"/>
          </rPr>
          <t xml:space="preserve">
</t>
        </r>
        <r>
          <rPr>
            <sz val="10"/>
            <color indexed="81"/>
            <rFont val="Comic Sans MS"/>
            <family val="4"/>
          </rPr>
          <t xml:space="preserve">Occurs on hot days when a plant is forced to close its stomata to prevent excess water loss.
If the plant continues to attempt to fix CO2 when its stomata are closed, the CO2 will get used up and the O2 ratio in the leaf will increase relative to CO2 concentrations. When the CO2 levels inside the leaf drop to around 50 ppm, Rubisco starts to combine O2 with RuBP instead of CO2.
RuBisCO favors CO2 to O2  (approximately 3 carboxylations per oxygenation). </t>
        </r>
      </text>
    </comment>
  </commentList>
</comments>
</file>

<file path=xl/sharedStrings.xml><?xml version="1.0" encoding="utf-8"?>
<sst xmlns="http://schemas.openxmlformats.org/spreadsheetml/2006/main" count="26087" uniqueCount="6370">
  <si>
    <t>Bc1</t>
  </si>
  <si>
    <t>Bc2</t>
  </si>
  <si>
    <t>Bc4</t>
  </si>
  <si>
    <t>Bc6</t>
  </si>
  <si>
    <t>Bc7</t>
  </si>
  <si>
    <t>Bc8</t>
  </si>
  <si>
    <t>Bc9</t>
  </si>
  <si>
    <t>Bc11</t>
  </si>
  <si>
    <t>Bc12</t>
  </si>
  <si>
    <t>Bc13</t>
  </si>
  <si>
    <t>Bc14</t>
  </si>
  <si>
    <t>Bc15</t>
  </si>
  <si>
    <t>Bc16</t>
  </si>
  <si>
    <t>Bc17</t>
  </si>
  <si>
    <t>Bc18</t>
  </si>
  <si>
    <t>Bc19</t>
  </si>
  <si>
    <t>Bc20</t>
  </si>
  <si>
    <t>Bc21</t>
  </si>
  <si>
    <t>Bc22</t>
  </si>
  <si>
    <t>Bc23</t>
  </si>
  <si>
    <t>Bc24</t>
  </si>
  <si>
    <t>Bc25</t>
  </si>
  <si>
    <t>Bc26</t>
  </si>
  <si>
    <t>Bc30</t>
  </si>
  <si>
    <t>Bc31</t>
  </si>
  <si>
    <t>Bc32</t>
  </si>
  <si>
    <t>Bc33</t>
  </si>
  <si>
    <t>Bc34</t>
  </si>
  <si>
    <t>Bc35</t>
  </si>
  <si>
    <t>Bc36</t>
  </si>
  <si>
    <t>Bc37</t>
  </si>
  <si>
    <t>Bc38</t>
  </si>
  <si>
    <t>Bc39</t>
  </si>
  <si>
    <t>Ex1</t>
  </si>
  <si>
    <t>Ex2</t>
  </si>
  <si>
    <t>Ex3</t>
  </si>
  <si>
    <t>Ex4</t>
  </si>
  <si>
    <t>Ex5</t>
  </si>
  <si>
    <t>Ex6</t>
  </si>
  <si>
    <t>Ex7</t>
  </si>
  <si>
    <t>Ex8</t>
  </si>
  <si>
    <t>Ex9</t>
  </si>
  <si>
    <t>Ex10</t>
  </si>
  <si>
    <t>Ex11</t>
  </si>
  <si>
    <t>Ex12</t>
  </si>
  <si>
    <t>Ex13</t>
  </si>
  <si>
    <t>Ex14</t>
  </si>
  <si>
    <t>Ex15</t>
  </si>
  <si>
    <t>Ex16</t>
  </si>
  <si>
    <t>TCM1</t>
  </si>
  <si>
    <t>TCM10</t>
  </si>
  <si>
    <t>TCM11</t>
  </si>
  <si>
    <t>TCM12</t>
  </si>
  <si>
    <t>TCM13</t>
  </si>
  <si>
    <t>TCM16</t>
  </si>
  <si>
    <t>TCM17</t>
  </si>
  <si>
    <t>TCM18</t>
  </si>
  <si>
    <t>TCM19</t>
  </si>
  <si>
    <t>TCM2</t>
  </si>
  <si>
    <t>TCM20</t>
  </si>
  <si>
    <t>TCM21</t>
  </si>
  <si>
    <t>TCM22</t>
  </si>
  <si>
    <t>TCM23</t>
  </si>
  <si>
    <t>TCM24</t>
  </si>
  <si>
    <t>TCM25</t>
  </si>
  <si>
    <t>TCM26</t>
  </si>
  <si>
    <t>TCM27</t>
  </si>
  <si>
    <t>TCM28</t>
  </si>
  <si>
    <t>TCM29</t>
  </si>
  <si>
    <t>TCM3</t>
  </si>
  <si>
    <t>TCM31</t>
  </si>
  <si>
    <t>TCM32</t>
  </si>
  <si>
    <t>TCM4</t>
  </si>
  <si>
    <t>TCM5</t>
  </si>
  <si>
    <t>TCM6</t>
  </si>
  <si>
    <t>TCM7</t>
  </si>
  <si>
    <t>TCM8</t>
  </si>
  <si>
    <t>TCM9</t>
  </si>
  <si>
    <t>TCP1</t>
  </si>
  <si>
    <t>TCP10</t>
  </si>
  <si>
    <t>TCP11</t>
  </si>
  <si>
    <t>TCP12</t>
  </si>
  <si>
    <t>TCP13</t>
  </si>
  <si>
    <t>TCP14</t>
  </si>
  <si>
    <t>TCP15</t>
  </si>
  <si>
    <t>TCP16</t>
  </si>
  <si>
    <t>TCP17</t>
  </si>
  <si>
    <t>TCP18</t>
  </si>
  <si>
    <t>TCP19</t>
  </si>
  <si>
    <t>TCP2</t>
  </si>
  <si>
    <t>TCP20</t>
  </si>
  <si>
    <t>TCP21</t>
  </si>
  <si>
    <t>TCP22</t>
  </si>
  <si>
    <t>TCP23</t>
  </si>
  <si>
    <t>TCP24</t>
  </si>
  <si>
    <t>TCP25</t>
  </si>
  <si>
    <t>TCP26</t>
  </si>
  <si>
    <t>TCP27</t>
  </si>
  <si>
    <t>TCP29</t>
  </si>
  <si>
    <t>TCP3</t>
  </si>
  <si>
    <t>TCP30</t>
  </si>
  <si>
    <t>TCP31</t>
  </si>
  <si>
    <t>TCP32</t>
  </si>
  <si>
    <t>TCP33</t>
  </si>
  <si>
    <t>TCP34</t>
  </si>
  <si>
    <t>TCP4</t>
  </si>
  <si>
    <t>TCP5</t>
  </si>
  <si>
    <t>TCP6</t>
  </si>
  <si>
    <t>TCP7</t>
  </si>
  <si>
    <t>TCP8</t>
  </si>
  <si>
    <t>TCP9</t>
  </si>
  <si>
    <t>TCX10</t>
  </si>
  <si>
    <t>TCX11</t>
  </si>
  <si>
    <t>TCX12</t>
  </si>
  <si>
    <t>TCX14</t>
  </si>
  <si>
    <t>TCX15</t>
  </si>
  <si>
    <t>TCX16</t>
  </si>
  <si>
    <t>TCX17</t>
  </si>
  <si>
    <t>TCX18</t>
  </si>
  <si>
    <t>TCX19</t>
  </si>
  <si>
    <t>TCX20</t>
  </si>
  <si>
    <t>TCX21</t>
  </si>
  <si>
    <t>TCX6</t>
  </si>
  <si>
    <t>TCX7</t>
  </si>
  <si>
    <t>TCX8</t>
  </si>
  <si>
    <t>TCX9</t>
  </si>
  <si>
    <t>R00095_tmx</t>
  </si>
  <si>
    <t>R00644_tmx</t>
  </si>
  <si>
    <t>TCP35</t>
  </si>
  <si>
    <t>Ex17</t>
  </si>
  <si>
    <t>'CoA'</t>
  </si>
  <si>
    <t>RN01_c</t>
  </si>
  <si>
    <t>RN03_p</t>
  </si>
  <si>
    <t>RN04_m</t>
  </si>
  <si>
    <t>RN05_m</t>
  </si>
  <si>
    <t>RN06_c</t>
  </si>
  <si>
    <t>R00004_c</t>
  </si>
  <si>
    <t>R00006_c</t>
  </si>
  <si>
    <t>R00009_x</t>
  </si>
  <si>
    <t>R00010_c</t>
  </si>
  <si>
    <t>R00014_c</t>
  </si>
  <si>
    <t>R00019_p</t>
  </si>
  <si>
    <t>R00021_p</t>
  </si>
  <si>
    <t>R00022_c</t>
  </si>
  <si>
    <t>R00024_p</t>
  </si>
  <si>
    <t>R00028_c</t>
  </si>
  <si>
    <t>R00028_p</t>
  </si>
  <si>
    <t>R00036_c</t>
  </si>
  <si>
    <t>R00047_c</t>
  </si>
  <si>
    <t>R00066_c</t>
  </si>
  <si>
    <t>R00068_c</t>
  </si>
  <si>
    <t>R00078_c</t>
  </si>
  <si>
    <t>R00084_c</t>
  </si>
  <si>
    <t>R00086_c</t>
  </si>
  <si>
    <t>R00089_c</t>
  </si>
  <si>
    <t>R00093_p</t>
  </si>
  <si>
    <t>R00095_c</t>
  </si>
  <si>
    <t>R00100_c</t>
  </si>
  <si>
    <t>R00103_c</t>
  </si>
  <si>
    <t>R00104_c</t>
  </si>
  <si>
    <t>R00114_c</t>
  </si>
  <si>
    <t>R00115_c</t>
  </si>
  <si>
    <t>R00126_c</t>
  </si>
  <si>
    <t>R00127_c</t>
  </si>
  <si>
    <t>R00130_c</t>
  </si>
  <si>
    <t>R00131_c</t>
  </si>
  <si>
    <t>R00132N_c</t>
  </si>
  <si>
    <t>R00132N_m</t>
  </si>
  <si>
    <t>R00132N_p</t>
  </si>
  <si>
    <t>R00135_c</t>
  </si>
  <si>
    <t>R00137_c</t>
  </si>
  <si>
    <t>R00149_p</t>
  </si>
  <si>
    <t>R00156_c</t>
  </si>
  <si>
    <t>R00158_c</t>
  </si>
  <si>
    <t>R00161_c</t>
  </si>
  <si>
    <t>R00174_c</t>
  </si>
  <si>
    <t>R00177_c</t>
  </si>
  <si>
    <t>R00178_c</t>
  </si>
  <si>
    <t>R00179_c</t>
  </si>
  <si>
    <t>R00181_c</t>
  </si>
  <si>
    <t>R00183_c</t>
  </si>
  <si>
    <t>R00185_c</t>
  </si>
  <si>
    <t>R00187_c</t>
  </si>
  <si>
    <t>R00190_c</t>
  </si>
  <si>
    <t>R00191_c</t>
  </si>
  <si>
    <t>R00192_c</t>
  </si>
  <si>
    <t>R00200_c</t>
  </si>
  <si>
    <t>R00200_p</t>
  </si>
  <si>
    <t>R00209_p</t>
  </si>
  <si>
    <t>R00209_m</t>
  </si>
  <si>
    <t>R00212_c</t>
  </si>
  <si>
    <t>R00214_c</t>
  </si>
  <si>
    <t>R00216_p</t>
  </si>
  <si>
    <t>R00219_c</t>
  </si>
  <si>
    <t>R00226_c</t>
  </si>
  <si>
    <t>R00230_x</t>
  </si>
  <si>
    <t>R00233_c</t>
  </si>
  <si>
    <t>R00235N_c</t>
  </si>
  <si>
    <t>R00235N_m</t>
  </si>
  <si>
    <t>R00235N_p</t>
  </si>
  <si>
    <t>R00235N_x</t>
  </si>
  <si>
    <t>R00236_c</t>
  </si>
  <si>
    <t>R00236_m</t>
  </si>
  <si>
    <t>R00238_c</t>
  </si>
  <si>
    <t>R00238_m</t>
  </si>
  <si>
    <t>R00238_p</t>
  </si>
  <si>
    <t>R00238_x</t>
  </si>
  <si>
    <t>R00239_c</t>
  </si>
  <si>
    <t>R00243_c</t>
  </si>
  <si>
    <t>R00243_m</t>
  </si>
  <si>
    <t>R00245_c</t>
  </si>
  <si>
    <t>R00251_c</t>
  </si>
  <si>
    <t>R00253_c</t>
  </si>
  <si>
    <t>R00253_m</t>
  </si>
  <si>
    <t>R00253_p</t>
  </si>
  <si>
    <t>R00257_c</t>
  </si>
  <si>
    <t>R00258_c</t>
  </si>
  <si>
    <t>R00258_m</t>
  </si>
  <si>
    <t>R00258_p</t>
  </si>
  <si>
    <t>R00259_c</t>
  </si>
  <si>
    <t>R00261_c</t>
  </si>
  <si>
    <t>R00267_m</t>
  </si>
  <si>
    <t>R00286_c</t>
  </si>
  <si>
    <t>R00289_c</t>
  </si>
  <si>
    <t>R00291_c</t>
  </si>
  <si>
    <t>R00299_c</t>
  </si>
  <si>
    <t>R00310_c</t>
  </si>
  <si>
    <t>R00315_x</t>
  </si>
  <si>
    <t>R00316_m</t>
  </si>
  <si>
    <t>R00317_c</t>
  </si>
  <si>
    <t>R00330_c</t>
  </si>
  <si>
    <t>R00332_c</t>
  </si>
  <si>
    <t>R00341_c</t>
  </si>
  <si>
    <t>R00342_c</t>
  </si>
  <si>
    <t>R00342_m</t>
  </si>
  <si>
    <t>R00342_p</t>
  </si>
  <si>
    <t>R00342_x</t>
  </si>
  <si>
    <t>R00344_c</t>
  </si>
  <si>
    <t>R00345_c</t>
  </si>
  <si>
    <t>R00351_c</t>
  </si>
  <si>
    <t>R00351_m</t>
  </si>
  <si>
    <t>R00351_x</t>
  </si>
  <si>
    <t>R00352_c</t>
  </si>
  <si>
    <t>R00355_c</t>
  </si>
  <si>
    <t>R00355_m</t>
  </si>
  <si>
    <t>R00355_p</t>
  </si>
  <si>
    <t>R00359_c</t>
  </si>
  <si>
    <t>R00369_m</t>
  </si>
  <si>
    <t>R00376N_c</t>
  </si>
  <si>
    <t>R00405_m</t>
  </si>
  <si>
    <t>R00408_m</t>
  </si>
  <si>
    <t>R00415_c</t>
  </si>
  <si>
    <t>R00416_c</t>
  </si>
  <si>
    <t>R00425_c</t>
  </si>
  <si>
    <t>R00426_c</t>
  </si>
  <si>
    <t>R00428_c</t>
  </si>
  <si>
    <t>R00434_c</t>
  </si>
  <si>
    <t>R00443_c</t>
  </si>
  <si>
    <t>R00451_c</t>
  </si>
  <si>
    <t>R00472_x</t>
  </si>
  <si>
    <t>R00475_c</t>
  </si>
  <si>
    <t>R00475_x</t>
  </si>
  <si>
    <t>R00476N_m</t>
  </si>
  <si>
    <t>R00479_x</t>
  </si>
  <si>
    <t>R00480_c</t>
  </si>
  <si>
    <t>R00481_c</t>
  </si>
  <si>
    <t>R00485_c</t>
  </si>
  <si>
    <t>R00489_c</t>
  </si>
  <si>
    <t>R00494_c</t>
  </si>
  <si>
    <t>R00497_c</t>
  </si>
  <si>
    <t>R00502_c</t>
  </si>
  <si>
    <t>R00508_c</t>
  </si>
  <si>
    <t>R00509_c</t>
  </si>
  <si>
    <t>R00511_c</t>
  </si>
  <si>
    <t>R00512_c</t>
  </si>
  <si>
    <t>R00513_c</t>
  </si>
  <si>
    <t>R00516_c</t>
  </si>
  <si>
    <t>R00517_c</t>
  </si>
  <si>
    <t>R00524_c</t>
  </si>
  <si>
    <t>R00529_c</t>
  </si>
  <si>
    <t>R00533_c</t>
  </si>
  <si>
    <t>R00540_c</t>
  </si>
  <si>
    <t>R00548_c</t>
  </si>
  <si>
    <t>R00549_c</t>
  </si>
  <si>
    <t>R00566_c</t>
  </si>
  <si>
    <t>R00570_c</t>
  </si>
  <si>
    <t>R00571_c</t>
  </si>
  <si>
    <t>R00573_c</t>
  </si>
  <si>
    <t>R00575_c</t>
  </si>
  <si>
    <t>R00575_m</t>
  </si>
  <si>
    <t>R00578_c</t>
  </si>
  <si>
    <t>R00582_c</t>
  </si>
  <si>
    <t>R00586_c</t>
  </si>
  <si>
    <t>R00588_m</t>
  </si>
  <si>
    <t>R00602_c</t>
  </si>
  <si>
    <t>R00610_c</t>
  </si>
  <si>
    <t>R00615_c</t>
  </si>
  <si>
    <t>R00616_c</t>
  </si>
  <si>
    <t>R00619_c</t>
  </si>
  <si>
    <t>R00621_m</t>
  </si>
  <si>
    <t>R00623_c</t>
  </si>
  <si>
    <t>R00631_c</t>
  </si>
  <si>
    <t>R00640_c</t>
  </si>
  <si>
    <t>R00644_c</t>
  </si>
  <si>
    <t>R00650_c</t>
  </si>
  <si>
    <t>R00658_c</t>
  </si>
  <si>
    <t>R00658_p</t>
  </si>
  <si>
    <t>R00662_c</t>
  </si>
  <si>
    <t>R00667_c</t>
  </si>
  <si>
    <t>R00669_c</t>
  </si>
  <si>
    <t>R00670_c</t>
  </si>
  <si>
    <t>R00678_c</t>
  </si>
  <si>
    <t>R00685_c</t>
  </si>
  <si>
    <t>R00691_c</t>
  </si>
  <si>
    <t>R00694_c</t>
  </si>
  <si>
    <t>R00697_c</t>
  </si>
  <si>
    <t>R00698_c</t>
  </si>
  <si>
    <t>R00699_c</t>
  </si>
  <si>
    <t>R00702_c</t>
  </si>
  <si>
    <t>R00703_c</t>
  </si>
  <si>
    <t>R00704_c</t>
  </si>
  <si>
    <t>R00705_c</t>
  </si>
  <si>
    <t>R00709_m</t>
  </si>
  <si>
    <t>R00710_c</t>
  </si>
  <si>
    <t>R00713_c</t>
  </si>
  <si>
    <t>R00720_c</t>
  </si>
  <si>
    <t>R00722_c</t>
  </si>
  <si>
    <t>R00734_c</t>
  </si>
  <si>
    <t>R00736_c</t>
  </si>
  <si>
    <t>R00737_c</t>
  </si>
  <si>
    <t>R00742_c</t>
  </si>
  <si>
    <t>R00742_p</t>
  </si>
  <si>
    <t>R00746_c</t>
  </si>
  <si>
    <t>R00750_c</t>
  </si>
  <si>
    <t>R00751_c</t>
  </si>
  <si>
    <t>R00754_c</t>
  </si>
  <si>
    <t>R00755_c</t>
  </si>
  <si>
    <t>R00762_c</t>
  </si>
  <si>
    <t>R00762_p</t>
  </si>
  <si>
    <t>R00766_c</t>
  </si>
  <si>
    <t>R00768_c</t>
  </si>
  <si>
    <t>R00774_c</t>
  </si>
  <si>
    <t>R00782_c</t>
  </si>
  <si>
    <t>R00790_c</t>
  </si>
  <si>
    <t>R00790_p</t>
  </si>
  <si>
    <t>R00794_c</t>
  </si>
  <si>
    <t>R00801_c</t>
  </si>
  <si>
    <t>R00802_c</t>
  </si>
  <si>
    <t>R00805_c</t>
  </si>
  <si>
    <t>R00806_c</t>
  </si>
  <si>
    <t>R00818_c</t>
  </si>
  <si>
    <t>R00829_c</t>
  </si>
  <si>
    <t>R00840_c</t>
  </si>
  <si>
    <t>R00842_c</t>
  </si>
  <si>
    <t>R00847_c</t>
  </si>
  <si>
    <t>R00848_c</t>
  </si>
  <si>
    <t>R00851_c</t>
  </si>
  <si>
    <t>R00858_c</t>
  </si>
  <si>
    <t>R00859_c</t>
  </si>
  <si>
    <t>R00867_c</t>
  </si>
  <si>
    <t>R00875_c</t>
  </si>
  <si>
    <t>R00883_c</t>
  </si>
  <si>
    <t>R00885_c</t>
  </si>
  <si>
    <t>R00887N_c</t>
  </si>
  <si>
    <t>R00888_c</t>
  </si>
  <si>
    <t>R00889_c</t>
  </si>
  <si>
    <t>R00890_c</t>
  </si>
  <si>
    <t>R00891_c</t>
  </si>
  <si>
    <t>R00893_c</t>
  </si>
  <si>
    <t>R00894_c</t>
  </si>
  <si>
    <t>R00896_c</t>
  </si>
  <si>
    <t>R00897_c</t>
  </si>
  <si>
    <t>R00899_c</t>
  </si>
  <si>
    <t>R00904_c</t>
  </si>
  <si>
    <t>R00905_c</t>
  </si>
  <si>
    <t>R00908_c</t>
  </si>
  <si>
    <t>R00924_c</t>
  </si>
  <si>
    <t>R00926_c</t>
  </si>
  <si>
    <t>R00927_c</t>
  </si>
  <si>
    <t>R00935_c</t>
  </si>
  <si>
    <t>R00936_c</t>
  </si>
  <si>
    <t>R00937_c</t>
  </si>
  <si>
    <t>R00942_c</t>
  </si>
  <si>
    <t>R00943_c</t>
  </si>
  <si>
    <t>R00944_c</t>
  </si>
  <si>
    <t>R00945_c</t>
  </si>
  <si>
    <t>R00945_m</t>
  </si>
  <si>
    <t>R00946_c</t>
  </si>
  <si>
    <t>R00948_c</t>
  </si>
  <si>
    <t>R00948_p</t>
  </si>
  <si>
    <t>R00959_c</t>
  </si>
  <si>
    <t>R00959_p</t>
  </si>
  <si>
    <t>R00962_c</t>
  </si>
  <si>
    <t>R00963_c</t>
  </si>
  <si>
    <t>R00964_c</t>
  </si>
  <si>
    <t>R00965_c</t>
  </si>
  <si>
    <t>R00966_c</t>
  </si>
  <si>
    <t>R00967_c</t>
  </si>
  <si>
    <t>R00968_c</t>
  </si>
  <si>
    <t>R00970_c</t>
  </si>
  <si>
    <t>R00978_c</t>
  </si>
  <si>
    <t>R00985_c</t>
  </si>
  <si>
    <t>R00986_c</t>
  </si>
  <si>
    <t>R00994_c</t>
  </si>
  <si>
    <t>R00996_c</t>
  </si>
  <si>
    <t>R00999_c</t>
  </si>
  <si>
    <t>R01000_c</t>
  </si>
  <si>
    <t>R01001_c</t>
  </si>
  <si>
    <t>R01004_c</t>
  </si>
  <si>
    <t>R01005_c</t>
  </si>
  <si>
    <t>R01009_c</t>
  </si>
  <si>
    <t>R01011_c</t>
  </si>
  <si>
    <t>R01015_c</t>
  </si>
  <si>
    <t>R01015_p</t>
  </si>
  <si>
    <t>R01025_c</t>
  </si>
  <si>
    <t>R01026_c</t>
  </si>
  <si>
    <t>R01030_c</t>
  </si>
  <si>
    <t>R01036_c</t>
  </si>
  <si>
    <t>R01049_c</t>
  </si>
  <si>
    <t>R01051_c</t>
  </si>
  <si>
    <t>R01054_c</t>
  </si>
  <si>
    <t>R01055_c</t>
  </si>
  <si>
    <t>R01056_c</t>
  </si>
  <si>
    <t>R01056_p</t>
  </si>
  <si>
    <t>R01057_c</t>
  </si>
  <si>
    <t>R01061_c</t>
  </si>
  <si>
    <t>R01061_p</t>
  </si>
  <si>
    <t>R01063_p</t>
  </si>
  <si>
    <t>R01067_p</t>
  </si>
  <si>
    <t>R01068N_c</t>
  </si>
  <si>
    <t>R01070_c</t>
  </si>
  <si>
    <t>R01070_p</t>
  </si>
  <si>
    <t>R01071_c</t>
  </si>
  <si>
    <t>R01072_c</t>
  </si>
  <si>
    <t>R01073_c</t>
  </si>
  <si>
    <t>R01074_c</t>
  </si>
  <si>
    <t>R01078_c</t>
  </si>
  <si>
    <t>R01082_m</t>
  </si>
  <si>
    <t>R01083_c</t>
  </si>
  <si>
    <t>R01085_c</t>
  </si>
  <si>
    <t>R01086_c</t>
  </si>
  <si>
    <t>R01090_c</t>
  </si>
  <si>
    <t>R01092_c</t>
  </si>
  <si>
    <t>R01093_c</t>
  </si>
  <si>
    <t>R01095_c</t>
  </si>
  <si>
    <t>R01101_c</t>
  </si>
  <si>
    <t>R01103_c</t>
  </si>
  <si>
    <t>R01104_c</t>
  </si>
  <si>
    <t>R01105_c</t>
  </si>
  <si>
    <t>R01121_c</t>
  </si>
  <si>
    <t>R01123_c</t>
  </si>
  <si>
    <t>R01126_c</t>
  </si>
  <si>
    <t>R01127_c</t>
  </si>
  <si>
    <t>R01130_c</t>
  </si>
  <si>
    <t>R01132_c</t>
  </si>
  <si>
    <t>R01135_c</t>
  </si>
  <si>
    <t>R01137_c</t>
  </si>
  <si>
    <t>R01151_c</t>
  </si>
  <si>
    <t>R01159_c</t>
  </si>
  <si>
    <t>R01163_c</t>
  </si>
  <si>
    <t>R01167_c</t>
  </si>
  <si>
    <t>R01175N_x</t>
  </si>
  <si>
    <t>R01177_x</t>
  </si>
  <si>
    <t>R01184_c</t>
  </si>
  <si>
    <t>R01185_c</t>
  </si>
  <si>
    <t>R01186_c</t>
  </si>
  <si>
    <t>R01187_c</t>
  </si>
  <si>
    <t>R01195_p</t>
  </si>
  <si>
    <t>R01196_p</t>
  </si>
  <si>
    <t>R01197_m</t>
  </si>
  <si>
    <t>R01206_c</t>
  </si>
  <si>
    <t>R01209_c</t>
  </si>
  <si>
    <t>R01213_c</t>
  </si>
  <si>
    <t>R01214_c</t>
  </si>
  <si>
    <t>R01215_c</t>
  </si>
  <si>
    <t>R01220_c</t>
  </si>
  <si>
    <t>R01221_c</t>
  </si>
  <si>
    <t>R01221_m</t>
  </si>
  <si>
    <t>R01222_c</t>
  </si>
  <si>
    <t>R01224_c</t>
  </si>
  <si>
    <t>R01226_c</t>
  </si>
  <si>
    <t>R01227_c</t>
  </si>
  <si>
    <t>R01229_c</t>
  </si>
  <si>
    <t>R01230_c</t>
  </si>
  <si>
    <t>R01231_c</t>
  </si>
  <si>
    <t>R01234_c</t>
  </si>
  <si>
    <t>R01245_c</t>
  </si>
  <si>
    <t>R01248_c</t>
  </si>
  <si>
    <t>R01252_c</t>
  </si>
  <si>
    <t>R01253_c</t>
  </si>
  <si>
    <t>R01262_c</t>
  </si>
  <si>
    <t>R01273_c</t>
  </si>
  <si>
    <t>R01274_c</t>
  </si>
  <si>
    <t>R01278_c</t>
  </si>
  <si>
    <t>R01279_x</t>
  </si>
  <si>
    <t>R01280_x</t>
  </si>
  <si>
    <t>R01281_c</t>
  </si>
  <si>
    <t>R01286_c</t>
  </si>
  <si>
    <t>R01287_c</t>
  </si>
  <si>
    <t>R01288_c</t>
  </si>
  <si>
    <t>R01290_c</t>
  </si>
  <si>
    <t>R01303_c</t>
  </si>
  <si>
    <t>R01310_c</t>
  </si>
  <si>
    <t>R01324_c</t>
  </si>
  <si>
    <t>R01324_m</t>
  </si>
  <si>
    <t>R01325_x</t>
  </si>
  <si>
    <t>R01326_c</t>
  </si>
  <si>
    <t>R01329_c</t>
  </si>
  <si>
    <t>R01334_c</t>
  </si>
  <si>
    <t>R01334_p</t>
  </si>
  <si>
    <t>R01342_c</t>
  </si>
  <si>
    <t>R01347_c</t>
  </si>
  <si>
    <t>R01348_c</t>
  </si>
  <si>
    <t>R01351_c</t>
  </si>
  <si>
    <t>R01353_c</t>
  </si>
  <si>
    <t>R01354_c</t>
  </si>
  <si>
    <t>R01360_c</t>
  </si>
  <si>
    <t>R01361_c</t>
  </si>
  <si>
    <t>R01364_c</t>
  </si>
  <si>
    <t>R01372_c</t>
  </si>
  <si>
    <t>R01373_c</t>
  </si>
  <si>
    <t>R01374_c</t>
  </si>
  <si>
    <t>R01378_c</t>
  </si>
  <si>
    <t>R01383_c</t>
  </si>
  <si>
    <t>R01384_c</t>
  </si>
  <si>
    <t>R01388_m</t>
  </si>
  <si>
    <t>R01397_c</t>
  </si>
  <si>
    <t>R01398_c</t>
  </si>
  <si>
    <t>R01398_m</t>
  </si>
  <si>
    <t>R01398_p</t>
  </si>
  <si>
    <t>R01409_c</t>
  </si>
  <si>
    <t>R01415_c</t>
  </si>
  <si>
    <t>R01416_c</t>
  </si>
  <si>
    <t>R01421_c</t>
  </si>
  <si>
    <t>R01431_c</t>
  </si>
  <si>
    <t>R01451_c</t>
  </si>
  <si>
    <t>R01462_c</t>
  </si>
  <si>
    <t>R01466_c</t>
  </si>
  <si>
    <t>R01468_c</t>
  </si>
  <si>
    <t>R01470_c</t>
  </si>
  <si>
    <t>R01495_c</t>
  </si>
  <si>
    <t>R01512_c</t>
  </si>
  <si>
    <t>R01512_p</t>
  </si>
  <si>
    <t>R01513_c</t>
  </si>
  <si>
    <t>R01514_p</t>
  </si>
  <si>
    <t>R01515_c</t>
  </si>
  <si>
    <t>R01518_c</t>
  </si>
  <si>
    <t>R01518_p</t>
  </si>
  <si>
    <t>R01523_c</t>
  </si>
  <si>
    <t>R01523_p</t>
  </si>
  <si>
    <t>R01528_c</t>
  </si>
  <si>
    <t>R01528_p</t>
  </si>
  <si>
    <t>R01529_c</t>
  </si>
  <si>
    <t>R01529_p</t>
  </si>
  <si>
    <t>R01542_c</t>
  </si>
  <si>
    <t>R01547_c</t>
  </si>
  <si>
    <t>R01548_c</t>
  </si>
  <si>
    <t>R01549_c</t>
  </si>
  <si>
    <t>R01560_c</t>
  </si>
  <si>
    <t>R01567_c</t>
  </si>
  <si>
    <t>R01569_c</t>
  </si>
  <si>
    <t>R01600_c</t>
  </si>
  <si>
    <t>R01602_c</t>
  </si>
  <si>
    <t>R01613_c</t>
  </si>
  <si>
    <t>R01615_c</t>
  </si>
  <si>
    <t>R01618_c</t>
  </si>
  <si>
    <t>R01624_c</t>
  </si>
  <si>
    <t>R01624_p</t>
  </si>
  <si>
    <t>R01626_c</t>
  </si>
  <si>
    <t>R01626_p</t>
  </si>
  <si>
    <t>R01639_c</t>
  </si>
  <si>
    <t>R01641_c</t>
  </si>
  <si>
    <t>R01641_p</t>
  </si>
  <si>
    <t>R01645_c</t>
  </si>
  <si>
    <t>R01648_c</t>
  </si>
  <si>
    <t>R01652_c</t>
  </si>
  <si>
    <t>R01655_c</t>
  </si>
  <si>
    <t>R01658_c</t>
  </si>
  <si>
    <t>R01663_c</t>
  </si>
  <si>
    <t>R01664_c</t>
  </si>
  <si>
    <t>R01665_c</t>
  </si>
  <si>
    <t>R01666_c</t>
  </si>
  <si>
    <t>R01676_c</t>
  </si>
  <si>
    <t>R01677_c</t>
  </si>
  <si>
    <t>R01678_c</t>
  </si>
  <si>
    <t>R01679_c</t>
  </si>
  <si>
    <t>R01682_c</t>
  </si>
  <si>
    <t>R01687_c</t>
  </si>
  <si>
    <t>R01701_c</t>
  </si>
  <si>
    <t>R01702_c</t>
  </si>
  <si>
    <t>R01706_c</t>
  </si>
  <si>
    <t>R01706_p</t>
  </si>
  <si>
    <t>R01714_c</t>
  </si>
  <si>
    <t>R01715_c</t>
  </si>
  <si>
    <t>R01717_c</t>
  </si>
  <si>
    <t>R01719_c</t>
  </si>
  <si>
    <t>R01728_c</t>
  </si>
  <si>
    <t>R01736_c</t>
  </si>
  <si>
    <t>R01737_c</t>
  </si>
  <si>
    <t>R01752_c</t>
  </si>
  <si>
    <t>R01758_c</t>
  </si>
  <si>
    <t>R01759_c</t>
  </si>
  <si>
    <t>R01768_c</t>
  </si>
  <si>
    <t>R01769_c</t>
  </si>
  <si>
    <t>R01770_c</t>
  </si>
  <si>
    <t>R01771_c</t>
  </si>
  <si>
    <t>R01773_c</t>
  </si>
  <si>
    <t>R01777_c</t>
  </si>
  <si>
    <t>R01786_c</t>
  </si>
  <si>
    <t>R01787_c</t>
  </si>
  <si>
    <t>R01788_p</t>
  </si>
  <si>
    <t>R01790_c</t>
  </si>
  <si>
    <t>R01791_p</t>
  </si>
  <si>
    <t>R01795_c</t>
  </si>
  <si>
    <t>R01799_c</t>
  </si>
  <si>
    <t>R01801_c</t>
  </si>
  <si>
    <t>R01802_c</t>
  </si>
  <si>
    <t>R01818_c</t>
  </si>
  <si>
    <t>R01819_c</t>
  </si>
  <si>
    <t>R01826_c</t>
  </si>
  <si>
    <t>R01827_c</t>
  </si>
  <si>
    <t>R01827_p</t>
  </si>
  <si>
    <t>R01829_c</t>
  </si>
  <si>
    <t>R01829_p</t>
  </si>
  <si>
    <t>R01830_c</t>
  </si>
  <si>
    <t>R01830_p</t>
  </si>
  <si>
    <t>R01834_c</t>
  </si>
  <si>
    <t>R01845_c</t>
  </si>
  <si>
    <t>R01845_p</t>
  </si>
  <si>
    <t>R01855_c</t>
  </si>
  <si>
    <t>R01857_c</t>
  </si>
  <si>
    <t>R01867_c</t>
  </si>
  <si>
    <t>R01870_c</t>
  </si>
  <si>
    <t>R01876_c</t>
  </si>
  <si>
    <t>R01878_c</t>
  </si>
  <si>
    <t>R01880_c</t>
  </si>
  <si>
    <t>R01887_c</t>
  </si>
  <si>
    <t>R01900_x</t>
  </si>
  <si>
    <t>R01909_c</t>
  </si>
  <si>
    <t>R01920_c</t>
  </si>
  <si>
    <t>R01926_c</t>
  </si>
  <si>
    <t>R01933_c</t>
  </si>
  <si>
    <t>R01940_c</t>
  </si>
  <si>
    <t>R01942_c</t>
  </si>
  <si>
    <t>R01943_c</t>
  </si>
  <si>
    <t>R01954_c</t>
  </si>
  <si>
    <t>R01960_c</t>
  </si>
  <si>
    <t>R01961_c</t>
  </si>
  <si>
    <t>R01966_c</t>
  </si>
  <si>
    <t>R01968_c</t>
  </si>
  <si>
    <t>R01975_x</t>
  </si>
  <si>
    <t>R01976_c</t>
  </si>
  <si>
    <t>R01978_c</t>
  </si>
  <si>
    <t>R01982_c</t>
  </si>
  <si>
    <t>R01986_c</t>
  </si>
  <si>
    <t>R01993_c</t>
  </si>
  <si>
    <t>R02003_c</t>
  </si>
  <si>
    <t>R02006_c</t>
  </si>
  <si>
    <t>R02016_c</t>
  </si>
  <si>
    <t>R02017_c</t>
  </si>
  <si>
    <t>R02018_c</t>
  </si>
  <si>
    <t>R02019_c</t>
  </si>
  <si>
    <t>R02021_c</t>
  </si>
  <si>
    <t>R02024_c</t>
  </si>
  <si>
    <t>R02026_c</t>
  </si>
  <si>
    <t>R02030_c</t>
  </si>
  <si>
    <t>R02035_c</t>
  </si>
  <si>
    <t>R02035_p</t>
  </si>
  <si>
    <t>R02037_c</t>
  </si>
  <si>
    <t>R02038_c</t>
  </si>
  <si>
    <t>R02051_c</t>
  </si>
  <si>
    <t>R02055_c</t>
  </si>
  <si>
    <t>R02057_c</t>
  </si>
  <si>
    <t>R02058_c</t>
  </si>
  <si>
    <t>R02061_c</t>
  </si>
  <si>
    <t>R02068_c</t>
  </si>
  <si>
    <t>R02080_c</t>
  </si>
  <si>
    <t>R02082_c</t>
  </si>
  <si>
    <t>R02085_c</t>
  </si>
  <si>
    <t>R02086_c</t>
  </si>
  <si>
    <t>R02088_c</t>
  </si>
  <si>
    <t>R02090_c</t>
  </si>
  <si>
    <t>R02091_c</t>
  </si>
  <si>
    <t>R02093_c</t>
  </si>
  <si>
    <t>R02094_c</t>
  </si>
  <si>
    <t>R02096_c</t>
  </si>
  <si>
    <t>R02097_c</t>
  </si>
  <si>
    <t>R02098_c</t>
  </si>
  <si>
    <t>R02099_c</t>
  </si>
  <si>
    <t>R02100_c</t>
  </si>
  <si>
    <t>R02101_c</t>
  </si>
  <si>
    <t>R02103_c</t>
  </si>
  <si>
    <t>R02106_c</t>
  </si>
  <si>
    <t>R02107_c</t>
  </si>
  <si>
    <t>R02108_p</t>
  </si>
  <si>
    <t>R02110_p</t>
  </si>
  <si>
    <t>R02111_p</t>
  </si>
  <si>
    <t>R02112N_p</t>
  </si>
  <si>
    <t>R02124_c</t>
  </si>
  <si>
    <t>R02142_c</t>
  </si>
  <si>
    <t>R02143_c</t>
  </si>
  <si>
    <t>R02150_c</t>
  </si>
  <si>
    <t>R02166_c</t>
  </si>
  <si>
    <t>R02173_c</t>
  </si>
  <si>
    <t>R02175_c</t>
  </si>
  <si>
    <t>R02198_c</t>
  </si>
  <si>
    <t>R02199_c</t>
  </si>
  <si>
    <t>R02220_c</t>
  </si>
  <si>
    <t>R02222_c</t>
  </si>
  <si>
    <t>R02231_c</t>
  </si>
  <si>
    <t>R02235_c</t>
  </si>
  <si>
    <t>R02237_c</t>
  </si>
  <si>
    <t>R02240_c</t>
  </si>
  <si>
    <t>R02241_c</t>
  </si>
  <si>
    <t>R02245_c</t>
  </si>
  <si>
    <t>R02250_c</t>
  </si>
  <si>
    <t>R02251_c</t>
  </si>
  <si>
    <t>R02253_c</t>
  </si>
  <si>
    <t>R02255_c</t>
  </si>
  <si>
    <t>R02265_c</t>
  </si>
  <si>
    <t>R02266_c</t>
  </si>
  <si>
    <t>R02268_c</t>
  </si>
  <si>
    <t>R02269_c</t>
  </si>
  <si>
    <t>R02272_c</t>
  </si>
  <si>
    <t>R02282_c</t>
  </si>
  <si>
    <t>R02283_c</t>
  </si>
  <si>
    <t>R02291_c</t>
  </si>
  <si>
    <t>R02292_c</t>
  </si>
  <si>
    <t>R02300_c</t>
  </si>
  <si>
    <t>R02301_c</t>
  </si>
  <si>
    <t>R02320_c</t>
  </si>
  <si>
    <t>R02323_c</t>
  </si>
  <si>
    <t>R02326_c</t>
  </si>
  <si>
    <t>R02327_c</t>
  </si>
  <si>
    <t>R02331_c</t>
  </si>
  <si>
    <t>R02332_c</t>
  </si>
  <si>
    <t>R02334_c</t>
  </si>
  <si>
    <t>R02340_c</t>
  </si>
  <si>
    <t>R02351_c</t>
  </si>
  <si>
    <t>R02358_c</t>
  </si>
  <si>
    <t>R02360_c</t>
  </si>
  <si>
    <t>R02361_c</t>
  </si>
  <si>
    <t>R02362_c</t>
  </si>
  <si>
    <t>R02371_c</t>
  </si>
  <si>
    <t>R02372_c</t>
  </si>
  <si>
    <t>R02382_c</t>
  </si>
  <si>
    <t>R02389_c</t>
  </si>
  <si>
    <t>R02404_c</t>
  </si>
  <si>
    <t>R02408_c</t>
  </si>
  <si>
    <t>R02410_c</t>
  </si>
  <si>
    <t>R02411_c</t>
  </si>
  <si>
    <t>R02412_c</t>
  </si>
  <si>
    <t>R02421_p</t>
  </si>
  <si>
    <t>R02425_c</t>
  </si>
  <si>
    <t>R02433_c</t>
  </si>
  <si>
    <t>R02435_c</t>
  </si>
  <si>
    <t>R02442_c</t>
  </si>
  <si>
    <t>R02444_c</t>
  </si>
  <si>
    <t>R02446_c</t>
  </si>
  <si>
    <t>R02464_c</t>
  </si>
  <si>
    <t>R02466_c</t>
  </si>
  <si>
    <t>R02472_c</t>
  </si>
  <si>
    <t>R02473_c</t>
  </si>
  <si>
    <t>R02478_c</t>
  </si>
  <si>
    <t>R02480_c</t>
  </si>
  <si>
    <t>R02485_c</t>
  </si>
  <si>
    <t>R02487_c</t>
  </si>
  <si>
    <t>R02488_c</t>
  </si>
  <si>
    <t>R02493_c</t>
  </si>
  <si>
    <t>R02497_c</t>
  </si>
  <si>
    <t>R02502_c</t>
  </si>
  <si>
    <t>R02518_c</t>
  </si>
  <si>
    <t>R02519_c</t>
  </si>
  <si>
    <t>R02521_c</t>
  </si>
  <si>
    <t>R02528_c</t>
  </si>
  <si>
    <t>R02529_c</t>
  </si>
  <si>
    <t>R02530_c</t>
  </si>
  <si>
    <t>R02531_c</t>
  </si>
  <si>
    <t>R02532_c</t>
  </si>
  <si>
    <t>R02535_c</t>
  </si>
  <si>
    <t>R02541_c</t>
  </si>
  <si>
    <t>R02556_c</t>
  </si>
  <si>
    <t>R02565_c</t>
  </si>
  <si>
    <t>R02566_c</t>
  </si>
  <si>
    <t>R02567_c</t>
  </si>
  <si>
    <t>R02568_c</t>
  </si>
  <si>
    <t>R02570N_m</t>
  </si>
  <si>
    <t>R02571_c</t>
  </si>
  <si>
    <t>R02577_c</t>
  </si>
  <si>
    <t>R02581_c</t>
  </si>
  <si>
    <t>R02613_c</t>
  </si>
  <si>
    <t>R02619_c</t>
  </si>
  <si>
    <t>R02649_c</t>
  </si>
  <si>
    <t>R02661_c</t>
  </si>
  <si>
    <t>R02662_c</t>
  </si>
  <si>
    <t>R02670_c</t>
  </si>
  <si>
    <t>R02671_c</t>
  </si>
  <si>
    <t>R02678_c</t>
  </si>
  <si>
    <t>R02687_c</t>
  </si>
  <si>
    <t>R02691_c</t>
  </si>
  <si>
    <t>R02701_c</t>
  </si>
  <si>
    <t>R02702_c</t>
  </si>
  <si>
    <t>R02719_c</t>
  </si>
  <si>
    <t>R02720_c</t>
  </si>
  <si>
    <t>R02722_c</t>
  </si>
  <si>
    <t>R02731_c</t>
  </si>
  <si>
    <t>R02735_c</t>
  </si>
  <si>
    <t>R02736_c</t>
  </si>
  <si>
    <t>R02736_p</t>
  </si>
  <si>
    <t>R02737_c</t>
  </si>
  <si>
    <t>R02739_c</t>
  </si>
  <si>
    <t>R02739_p</t>
  </si>
  <si>
    <t>R02740_c</t>
  </si>
  <si>
    <t>R02740_p</t>
  </si>
  <si>
    <t>R02747_c</t>
  </si>
  <si>
    <t>R02750_c</t>
  </si>
  <si>
    <t>R02756_c</t>
  </si>
  <si>
    <t>R02771_c</t>
  </si>
  <si>
    <t>R02778_c</t>
  </si>
  <si>
    <t>R02811_c</t>
  </si>
  <si>
    <t>R02814_c</t>
  </si>
  <si>
    <t>R02832_c</t>
  </si>
  <si>
    <t>R02834_c</t>
  </si>
  <si>
    <t>R02869_c</t>
  </si>
  <si>
    <t>R02872_c</t>
  </si>
  <si>
    <t>R02873_c</t>
  </si>
  <si>
    <t>R02874_c</t>
  </si>
  <si>
    <t>R02902_c</t>
  </si>
  <si>
    <t>R02908_c</t>
  </si>
  <si>
    <t>R02909_c</t>
  </si>
  <si>
    <t>R02912_c</t>
  </si>
  <si>
    <t>R02918_c</t>
  </si>
  <si>
    <t>R02919_c</t>
  </si>
  <si>
    <t>R02926_c</t>
  </si>
  <si>
    <t>R02940_c</t>
  </si>
  <si>
    <t>R02946_c</t>
  </si>
  <si>
    <t>R02950_c</t>
  </si>
  <si>
    <t>R02952_c</t>
  </si>
  <si>
    <t>R02957_c</t>
  </si>
  <si>
    <t>R02971_c</t>
  </si>
  <si>
    <t>R02976_c</t>
  </si>
  <si>
    <t>R02978_c</t>
  </si>
  <si>
    <t>R02984_c</t>
  </si>
  <si>
    <t>R03004_c</t>
  </si>
  <si>
    <t>R03005_c</t>
  </si>
  <si>
    <t>R03008_c</t>
  </si>
  <si>
    <t>R03012_c</t>
  </si>
  <si>
    <t>R03013_c</t>
  </si>
  <si>
    <t>R03018_c</t>
  </si>
  <si>
    <t>R03024_c</t>
  </si>
  <si>
    <t>R03025_c</t>
  </si>
  <si>
    <t>R03026_x</t>
  </si>
  <si>
    <t>R03027_c</t>
  </si>
  <si>
    <t>R03033_c</t>
  </si>
  <si>
    <t>R03038_c</t>
  </si>
  <si>
    <t>R03045_c</t>
  </si>
  <si>
    <t>R03050_c</t>
  </si>
  <si>
    <t>R03051_c</t>
  </si>
  <si>
    <t>R03055_c</t>
  </si>
  <si>
    <t>R03057_c</t>
  </si>
  <si>
    <t>R03066_c</t>
  </si>
  <si>
    <t>R03067_c</t>
  </si>
  <si>
    <t>R03083_c</t>
  </si>
  <si>
    <t>R03084_c</t>
  </si>
  <si>
    <t>R03087_c</t>
  </si>
  <si>
    <t>R03091_c</t>
  </si>
  <si>
    <t>R03093_c</t>
  </si>
  <si>
    <t>R03098_c</t>
  </si>
  <si>
    <t>R03102_c</t>
  </si>
  <si>
    <t>R03103_c</t>
  </si>
  <si>
    <t>R03104_c</t>
  </si>
  <si>
    <t>R03118_c</t>
  </si>
  <si>
    <t>R03123_c</t>
  </si>
  <si>
    <t>R03124_c</t>
  </si>
  <si>
    <t>R03126_c</t>
  </si>
  <si>
    <t>R03130_c</t>
  </si>
  <si>
    <t>R03132_c</t>
  </si>
  <si>
    <t>R03139_c</t>
  </si>
  <si>
    <t>R03140_c</t>
  </si>
  <si>
    <t>R03140_p</t>
  </si>
  <si>
    <t>R03157_c</t>
  </si>
  <si>
    <t>R03158_c</t>
  </si>
  <si>
    <t>R03165_c</t>
  </si>
  <si>
    <t>R03172_c</t>
  </si>
  <si>
    <t>R03174_c</t>
  </si>
  <si>
    <t>R03182_c</t>
  </si>
  <si>
    <t>R03194_c</t>
  </si>
  <si>
    <t>R03197_c</t>
  </si>
  <si>
    <t>R03199_c</t>
  </si>
  <si>
    <t>R03210_c</t>
  </si>
  <si>
    <t>R03217_c</t>
  </si>
  <si>
    <t>R03220_c</t>
  </si>
  <si>
    <t>R03222_c</t>
  </si>
  <si>
    <t>R03223_c</t>
  </si>
  <si>
    <t>R03231_c</t>
  </si>
  <si>
    <t>R03234_c</t>
  </si>
  <si>
    <t>R03243_c</t>
  </si>
  <si>
    <t>R03245_c</t>
  </si>
  <si>
    <t>R03254_c</t>
  </si>
  <si>
    <t>R03260_c</t>
  </si>
  <si>
    <t>R03269_c</t>
  </si>
  <si>
    <t>R03270_c</t>
  </si>
  <si>
    <t>R03283_c</t>
  </si>
  <si>
    <t>R03284_c</t>
  </si>
  <si>
    <t>R03291_c</t>
  </si>
  <si>
    <t>R03295_c</t>
  </si>
  <si>
    <t>R03310_c</t>
  </si>
  <si>
    <t>R03313_c</t>
  </si>
  <si>
    <t>R03316N_m</t>
  </si>
  <si>
    <t>R03321_c</t>
  </si>
  <si>
    <t>R03341_c</t>
  </si>
  <si>
    <t>R03342_c</t>
  </si>
  <si>
    <t>R03346_c</t>
  </si>
  <si>
    <t>R03347_c</t>
  </si>
  <si>
    <t>R03348_c</t>
  </si>
  <si>
    <t>R03351_c</t>
  </si>
  <si>
    <t>R03353_c</t>
  </si>
  <si>
    <t>R03355_c</t>
  </si>
  <si>
    <t>R03361_c</t>
  </si>
  <si>
    <t>R03362_c</t>
  </si>
  <si>
    <t>R03366_c</t>
  </si>
  <si>
    <t>R03367_c</t>
  </si>
  <si>
    <t>R03370_c</t>
  </si>
  <si>
    <t>R03393_c</t>
  </si>
  <si>
    <t>R03401_c</t>
  </si>
  <si>
    <t>R03408_c</t>
  </si>
  <si>
    <t>R03417_c</t>
  </si>
  <si>
    <t>R03418_c</t>
  </si>
  <si>
    <t>R03427_c</t>
  </si>
  <si>
    <t>R03435_c</t>
  </si>
  <si>
    <t>R03443_c</t>
  </si>
  <si>
    <t>R03457_c</t>
  </si>
  <si>
    <t>R03458_c</t>
  </si>
  <si>
    <t>R03459_c</t>
  </si>
  <si>
    <t>R03460_c</t>
  </si>
  <si>
    <t>R03469_c</t>
  </si>
  <si>
    <t>R03472_c</t>
  </si>
  <si>
    <t>R03504_c</t>
  </si>
  <si>
    <t>R03508_c</t>
  </si>
  <si>
    <t>R03509_c</t>
  </si>
  <si>
    <t>R03522_c</t>
  </si>
  <si>
    <t>R03527_c</t>
  </si>
  <si>
    <t>R03530_c</t>
  </si>
  <si>
    <t>R03531_c</t>
  </si>
  <si>
    <t>R03534_c</t>
  </si>
  <si>
    <t>R03540_c</t>
  </si>
  <si>
    <t>R03542_c</t>
  </si>
  <si>
    <t>R03544_c</t>
  </si>
  <si>
    <t>R03545_c</t>
  </si>
  <si>
    <t>R03546_c</t>
  </si>
  <si>
    <t>R03595_c</t>
  </si>
  <si>
    <t>R03599_c</t>
  </si>
  <si>
    <t>R03600_c</t>
  </si>
  <si>
    <t>R03601_c</t>
  </si>
  <si>
    <t>R03616_c</t>
  </si>
  <si>
    <t>R03626_c</t>
  </si>
  <si>
    <t>R03628_c</t>
  </si>
  <si>
    <t>R03634_c</t>
  </si>
  <si>
    <t>R03635_c</t>
  </si>
  <si>
    <t>R03636_c</t>
  </si>
  <si>
    <t>R03640_c</t>
  </si>
  <si>
    <t>R03646_c</t>
  </si>
  <si>
    <t>R03647_c</t>
  </si>
  <si>
    <t>R03648_c</t>
  </si>
  <si>
    <t>R03650_c</t>
  </si>
  <si>
    <t>R03651_c</t>
  </si>
  <si>
    <t>R03652_c</t>
  </si>
  <si>
    <t>R03654_c</t>
  </si>
  <si>
    <t>R03655_c</t>
  </si>
  <si>
    <t>R03656_c</t>
  </si>
  <si>
    <t>R03657_c</t>
  </si>
  <si>
    <t>R03658N_c</t>
  </si>
  <si>
    <t>R03659_c</t>
  </si>
  <si>
    <t>R03660_c</t>
  </si>
  <si>
    <t>R03661_c</t>
  </si>
  <si>
    <t>R03662_c</t>
  </si>
  <si>
    <t>R03663_c</t>
  </si>
  <si>
    <t>R03664_c</t>
  </si>
  <si>
    <t>R03665_c</t>
  </si>
  <si>
    <t>R03674_c</t>
  </si>
  <si>
    <t>R03678_c</t>
  </si>
  <si>
    <t>R03683_c</t>
  </si>
  <si>
    <t>R03719_c</t>
  </si>
  <si>
    <t>R03738_c</t>
  </si>
  <si>
    <t>R03775_c</t>
  </si>
  <si>
    <t>R03776_c</t>
  </si>
  <si>
    <t>R03777N_x</t>
  </si>
  <si>
    <t>R03778_x</t>
  </si>
  <si>
    <t>R03806_c</t>
  </si>
  <si>
    <t>R03807_c</t>
  </si>
  <si>
    <t>R03809_c</t>
  </si>
  <si>
    <t>R03815_c</t>
  </si>
  <si>
    <t>R03824_c</t>
  </si>
  <si>
    <t>R03845_c</t>
  </si>
  <si>
    <t>R03847_c</t>
  </si>
  <si>
    <t>R03856_c</t>
  </si>
  <si>
    <t>R03857N_x</t>
  </si>
  <si>
    <t>R03858_x</t>
  </si>
  <si>
    <t>R03866_c</t>
  </si>
  <si>
    <t>R03867_c</t>
  </si>
  <si>
    <t>R03869_c</t>
  </si>
  <si>
    <t>R03875_c</t>
  </si>
  <si>
    <t>R03877_c</t>
  </si>
  <si>
    <t>R03893_c</t>
  </si>
  <si>
    <t>R03896_c</t>
  </si>
  <si>
    <t>R03898_c</t>
  </si>
  <si>
    <t>R03905_c</t>
  </si>
  <si>
    <t>R03916_c</t>
  </si>
  <si>
    <t>R03920_c</t>
  </si>
  <si>
    <t>R03921_c</t>
  </si>
  <si>
    <t>R03940_c</t>
  </si>
  <si>
    <t>R03943_c</t>
  </si>
  <si>
    <t>R03955_c</t>
  </si>
  <si>
    <t>R03968_c</t>
  </si>
  <si>
    <t>R03970_c</t>
  </si>
  <si>
    <t>R03971_c</t>
  </si>
  <si>
    <t>R03980_c</t>
  </si>
  <si>
    <t>R03989_c</t>
  </si>
  <si>
    <t>R03990N_x</t>
  </si>
  <si>
    <t>R03991_x</t>
  </si>
  <si>
    <t>R04001_c</t>
  </si>
  <si>
    <t>R04008_c</t>
  </si>
  <si>
    <t>R04019_c</t>
  </si>
  <si>
    <t>R04025_c</t>
  </si>
  <si>
    <t>R04027_c</t>
  </si>
  <si>
    <t>R04035_c</t>
  </si>
  <si>
    <t>R04037_c</t>
  </si>
  <si>
    <t>R04053_c</t>
  </si>
  <si>
    <t>R04065_c</t>
  </si>
  <si>
    <t>R04094_c</t>
  </si>
  <si>
    <t>R04095_c</t>
  </si>
  <si>
    <t>R04097_c</t>
  </si>
  <si>
    <t>R04109_c</t>
  </si>
  <si>
    <t>R04125_c</t>
  </si>
  <si>
    <t>R04134_c</t>
  </si>
  <si>
    <t>R04137_c</t>
  </si>
  <si>
    <t>R04138_c</t>
  </si>
  <si>
    <t>R04144_c</t>
  </si>
  <si>
    <t>R04170_x</t>
  </si>
  <si>
    <t>R04172_c</t>
  </si>
  <si>
    <t>R04173_c</t>
  </si>
  <si>
    <t>R04198_c</t>
  </si>
  <si>
    <t>R04204_c</t>
  </si>
  <si>
    <t>R04208_c</t>
  </si>
  <si>
    <t>R04209_c</t>
  </si>
  <si>
    <t>R04212_c</t>
  </si>
  <si>
    <t>R04223_c</t>
  </si>
  <si>
    <t>R04224_c</t>
  </si>
  <si>
    <t>R04225_c</t>
  </si>
  <si>
    <t>R04230_c</t>
  </si>
  <si>
    <t>R04231_c</t>
  </si>
  <si>
    <t>R04237_c</t>
  </si>
  <si>
    <t>R04241_c</t>
  </si>
  <si>
    <t>R04242_c</t>
  </si>
  <si>
    <t>R04247_c</t>
  </si>
  <si>
    <t>R04257_c</t>
  </si>
  <si>
    <t>R04276_c</t>
  </si>
  <si>
    <t>R04300_c</t>
  </si>
  <si>
    <t>R04313_c</t>
  </si>
  <si>
    <t>R04326_c</t>
  </si>
  <si>
    <t>R04352_c</t>
  </si>
  <si>
    <t>R04353_c</t>
  </si>
  <si>
    <t>R04354_c</t>
  </si>
  <si>
    <t>R04355_c</t>
  </si>
  <si>
    <t>R04355_p</t>
  </si>
  <si>
    <t>R04360_c</t>
  </si>
  <si>
    <t>R04361_c</t>
  </si>
  <si>
    <t>R04365_c</t>
  </si>
  <si>
    <t>R04377_c</t>
  </si>
  <si>
    <t>R04378_c</t>
  </si>
  <si>
    <t>R04390_c</t>
  </si>
  <si>
    <t>R04391_c</t>
  </si>
  <si>
    <t>R04404_c</t>
  </si>
  <si>
    <t>R04405_c</t>
  </si>
  <si>
    <t>R04420_c</t>
  </si>
  <si>
    <t>R04426_c</t>
  </si>
  <si>
    <t>R04427_c</t>
  </si>
  <si>
    <t>R04428_c</t>
  </si>
  <si>
    <t>R04428_p</t>
  </si>
  <si>
    <t>R04429_c</t>
  </si>
  <si>
    <t>R04429_p</t>
  </si>
  <si>
    <t>R04430_c</t>
  </si>
  <si>
    <t>R04432_c</t>
  </si>
  <si>
    <t>R04440_c</t>
  </si>
  <si>
    <t>R04441_c</t>
  </si>
  <si>
    <t>R04448_c</t>
  </si>
  <si>
    <t>R04452_c</t>
  </si>
  <si>
    <t>R04457_c</t>
  </si>
  <si>
    <t>R04463_c</t>
  </si>
  <si>
    <t>R04469_c</t>
  </si>
  <si>
    <t>R04470_c</t>
  </si>
  <si>
    <t>R04475_c</t>
  </si>
  <si>
    <t>R04506_c</t>
  </si>
  <si>
    <t>R04509_c</t>
  </si>
  <si>
    <t>R04513_c</t>
  </si>
  <si>
    <t>R04515_c</t>
  </si>
  <si>
    <t>R04533_c</t>
  </si>
  <si>
    <t>R04533_p</t>
  </si>
  <si>
    <t>R04534_c</t>
  </si>
  <si>
    <t>R04534_p</t>
  </si>
  <si>
    <t>R04535_c</t>
  </si>
  <si>
    <t>R04535_p</t>
  </si>
  <si>
    <t>R04536_c</t>
  </si>
  <si>
    <t>R04536_p</t>
  </si>
  <si>
    <t>R04537_c</t>
  </si>
  <si>
    <t>R04537_p</t>
  </si>
  <si>
    <t>R04543_c</t>
  </si>
  <si>
    <t>R04543_p</t>
  </si>
  <si>
    <t>R04544_c</t>
  </si>
  <si>
    <t>R04544_p</t>
  </si>
  <si>
    <t>R04546_c</t>
  </si>
  <si>
    <t>R04547_c</t>
  </si>
  <si>
    <t>R04558_c</t>
  </si>
  <si>
    <t>R04559_c</t>
  </si>
  <si>
    <t>R04560_c</t>
  </si>
  <si>
    <t>R04566_c</t>
  </si>
  <si>
    <t>R04566_p</t>
  </si>
  <si>
    <t>R04567_c</t>
  </si>
  <si>
    <t>R04568_c</t>
  </si>
  <si>
    <t>R04568_p</t>
  </si>
  <si>
    <t>R04591_c</t>
  </si>
  <si>
    <t>R04592_c</t>
  </si>
  <si>
    <t>R04621_c</t>
  </si>
  <si>
    <t>R04638_c</t>
  </si>
  <si>
    <t>R04639N_c</t>
  </si>
  <si>
    <t>R04640_c</t>
  </si>
  <si>
    <t>R04658_c</t>
  </si>
  <si>
    <t>R04666_c</t>
  </si>
  <si>
    <t>R04671_c</t>
  </si>
  <si>
    <t>R04672_c</t>
  </si>
  <si>
    <t>R04673_c</t>
  </si>
  <si>
    <t>R04674_c</t>
  </si>
  <si>
    <t>R04683_c</t>
  </si>
  <si>
    <t>R04686_c</t>
  </si>
  <si>
    <t>R04711_c</t>
  </si>
  <si>
    <t>R04724_c</t>
  </si>
  <si>
    <t>R04724_p</t>
  </si>
  <si>
    <t>R04725_c</t>
  </si>
  <si>
    <t>R04726_c</t>
  </si>
  <si>
    <t>R04726_p</t>
  </si>
  <si>
    <t>R04732_c</t>
  </si>
  <si>
    <t>R04737_x</t>
  </si>
  <si>
    <t>R04738_x</t>
  </si>
  <si>
    <t>R04739_x</t>
  </si>
  <si>
    <t>R04740_x</t>
  </si>
  <si>
    <t>R04741_x</t>
  </si>
  <si>
    <t>R04742_x</t>
  </si>
  <si>
    <t>R04743_x</t>
  </si>
  <si>
    <t>R04744_x</t>
  </si>
  <si>
    <t>R04745_x</t>
  </si>
  <si>
    <t>R04746_x</t>
  </si>
  <si>
    <t>R04747_x</t>
  </si>
  <si>
    <t>R04748_x</t>
  </si>
  <si>
    <t>R04749_x</t>
  </si>
  <si>
    <t>R04751N_x</t>
  </si>
  <si>
    <t>R04753_c</t>
  </si>
  <si>
    <t>R04754N_x</t>
  </si>
  <si>
    <t>R04756_c</t>
  </si>
  <si>
    <t>R04757_c</t>
  </si>
  <si>
    <t>R04764_c</t>
  </si>
  <si>
    <t>R04771_c</t>
  </si>
  <si>
    <t>R04772_c</t>
  </si>
  <si>
    <t>R04773_c</t>
  </si>
  <si>
    <t>R04777_c</t>
  </si>
  <si>
    <t>R04779_c</t>
  </si>
  <si>
    <t>R04779_p</t>
  </si>
  <si>
    <t>R04780_c</t>
  </si>
  <si>
    <t>R04780_p</t>
  </si>
  <si>
    <t>R04783_c</t>
  </si>
  <si>
    <t>R04784_c</t>
  </si>
  <si>
    <t>R04786_c</t>
  </si>
  <si>
    <t>R04787_c</t>
  </si>
  <si>
    <t>R04798_c</t>
  </si>
  <si>
    <t>R04800_c</t>
  </si>
  <si>
    <t>R04801_c</t>
  </si>
  <si>
    <t>R04803_c</t>
  </si>
  <si>
    <t>R04804_c</t>
  </si>
  <si>
    <t>R04805_c</t>
  </si>
  <si>
    <t>R04810_c</t>
  </si>
  <si>
    <t>R04811_c</t>
  </si>
  <si>
    <t>R04812_c</t>
  </si>
  <si>
    <t>R04827_c</t>
  </si>
  <si>
    <t>R04839_c</t>
  </si>
  <si>
    <t>R04856_c</t>
  </si>
  <si>
    <t>R04858_c</t>
  </si>
  <si>
    <t>R04859_c</t>
  </si>
  <si>
    <t>R04863_c</t>
  </si>
  <si>
    <t>R04866_c</t>
  </si>
  <si>
    <t>R04867_c</t>
  </si>
  <si>
    <t>R04869_c</t>
  </si>
  <si>
    <t>R04880_c</t>
  </si>
  <si>
    <t>R04885_c</t>
  </si>
  <si>
    <t>R04890_c</t>
  </si>
  <si>
    <t>R04893_c</t>
  </si>
  <si>
    <t>R04894_c</t>
  </si>
  <si>
    <t>R04901_c</t>
  </si>
  <si>
    <t>R04903_c</t>
  </si>
  <si>
    <t>R04905_c</t>
  </si>
  <si>
    <t>R04906_c</t>
  </si>
  <si>
    <t>R04907_c</t>
  </si>
  <si>
    <t>R04908_c</t>
  </si>
  <si>
    <t>R04909_c</t>
  </si>
  <si>
    <t>R04910_c</t>
  </si>
  <si>
    <t>R04920_c</t>
  </si>
  <si>
    <t>R04928_c</t>
  </si>
  <si>
    <t>R04929_c</t>
  </si>
  <si>
    <t>R04935_c</t>
  </si>
  <si>
    <t>R04936_c</t>
  </si>
  <si>
    <t>R04937_c</t>
  </si>
  <si>
    <t>R04938_c</t>
  </si>
  <si>
    <t>R04939_c</t>
  </si>
  <si>
    <t>R04941_c</t>
  </si>
  <si>
    <t>R04942_c</t>
  </si>
  <si>
    <t>R04944_c</t>
  </si>
  <si>
    <t>R04945_c</t>
  </si>
  <si>
    <t>R04946_c</t>
  </si>
  <si>
    <t>R04949_c</t>
  </si>
  <si>
    <t>R04951_c</t>
  </si>
  <si>
    <t>R04952_c</t>
  </si>
  <si>
    <t>R04952_p</t>
  </si>
  <si>
    <t>R04953_c</t>
  </si>
  <si>
    <t>R04953_p</t>
  </si>
  <si>
    <t>R04954_c</t>
  </si>
  <si>
    <t>R04954_p</t>
  </si>
  <si>
    <t>R04955_c</t>
  </si>
  <si>
    <t>R04955_p</t>
  </si>
  <si>
    <t>R04956_c</t>
  </si>
  <si>
    <t>R04957_c</t>
  </si>
  <si>
    <t>R04957_p</t>
  </si>
  <si>
    <t>R04958_c</t>
  </si>
  <si>
    <t>R04958_p</t>
  </si>
  <si>
    <t>R04959_c</t>
  </si>
  <si>
    <t>R04960_c</t>
  </si>
  <si>
    <t>R04960_p</t>
  </si>
  <si>
    <t>R04961_c</t>
  </si>
  <si>
    <t>R04961_p</t>
  </si>
  <si>
    <t>R04962_c</t>
  </si>
  <si>
    <t>R04963_c</t>
  </si>
  <si>
    <t>R04963_p</t>
  </si>
  <si>
    <t>R04964_c</t>
  </si>
  <si>
    <t>R04964_p</t>
  </si>
  <si>
    <t>R04965_c</t>
  </si>
  <si>
    <t>R04965_p</t>
  </si>
  <si>
    <t>R04966_c</t>
  </si>
  <si>
    <t>R04966_p</t>
  </si>
  <si>
    <t>R04967_c</t>
  </si>
  <si>
    <t>R04968_c</t>
  </si>
  <si>
    <t>R04968_p</t>
  </si>
  <si>
    <t>R04969_c</t>
  </si>
  <si>
    <t>R04969_p</t>
  </si>
  <si>
    <t>R04970_c</t>
  </si>
  <si>
    <t>R04972_c</t>
  </si>
  <si>
    <t>R04982_c</t>
  </si>
  <si>
    <t>R04983_c</t>
  </si>
  <si>
    <t>R04990_c</t>
  </si>
  <si>
    <t>R04993_c</t>
  </si>
  <si>
    <t>R05027_c</t>
  </si>
  <si>
    <t>R05028_c</t>
  </si>
  <si>
    <t>R05030_c</t>
  </si>
  <si>
    <t>R05032_c</t>
  </si>
  <si>
    <t>R05033_c</t>
  </si>
  <si>
    <t>R05038_c</t>
  </si>
  <si>
    <t>R05046_c</t>
  </si>
  <si>
    <t>R05048_c</t>
  </si>
  <si>
    <t>R05050_c</t>
  </si>
  <si>
    <t>R05051_c</t>
  </si>
  <si>
    <t>R05052_c</t>
  </si>
  <si>
    <t>R05064_c</t>
  </si>
  <si>
    <t>R05066_c</t>
  </si>
  <si>
    <t>R05068_c</t>
  </si>
  <si>
    <t>R05069_c</t>
  </si>
  <si>
    <t>R05070_c</t>
  </si>
  <si>
    <t>R05071_c</t>
  </si>
  <si>
    <t>R05074_c</t>
  </si>
  <si>
    <t>R05085_c</t>
  </si>
  <si>
    <t>R05086_c</t>
  </si>
  <si>
    <t>R05092_c</t>
  </si>
  <si>
    <t>R05097_c</t>
  </si>
  <si>
    <t>R05119_c</t>
  </si>
  <si>
    <t>R05145_c</t>
  </si>
  <si>
    <t>R05196N_c</t>
  </si>
  <si>
    <t>R05196N_p</t>
  </si>
  <si>
    <t>R05201_c</t>
  </si>
  <si>
    <t>R05202_c</t>
  </si>
  <si>
    <t>R05220_c</t>
  </si>
  <si>
    <t>R05231_c</t>
  </si>
  <si>
    <t>R05233_c</t>
  </si>
  <si>
    <t>R05234_c</t>
  </si>
  <si>
    <t>R05237_c</t>
  </si>
  <si>
    <t>R05238_c</t>
  </si>
  <si>
    <t>R05259_c</t>
  </si>
  <si>
    <t>R05265_c</t>
  </si>
  <si>
    <t>R05333_c</t>
  </si>
  <si>
    <t>R05341_c</t>
  </si>
  <si>
    <t>R05352_c</t>
  </si>
  <si>
    <t>R05376_c</t>
  </si>
  <si>
    <t>R05395_c</t>
  </si>
  <si>
    <t>R05396_c</t>
  </si>
  <si>
    <t>R05492_c</t>
  </si>
  <si>
    <t>R05494_c</t>
  </si>
  <si>
    <t>R05506_c</t>
  </si>
  <si>
    <t>R05510_c</t>
  </si>
  <si>
    <t>R05511_c</t>
  </si>
  <si>
    <t>R05549_c</t>
  </si>
  <si>
    <t>R05555_c</t>
  </si>
  <si>
    <t>R05556_c</t>
  </si>
  <si>
    <t>R05577_c</t>
  </si>
  <si>
    <t>R05578_c</t>
  </si>
  <si>
    <t>R05579_c</t>
  </si>
  <si>
    <t>R05583_c</t>
  </si>
  <si>
    <t>R05586_c</t>
  </si>
  <si>
    <t>R05591_c</t>
  </si>
  <si>
    <t>R05593_c</t>
  </si>
  <si>
    <t>R05595_c</t>
  </si>
  <si>
    <t>R05616_c</t>
  </si>
  <si>
    <t>R05617_c</t>
  </si>
  <si>
    <t>R05618_c</t>
  </si>
  <si>
    <t>R05625_c</t>
  </si>
  <si>
    <t>R05632_c</t>
  </si>
  <si>
    <t>R05633_c</t>
  </si>
  <si>
    <t>R05634_c</t>
  </si>
  <si>
    <t>R05636_c</t>
  </si>
  <si>
    <t>R05637_c</t>
  </si>
  <si>
    <t>R05639_c</t>
  </si>
  <si>
    <t>R05640_c</t>
  </si>
  <si>
    <t>R05648_c</t>
  </si>
  <si>
    <t>R05657_c</t>
  </si>
  <si>
    <t>R05662_c</t>
  </si>
  <si>
    <t>R05688_c</t>
  </si>
  <si>
    <t>R05692_c</t>
  </si>
  <si>
    <t>R05731_c</t>
  </si>
  <si>
    <t>R05765_c</t>
  </si>
  <si>
    <t>R05766_c</t>
  </si>
  <si>
    <t>R05775_c</t>
  </si>
  <si>
    <t>R05800_c</t>
  </si>
  <si>
    <t>R05801_c</t>
  </si>
  <si>
    <t>R05825_c</t>
  </si>
  <si>
    <t>R05841_c</t>
  </si>
  <si>
    <t>R05883_c</t>
  </si>
  <si>
    <t>R05884_c</t>
  </si>
  <si>
    <t>R05916_c</t>
  </si>
  <si>
    <t>R05917_c</t>
  </si>
  <si>
    <t>R05918_c</t>
  </si>
  <si>
    <t>R05919_c</t>
  </si>
  <si>
    <t>R05921_c</t>
  </si>
  <si>
    <t>R05922_c</t>
  </si>
  <si>
    <t>R05930_c</t>
  </si>
  <si>
    <t>R05936_c</t>
  </si>
  <si>
    <t>R05960_c</t>
  </si>
  <si>
    <t>R05961_c</t>
  </si>
  <si>
    <t>R05963_c</t>
  </si>
  <si>
    <t>R05968_c</t>
  </si>
  <si>
    <t>R05970N_c</t>
  </si>
  <si>
    <t>R05972N_c</t>
  </si>
  <si>
    <t>R05973_c</t>
  </si>
  <si>
    <t>R05976_c</t>
  </si>
  <si>
    <t>R05979_c</t>
  </si>
  <si>
    <t>R05980_c</t>
  </si>
  <si>
    <t>R05981_c</t>
  </si>
  <si>
    <t>R05982_c</t>
  </si>
  <si>
    <t>R05983_c</t>
  </si>
  <si>
    <t>R05984_c</t>
  </si>
  <si>
    <t>R06004_c</t>
  </si>
  <si>
    <t>R06010_c</t>
  </si>
  <si>
    <t>R06024_c</t>
  </si>
  <si>
    <t>R06027_c</t>
  </si>
  <si>
    <t>R06031_c</t>
  </si>
  <si>
    <t>R06035_c</t>
  </si>
  <si>
    <t>R06041_c</t>
  </si>
  <si>
    <t>R06085N_c</t>
  </si>
  <si>
    <t>R06086_c</t>
  </si>
  <si>
    <t>R06127_c</t>
  </si>
  <si>
    <t>R06128_c</t>
  </si>
  <si>
    <t>R06156_c</t>
  </si>
  <si>
    <t>R06170_c</t>
  </si>
  <si>
    <t>R06171_c</t>
  </si>
  <si>
    <t>R06223_c</t>
  </si>
  <si>
    <t>R06238_c</t>
  </si>
  <si>
    <t>R06258_c</t>
  </si>
  <si>
    <t>R06259_c</t>
  </si>
  <si>
    <t>R06261_c</t>
  </si>
  <si>
    <t>R06262_c</t>
  </si>
  <si>
    <t>R06263_c</t>
  </si>
  <si>
    <t>R06264_c</t>
  </si>
  <si>
    <t>R06265_c</t>
  </si>
  <si>
    <t>R06266_c</t>
  </si>
  <si>
    <t>R06267_c</t>
  </si>
  <si>
    <t>R06284_c</t>
  </si>
  <si>
    <t>R06286_c</t>
  </si>
  <si>
    <t>R06291_c</t>
  </si>
  <si>
    <t>R06292_c</t>
  </si>
  <si>
    <t>R06293_c</t>
  </si>
  <si>
    <t>R06294_c</t>
  </si>
  <si>
    <t>R06295_c</t>
  </si>
  <si>
    <t>R06296_c</t>
  </si>
  <si>
    <t>R06297_c</t>
  </si>
  <si>
    <t>R06322_c</t>
  </si>
  <si>
    <t>R06323_c</t>
  </si>
  <si>
    <t>R06326_c</t>
  </si>
  <si>
    <t>R06336_c</t>
  </si>
  <si>
    <t>R06337_c</t>
  </si>
  <si>
    <t>R06338_c</t>
  </si>
  <si>
    <t>R06364_c</t>
  </si>
  <si>
    <t>R06366_c</t>
  </si>
  <si>
    <t>R06370_c</t>
  </si>
  <si>
    <t>R06401_c</t>
  </si>
  <si>
    <t>R06402_c</t>
  </si>
  <si>
    <t>R06404_c</t>
  </si>
  <si>
    <t>R06405_c</t>
  </si>
  <si>
    <t>R06411_c</t>
  </si>
  <si>
    <t>R06412_c</t>
  </si>
  <si>
    <t>R06413_c</t>
  </si>
  <si>
    <t>R06414_c</t>
  </si>
  <si>
    <t>R06415_c</t>
  </si>
  <si>
    <t>R06447_c</t>
  </si>
  <si>
    <t>R06513_c</t>
  </si>
  <si>
    <t>R06516_c</t>
  </si>
  <si>
    <t>R06518_c</t>
  </si>
  <si>
    <t>R06519_c</t>
  </si>
  <si>
    <t>R06525_c</t>
  </si>
  <si>
    <t>R06526_c</t>
  </si>
  <si>
    <t>R06610_c</t>
  </si>
  <si>
    <t>R06622_c</t>
  </si>
  <si>
    <t>R06729_c</t>
  </si>
  <si>
    <t>R06735_c</t>
  </si>
  <si>
    <t>R06736_c</t>
  </si>
  <si>
    <t>R06740_c</t>
  </si>
  <si>
    <t>R06835_c</t>
  </si>
  <si>
    <t>R06838_c</t>
  </si>
  <si>
    <t>R06847_c</t>
  </si>
  <si>
    <t>R06853_c</t>
  </si>
  <si>
    <t>R06854_c</t>
  </si>
  <si>
    <t>R06858_c</t>
  </si>
  <si>
    <t>R06859_c</t>
  </si>
  <si>
    <t>R06860_c</t>
  </si>
  <si>
    <t>R06867_c</t>
  </si>
  <si>
    <t>R06868_c</t>
  </si>
  <si>
    <t>R06869_c</t>
  </si>
  <si>
    <t>R06872_c</t>
  </si>
  <si>
    <t>R06885_c</t>
  </si>
  <si>
    <t>R06886_c</t>
  </si>
  <si>
    <t>R06889_c</t>
  </si>
  <si>
    <t>R06891_c</t>
  </si>
  <si>
    <t>R06895_c</t>
  </si>
  <si>
    <t>R06905_c</t>
  </si>
  <si>
    <t>R06907_c</t>
  </si>
  <si>
    <t>R06908_c</t>
  </si>
  <si>
    <t>R06911_c</t>
  </si>
  <si>
    <t>R06915_c</t>
  </si>
  <si>
    <t>R06917_c</t>
  </si>
  <si>
    <t>R06920_c</t>
  </si>
  <si>
    <t>R06921_c</t>
  </si>
  <si>
    <t>R06925_c</t>
  </si>
  <si>
    <t>R06927_c</t>
  </si>
  <si>
    <t>R06932_c</t>
  </si>
  <si>
    <t>R06936_c</t>
  </si>
  <si>
    <t>R06939_c</t>
  </si>
  <si>
    <t>R06940_c</t>
  </si>
  <si>
    <t>R06942_c</t>
  </si>
  <si>
    <t>R06946_c</t>
  </si>
  <si>
    <t>R06947_c</t>
  </si>
  <si>
    <t>R06960_c</t>
  </si>
  <si>
    <t>R06961_c</t>
  </si>
  <si>
    <t>R06962_c</t>
  </si>
  <si>
    <t>R06963_c</t>
  </si>
  <si>
    <t>R06965_c</t>
  </si>
  <si>
    <t>R06973_c</t>
  </si>
  <si>
    <t>R06983_c</t>
  </si>
  <si>
    <t>R06985_c</t>
  </si>
  <si>
    <t>R06987_c</t>
  </si>
  <si>
    <t>R07002_c</t>
  </si>
  <si>
    <t>R07003_c</t>
  </si>
  <si>
    <t>R07004_c</t>
  </si>
  <si>
    <t>R07015_c</t>
  </si>
  <si>
    <t>R07023_c</t>
  </si>
  <si>
    <t>R07024_c</t>
  </si>
  <si>
    <t>R07025_c</t>
  </si>
  <si>
    <t>R07026_c</t>
  </si>
  <si>
    <t>R07034_c</t>
  </si>
  <si>
    <t>R07035_c</t>
  </si>
  <si>
    <t>R07041_c</t>
  </si>
  <si>
    <t>R07050_c</t>
  </si>
  <si>
    <t>R07055_c</t>
  </si>
  <si>
    <t>R07056_c</t>
  </si>
  <si>
    <t>R07058_c</t>
  </si>
  <si>
    <t>R07069_c</t>
  </si>
  <si>
    <t>R07070_c</t>
  </si>
  <si>
    <t>R07079_c</t>
  </si>
  <si>
    <t>R07080_c</t>
  </si>
  <si>
    <t>R07081_c</t>
  </si>
  <si>
    <t>R07083_c</t>
  </si>
  <si>
    <t>R07084_c</t>
  </si>
  <si>
    <t>R07085_c</t>
  </si>
  <si>
    <t>R07087_c</t>
  </si>
  <si>
    <t>R07091_c</t>
  </si>
  <si>
    <t>R07092_c</t>
  </si>
  <si>
    <t>R07093_c</t>
  </si>
  <si>
    <t>R07094_c</t>
  </si>
  <si>
    <t>R07100_c</t>
  </si>
  <si>
    <t>R07105_c</t>
  </si>
  <si>
    <t>R07106_c</t>
  </si>
  <si>
    <t>R07113_c</t>
  </si>
  <si>
    <t>R07116_c</t>
  </si>
  <si>
    <t>R07168_c</t>
  </si>
  <si>
    <t>R07199_c</t>
  </si>
  <si>
    <t>R07200_c</t>
  </si>
  <si>
    <t>R07215_c</t>
  </si>
  <si>
    <t>R07263_c</t>
  </si>
  <si>
    <t>R07268_c</t>
  </si>
  <si>
    <t>R07281_c</t>
  </si>
  <si>
    <t>R07376_c</t>
  </si>
  <si>
    <t>R07384_c</t>
  </si>
  <si>
    <t>R07385_c</t>
  </si>
  <si>
    <t>R07390_c</t>
  </si>
  <si>
    <t>R07396_c</t>
  </si>
  <si>
    <t>R07411_c</t>
  </si>
  <si>
    <t>R07412_c</t>
  </si>
  <si>
    <t>R07440_c</t>
  </si>
  <si>
    <t>R07460_c</t>
  </si>
  <si>
    <t>R07481_c</t>
  </si>
  <si>
    <t>R07483_c</t>
  </si>
  <si>
    <t>R07484_c</t>
  </si>
  <si>
    <t>R07486_c</t>
  </si>
  <si>
    <t>R07491_c</t>
  </si>
  <si>
    <t>R07494_c</t>
  </si>
  <si>
    <t>R07500_c</t>
  </si>
  <si>
    <t>R07502_c</t>
  </si>
  <si>
    <t>R07503_c</t>
  </si>
  <si>
    <t>R07509_c</t>
  </si>
  <si>
    <t>R07530_c</t>
  </si>
  <si>
    <t>R07554_c</t>
  </si>
  <si>
    <t>R07556_c</t>
  </si>
  <si>
    <t>R07558_c</t>
  </si>
  <si>
    <t>R07559_c</t>
  </si>
  <si>
    <t>R07561_c</t>
  </si>
  <si>
    <t>R07562_c</t>
  </si>
  <si>
    <t>R07568_c</t>
  </si>
  <si>
    <t>R07569_c</t>
  </si>
  <si>
    <t>R07570_c</t>
  </si>
  <si>
    <t>R07572_c</t>
  </si>
  <si>
    <t>R07599_c</t>
  </si>
  <si>
    <t>R07600_c</t>
  </si>
  <si>
    <t>R07601_c</t>
  </si>
  <si>
    <t>R07602_c</t>
  </si>
  <si>
    <t>R07603_c</t>
  </si>
  <si>
    <t>R07604_c</t>
  </si>
  <si>
    <t>R07613_c</t>
  </si>
  <si>
    <t>R07618_m</t>
  </si>
  <si>
    <t>R07672_c</t>
  </si>
  <si>
    <t>R07673_c</t>
  </si>
  <si>
    <t>R07675_c</t>
  </si>
  <si>
    <t>R07687_c</t>
  </si>
  <si>
    <t>R07688_c</t>
  </si>
  <si>
    <t>R07697_c</t>
  </si>
  <si>
    <t>R07700_c</t>
  </si>
  <si>
    <t>R07706_c</t>
  </si>
  <si>
    <t>R07759_c</t>
  </si>
  <si>
    <t>R07760_c</t>
  </si>
  <si>
    <t>R07761_c</t>
  </si>
  <si>
    <t>R07762_c</t>
  </si>
  <si>
    <t>R07763_c</t>
  </si>
  <si>
    <t>R07764_c</t>
  </si>
  <si>
    <t>R07765_c</t>
  </si>
  <si>
    <t>R07766_c</t>
  </si>
  <si>
    <t>R07767_c</t>
  </si>
  <si>
    <t>R07768_c</t>
  </si>
  <si>
    <t>R07769_c</t>
  </si>
  <si>
    <t>R07807_c</t>
  </si>
  <si>
    <t>R07808_c</t>
  </si>
  <si>
    <t>R07819_c</t>
  </si>
  <si>
    <t>R07833_c</t>
  </si>
  <si>
    <t>R07840_c</t>
  </si>
  <si>
    <t>R07851_c</t>
  </si>
  <si>
    <t>R07864_c</t>
  </si>
  <si>
    <t>R07869_c</t>
  </si>
  <si>
    <t>R07881_c</t>
  </si>
  <si>
    <t>R07888_c</t>
  </si>
  <si>
    <t>R07889_c</t>
  </si>
  <si>
    <t>R07890_c</t>
  </si>
  <si>
    <t>R07891_c</t>
  </si>
  <si>
    <t>R07892_c</t>
  </si>
  <si>
    <t>R07893_c</t>
  </si>
  <si>
    <t>R07894_c</t>
  </si>
  <si>
    <t>R07895_c</t>
  </si>
  <si>
    <t>R07896_c</t>
  </si>
  <si>
    <t>R07897_c</t>
  </si>
  <si>
    <t>R07898_c</t>
  </si>
  <si>
    <t>R07899_c</t>
  </si>
  <si>
    <t>R07916_c</t>
  </si>
  <si>
    <t>R07934_c</t>
  </si>
  <si>
    <t>R07950_c</t>
  </si>
  <si>
    <t>R07998_c</t>
  </si>
  <si>
    <t>R07999_c</t>
  </si>
  <si>
    <t>R08091_c</t>
  </si>
  <si>
    <t>R08095_c</t>
  </si>
  <si>
    <t>R08107_c</t>
  </si>
  <si>
    <t>R08120_c</t>
  </si>
  <si>
    <t>R08121_c</t>
  </si>
  <si>
    <t>R08161_c</t>
  </si>
  <si>
    <t>R08162_c</t>
  </si>
  <si>
    <t>R08163_c</t>
  </si>
  <si>
    <t>R08165_c</t>
  </si>
  <si>
    <t>R08184_c</t>
  </si>
  <si>
    <t>R08185_c</t>
  </si>
  <si>
    <t>R08186_c</t>
  </si>
  <si>
    <t>R08187_c</t>
  </si>
  <si>
    <t>R08188_c</t>
  </si>
  <si>
    <t>R08189_c</t>
  </si>
  <si>
    <t>R08190_c</t>
  </si>
  <si>
    <t>R08191_c</t>
  </si>
  <si>
    <t>R08192_c</t>
  </si>
  <si>
    <t>R08193_c</t>
  </si>
  <si>
    <t>R08221_c</t>
  </si>
  <si>
    <t>R08226_c</t>
  </si>
  <si>
    <t>R08227_c</t>
  </si>
  <si>
    <t>R08228_c</t>
  </si>
  <si>
    <t>R08229_c</t>
  </si>
  <si>
    <t>R08232_c</t>
  </si>
  <si>
    <t>R08233_c</t>
  </si>
  <si>
    <t>R08237_c</t>
  </si>
  <si>
    <t>R08238_c</t>
  </si>
  <si>
    <t>R08240_c</t>
  </si>
  <si>
    <t>R08243_c</t>
  </si>
  <si>
    <t>R08244_c</t>
  </si>
  <si>
    <t>R08245_c</t>
  </si>
  <si>
    <t>R08256_c</t>
  </si>
  <si>
    <t>R08257_c</t>
  </si>
  <si>
    <t>R08259_c</t>
  </si>
  <si>
    <t>R08261_c</t>
  </si>
  <si>
    <t>R08262_c</t>
  </si>
  <si>
    <t>R08263_c</t>
  </si>
  <si>
    <t>R08264_c</t>
  </si>
  <si>
    <t>R08266_c</t>
  </si>
  <si>
    <t>R08268_c</t>
  </si>
  <si>
    <t>R08269_c</t>
  </si>
  <si>
    <t>R08271_c</t>
  </si>
  <si>
    <t>R08272_c</t>
  </si>
  <si>
    <t>R08273_c</t>
  </si>
  <si>
    <t>R08274_c</t>
  </si>
  <si>
    <t>R08275_c</t>
  </si>
  <si>
    <t>R08276_c</t>
  </si>
  <si>
    <t>R08277_c</t>
  </si>
  <si>
    <t>R08280_c</t>
  </si>
  <si>
    <t>R08281_c</t>
  </si>
  <si>
    <t>R08285_c</t>
  </si>
  <si>
    <t>R08286_c</t>
  </si>
  <si>
    <t>R08287_c</t>
  </si>
  <si>
    <t>R08293_c</t>
  </si>
  <si>
    <t>R08294_c</t>
  </si>
  <si>
    <t>R08303_c</t>
  </si>
  <si>
    <t>R08304_c</t>
  </si>
  <si>
    <t>R08306_c</t>
  </si>
  <si>
    <t>R08310_c</t>
  </si>
  <si>
    <t>R08312_c</t>
  </si>
  <si>
    <t>R08313_c</t>
  </si>
  <si>
    <t>R08318_c</t>
  </si>
  <si>
    <t>R08339_c</t>
  </si>
  <si>
    <t>R08340_c</t>
  </si>
  <si>
    <t>R08341_c</t>
  </si>
  <si>
    <t>R08342_c</t>
  </si>
  <si>
    <t>R08343_c</t>
  </si>
  <si>
    <t>R08346_c</t>
  </si>
  <si>
    <t>R08347_c</t>
  </si>
  <si>
    <t>R08348_c</t>
  </si>
  <si>
    <t>R08359_c</t>
  </si>
  <si>
    <t>R08390_c</t>
  </si>
  <si>
    <t>R08391_c</t>
  </si>
  <si>
    <t>R08392_c</t>
  </si>
  <si>
    <t>R01863_c</t>
  </si>
  <si>
    <t>R01131_c</t>
  </si>
  <si>
    <t>R00122_c</t>
  </si>
  <si>
    <t>R00155_c</t>
  </si>
  <si>
    <t>R00184_c</t>
  </si>
  <si>
    <t>R00328_c</t>
  </si>
  <si>
    <t>R00335_c</t>
  </si>
  <si>
    <t>R00507_c</t>
  </si>
  <si>
    <t>R00719_c</t>
  </si>
  <si>
    <t>R00776_c</t>
  </si>
  <si>
    <t>R00961_c</t>
  </si>
  <si>
    <t>R01134_c</t>
  </si>
  <si>
    <t>R01232_c</t>
  </si>
  <si>
    <t>R01244_c</t>
  </si>
  <si>
    <t>R01561_c</t>
  </si>
  <si>
    <t>R01967_c</t>
  </si>
  <si>
    <t>R01969_c</t>
  </si>
  <si>
    <t>R02147_c</t>
  </si>
  <si>
    <t>R02297_c</t>
  </si>
  <si>
    <t>R02422_c</t>
  </si>
  <si>
    <t>R02557_c</t>
  </si>
  <si>
    <t>R02748_c</t>
  </si>
  <si>
    <t>R02749_c</t>
  </si>
  <si>
    <t>R02805_c</t>
  </si>
  <si>
    <t>R00157_c</t>
  </si>
  <si>
    <t>R00159_c</t>
  </si>
  <si>
    <t>R00514_c</t>
  </si>
  <si>
    <t>R00569_c</t>
  </si>
  <si>
    <t>R00974_c</t>
  </si>
  <si>
    <t>R01080_c</t>
  </si>
  <si>
    <t>R02092_c</t>
  </si>
  <si>
    <t>R02095_c</t>
  </si>
  <si>
    <t>R02102_c</t>
  </si>
  <si>
    <t>R02296_c</t>
  </si>
  <si>
    <t>R02484_c</t>
  </si>
  <si>
    <t>R03925_c</t>
  </si>
  <si>
    <t>R06601_c</t>
  </si>
  <si>
    <t>R06605_c</t>
  </si>
  <si>
    <t>R00715_c</t>
  </si>
  <si>
    <t>R00716_c</t>
  </si>
  <si>
    <t>R02313_c</t>
  </si>
  <si>
    <t>REner01_p</t>
  </si>
  <si>
    <t>REner02_p</t>
  </si>
  <si>
    <t>REner03_p</t>
  </si>
  <si>
    <t>REner04_p</t>
  </si>
  <si>
    <t>REner05_m</t>
  </si>
  <si>
    <t>REner06_p</t>
  </si>
  <si>
    <t>Biomass synthesis</t>
  </si>
  <si>
    <t>Glucose drain</t>
  </si>
  <si>
    <t>Sucrose drain</t>
  </si>
  <si>
    <t>Starch drain</t>
  </si>
  <si>
    <t>Glutamate drain</t>
  </si>
  <si>
    <t>Alanine drain</t>
  </si>
  <si>
    <t>Aspartate drain</t>
  </si>
  <si>
    <t>Glycine drain</t>
  </si>
  <si>
    <t>Serine drain</t>
  </si>
  <si>
    <t>Threonine drain</t>
  </si>
  <si>
    <t>Mehionine drain</t>
  </si>
  <si>
    <t>Cysteine drain</t>
  </si>
  <si>
    <t>Valine drain</t>
  </si>
  <si>
    <t>Leucine drain</t>
  </si>
  <si>
    <t>Isoleucine drain</t>
  </si>
  <si>
    <t>Glutamine drain</t>
  </si>
  <si>
    <t>Arginine drain</t>
  </si>
  <si>
    <t>Proline drain</t>
  </si>
  <si>
    <t>Lysine drain</t>
  </si>
  <si>
    <t>Histidine drain</t>
  </si>
  <si>
    <t>Phenylalanine drain</t>
  </si>
  <si>
    <t>Tyrosine drain</t>
  </si>
  <si>
    <t>Tryptophan drain</t>
  </si>
  <si>
    <t>Asparagine drain</t>
  </si>
  <si>
    <t>fructose drain</t>
  </si>
  <si>
    <t>FA biomass drain</t>
  </si>
  <si>
    <t>dATP drain</t>
  </si>
  <si>
    <t>dGTP drain</t>
  </si>
  <si>
    <t>dCTP drain</t>
  </si>
  <si>
    <t>dTTP drain</t>
  </si>
  <si>
    <t>ATP drain</t>
  </si>
  <si>
    <t>GTP drain</t>
  </si>
  <si>
    <t>CTP drain</t>
  </si>
  <si>
    <t>UTP drain</t>
  </si>
  <si>
    <t>CO2 transport</t>
  </si>
  <si>
    <t>H2O transport</t>
  </si>
  <si>
    <t>Oxigen transport</t>
  </si>
  <si>
    <t>Nitrate assimilation (NO3)</t>
  </si>
  <si>
    <t>NH3 transport</t>
  </si>
  <si>
    <t>H2S transport</t>
  </si>
  <si>
    <t>Sulfate transporter (SO4)-2</t>
  </si>
  <si>
    <t>glucose transport</t>
  </si>
  <si>
    <t>Starch transport</t>
  </si>
  <si>
    <t>Acetate transporter</t>
  </si>
  <si>
    <t>photons</t>
  </si>
  <si>
    <t>Sucrose exported</t>
  </si>
  <si>
    <t>Phosphate transport</t>
  </si>
  <si>
    <t>Carbonic Acid</t>
  </si>
  <si>
    <t>Glycolate excretion</t>
  </si>
  <si>
    <t>Hydrogen production</t>
  </si>
  <si>
    <t>Pyruvate transporter</t>
  </si>
  <si>
    <t>Serine transporter</t>
  </si>
  <si>
    <t>ATP transporter</t>
  </si>
  <si>
    <t>ADP transporter</t>
  </si>
  <si>
    <t>AMP transporter</t>
  </si>
  <si>
    <t>CoA</t>
  </si>
  <si>
    <t>CO2 transporter</t>
  </si>
  <si>
    <t>Phosphate transporter/Dicarboxylate translocator</t>
  </si>
  <si>
    <t>Malate transporter/Dicarboxylate translocator</t>
  </si>
  <si>
    <t>H2O transporter</t>
  </si>
  <si>
    <t>Proton transporter</t>
  </si>
  <si>
    <t>Glutamine transporter</t>
  </si>
  <si>
    <t>Glycolate transporter</t>
  </si>
  <si>
    <t>Glycerate transport</t>
  </si>
  <si>
    <t>Alanine transport</t>
  </si>
  <si>
    <t>ThPP transporter</t>
  </si>
  <si>
    <t>Succinate transporter</t>
  </si>
  <si>
    <t>L-Ornithine transporter</t>
  </si>
  <si>
    <t>L-Citrulline transporter</t>
  </si>
  <si>
    <t>Citrate transporter</t>
  </si>
  <si>
    <t>Aspartate transporter</t>
  </si>
  <si>
    <t>Glutamate transporter</t>
  </si>
  <si>
    <t>Oxaloacetate transporter</t>
  </si>
  <si>
    <t>alpha-ketoglutarate transporters</t>
  </si>
  <si>
    <t>Glycine transporter</t>
  </si>
  <si>
    <t>Glucose translocator</t>
  </si>
  <si>
    <t>Malate transporter</t>
  </si>
  <si>
    <t>Sulfate transporter</t>
  </si>
  <si>
    <t>Nitrite transporter</t>
  </si>
  <si>
    <t>Maltose transporter</t>
  </si>
  <si>
    <t>alpha-ketoglutarate translocator</t>
  </si>
  <si>
    <t>CO2 fixation</t>
  </si>
  <si>
    <t>Fatty acid transporter (for beta oxidation)</t>
  </si>
  <si>
    <t>Carbonic Acid, transport plastid</t>
  </si>
  <si>
    <t>phosphoenolpyruvate transporter</t>
  </si>
  <si>
    <t>2-phosphoglycerate transporter</t>
  </si>
  <si>
    <t>alpha-D-Glucose 6-phosphate transporter</t>
  </si>
  <si>
    <t>Triose phosphate translocator (G3P)</t>
  </si>
  <si>
    <t>Triose phosphate trasnlocator (glyceroneP)</t>
  </si>
  <si>
    <t>Triose phosphate translocator (3-phosphoglycerate)</t>
  </si>
  <si>
    <t>Isocitrate transporter</t>
  </si>
  <si>
    <t>Fatty acid transporter(for beta oxidation)</t>
  </si>
  <si>
    <t>(Transmembrane) Ascorbate and aldarate metabolism</t>
  </si>
  <si>
    <t>Non enzymatic reaction; Arginine and proline metabolism</t>
  </si>
  <si>
    <t>Glucose isomeres</t>
  </si>
  <si>
    <t>Oxidative phosphorilation (overall in mitochondria)</t>
  </si>
  <si>
    <t>Non enzymatic reaction; Ascorbate and alderate metabolism</t>
  </si>
  <si>
    <t>Pyrophosphate hydrolysis</t>
  </si>
  <si>
    <t>Pantothenate and CoA biosynthesis</t>
  </si>
  <si>
    <t>Catalase/peroxidase</t>
  </si>
  <si>
    <t>Starch and sucrose metabolism</t>
  </si>
  <si>
    <t>Butanoate metabolism; Glycolysis / Gluconeogenesis; Valine, leucine and isoleucine biosynthesis</t>
  </si>
  <si>
    <t>Glyoxylate and dicarboxylate metabolism; Methane metabolism</t>
  </si>
  <si>
    <t>Nitrogen metabolism</t>
  </si>
  <si>
    <t>Aminosugars metabolism</t>
  </si>
  <si>
    <t>Carbon fixation</t>
  </si>
  <si>
    <t>Porphyrin and chlorophyll metabolism</t>
  </si>
  <si>
    <t>Nicotinate and nicotinamide metabolism</t>
  </si>
  <si>
    <t>Riboflavin metabolism</t>
  </si>
  <si>
    <t>Ascorbate and aldarate metabolism</t>
  </si>
  <si>
    <t>Purine metabolism</t>
  </si>
  <si>
    <t>Glutamate metabolism;  Nitrogen metabolism</t>
  </si>
  <si>
    <t>Nicotinate and nicotinamide metabolism Nicotinate and nicotinamide metabolism; Pantothenate and CoA biosynthesis; Riboflavin metabolism; Starch and sucrose metabolism; Purine metabolism</t>
  </si>
  <si>
    <t>Glutamate metabolism; Nitrogen metabolism</t>
  </si>
  <si>
    <t>Glutamate metabolism; Glutathione metabolism</t>
  </si>
  <si>
    <t>Purine metabolism; Urea cycle and metabolism of amino groups</t>
  </si>
  <si>
    <t>Arginine and proline metabolism</t>
  </si>
  <si>
    <t>Pyrimidine metabolism</t>
  </si>
  <si>
    <t>Vitamin B6 metabolism</t>
  </si>
  <si>
    <t>Methionine metabolism</t>
  </si>
  <si>
    <t>Arginine and proline metabolism; Methionine metabolism</t>
  </si>
  <si>
    <t>Propanoate metabolism</t>
  </si>
  <si>
    <t>Carbon fixation; Glycolysis / Gluconeogenesis; Purine metabolism; Pyruvate metabolism</t>
  </si>
  <si>
    <t>Alanine and aspartate metabolism; Pyruvate metabolism</t>
  </si>
  <si>
    <t>Butanoate metabolism; Pyruvate metabolism</t>
  </si>
  <si>
    <t>Carbon fixation; Pyruvate metabolism</t>
  </si>
  <si>
    <t>Pyruvate metabolism</t>
  </si>
  <si>
    <t>C5-Branched dibasic acid metabolism</t>
  </si>
  <si>
    <t>Pyruvate metabolism; Taurine and hypotaurine metabolism</t>
  </si>
  <si>
    <t>Propanoate metabolism; beta-Alanine metabolism</t>
  </si>
  <si>
    <t>Glycolysis / Gluconeogenesis; Reductive carboxylate cycle (CO2 fixation)</t>
  </si>
  <si>
    <t>Benzoate degradation via CoA ligation; Butanoate metabolism; Fatty acid metabolism; Lysine degradation; Propanoate metabolism; Pyruvate metabolism; Synthesis and degradation of ketone bodies; Tryptophan metabolism; Valine, leucine and isoleucine degradation</t>
  </si>
  <si>
    <t>Urea cycle and metabolism of amino groups</t>
  </si>
  <si>
    <t>Arginine and proline metabolism; Glutamate metabolism; Nitrogen metabolism; Urea cycle and metabolism of amino groups</t>
  </si>
  <si>
    <t>Glutathione metabolism</t>
  </si>
  <si>
    <t>Glutamate metabolism; Nicotinate and nicotinamide metabolism</t>
  </si>
  <si>
    <t>Alanine and aspartate metabolism; Carbon fixation; Glutamate metabolism</t>
  </si>
  <si>
    <t>Butanoate metabolism; Glutamate metabolism</t>
  </si>
  <si>
    <t>Glutathione metabolism; Reductive carboxylate cycle (CO2 fixation)</t>
  </si>
  <si>
    <t>Nucleotide sugars metabolism; Pentose and glucuronate interconversions; Starch and sucrose metabolism</t>
  </si>
  <si>
    <t>Galactose metabolism; Nucleotide sugars metabolism; Pentose and glucuronate interconversions; Starch and sucrose metabolism</t>
  </si>
  <si>
    <t>Galactose metabolism; Nucleotide sugars metabolism</t>
  </si>
  <si>
    <t>Streptomycin biosynthesis</t>
  </si>
  <si>
    <t>Carbon fixation; Citrate cycle (TCA cycle); Pyruvate metabolism</t>
  </si>
  <si>
    <t>Carbon fixation; Citrate cycle (TCA cycle); Glyoxylate and dicarboxylate metabolism; Pyruvate metabolism; Reductive carboxylate cycle (CO2 fixation)</t>
  </si>
  <si>
    <t>Carbon fixation; Pyruvate metabolism; Reductive carboxylate cycle (CO2 fixation)</t>
  </si>
  <si>
    <t>Citrate cycle (TCA cycle); Glyoxylate and dicarboxylate metabolism</t>
  </si>
  <si>
    <t>Citrate cycle (TCA cycle); Reductive carboxylate cycle (CO2 fixation)</t>
  </si>
  <si>
    <t>Alanine and aspartate metabolism</t>
  </si>
  <si>
    <t>Alanine and aspartate metabolism; Glycine, serine and threonine metabolism</t>
  </si>
  <si>
    <t>Citrate cycle (TCA cycle)</t>
  </si>
  <si>
    <t>Folate biosynthesis</t>
  </si>
  <si>
    <t>Lysine biosynthesis</t>
  </si>
  <si>
    <t>Glyoxylate and dicarboxylate metabolism; Pyruvate metabolism</t>
  </si>
  <si>
    <t>Glyoxylate and dicarboxylate metabolism</t>
  </si>
  <si>
    <t>Glycine, serine and threonine metabolism; Lysine biosynthesis</t>
  </si>
  <si>
    <t>Alanine and aspartate metabolism; Cyanoamino acid metabolism; Nitrogen metabolism</t>
  </si>
  <si>
    <t>Alanine and aspartate metabolism; beta-Alanine metabolism</t>
  </si>
  <si>
    <t>Sulfur metabolism</t>
  </si>
  <si>
    <t>Purine metabolism; Sulfur metabolism</t>
  </si>
  <si>
    <t>Glyoxylate and dicarboxylate metabolism; Nitrogen metabolism</t>
  </si>
  <si>
    <t>Cyanoamino acid metabolism; Nitrogen metabolism</t>
  </si>
  <si>
    <t>Arginine and proline metabolism; Urea cycle and metabolism of amino groups</t>
  </si>
  <si>
    <t>Glutamate metabolism; Pyrimidine metabolism</t>
  </si>
  <si>
    <t>Alanine and aspartate metabolism; Nitrogen metabolism</t>
  </si>
  <si>
    <t>Glycine, serine and threonine metabolism</t>
  </si>
  <si>
    <t>Cysteine metabolism; Sulfur metabolism</t>
  </si>
  <si>
    <t>Methane metabolism</t>
  </si>
  <si>
    <t>Thiamine metabolism</t>
  </si>
  <si>
    <t>Fatty acid metabolism</t>
  </si>
  <si>
    <t>Glycolysis / Gluconeogenesis</t>
  </si>
  <si>
    <t>Glutathione metabolism; Urea cycle and metabolism of amino groups</t>
  </si>
  <si>
    <t>Tryptophan metabolism</t>
  </si>
  <si>
    <t>Phenylalanine, tyrosine and tryptophan biosynthesis</t>
  </si>
  <si>
    <t>Phenylalanine metabolism; Phenylalanine, tyrosine and tryptophan biosynthesis</t>
  </si>
  <si>
    <t>Alkaloid biosynthesis II; Nitrogen metabolism; Phenylalanine metabolism</t>
  </si>
  <si>
    <t>Phenylalanine metabolism</t>
  </si>
  <si>
    <t>Biosynthesis of steroids</t>
  </si>
  <si>
    <t>Glycolysis / Gluconeogenesis; Pyruvate metabolism</t>
  </si>
  <si>
    <t>Inositol metabolism</t>
  </si>
  <si>
    <t>Butanoate metabolism; Glutamate metabolism; Tyrosine metabolism</t>
  </si>
  <si>
    <t>Alkaloid biosynthesis I; Novobiocin biosynthesis; Phenylalanine, tyrosine and tryptophan biosynthesis; Tyrosine metabolism</t>
  </si>
  <si>
    <t>Alkaloid biosynthesis I; Tyrosine metabolism</t>
  </si>
  <si>
    <t>Tyrosine metabolism</t>
  </si>
  <si>
    <t>Propanoate metabolism; Pyruvate metabolism</t>
  </si>
  <si>
    <t>Benzoate degradation via hydroxylation; Fluorene degradation; Styrene degradation</t>
  </si>
  <si>
    <t>Aminosugars metabolism; Glutamate metabolism</t>
  </si>
  <si>
    <t>Cysteine metabolism</t>
  </si>
  <si>
    <t>Galactose metabolism</t>
  </si>
  <si>
    <t>Fluorene degradation; Naphthalene and anthracene degradation</t>
  </si>
  <si>
    <t>Benzoate degradation via hydroxylation</t>
  </si>
  <si>
    <t>Inositol phosphate metabolism; Streptomycin biosynthesis</t>
  </si>
  <si>
    <t>Glycerophospholipid metabolism</t>
  </si>
  <si>
    <t>Glycerolipid metabolism</t>
  </si>
  <si>
    <t>Glycerolipid metabolism; Glycerophospholipid metabolism</t>
  </si>
  <si>
    <t>Fructose and mannose metabolism</t>
  </si>
  <si>
    <t>Cysteine metabolism; Taurine and hypotaurine metabolism</t>
  </si>
  <si>
    <t>beta-Alanine metabolism</t>
  </si>
  <si>
    <t>Pantothenate and CoA biosynthesis; Pyrimidine metabolism; beta-Alanine metabolism</t>
  </si>
  <si>
    <t>Alanine and aspartate metabolism; Propanoate metabolism; beta-Alanine metabolism</t>
  </si>
  <si>
    <t>Valine, leucine and isoleucine degradation</t>
  </si>
  <si>
    <t>Propanoate metabolism; Valine, leucine and isoleucine degradation</t>
  </si>
  <si>
    <t>One carbon pool by folate</t>
  </si>
  <si>
    <t>Glyoxylate and dicarboxylate metabolism; One carbon pool by folate</t>
  </si>
  <si>
    <t>Cyanoamino acid metabolism; Glycine, serine and threonine metabolism; Methane metabolism; One carbon pool by folate</t>
  </si>
  <si>
    <t>Methionine metabolism; One carbon pool by folate</t>
  </si>
  <si>
    <t>Galactose metabolism; Glycolysis / Gluconeogenesis; Starch and sucrose metabolism; Streptomycin biosynthesis</t>
  </si>
  <si>
    <t>Valine, leucine and isoleucine biosynthesis</t>
  </si>
  <si>
    <t>Glycine, serine and threonine metabolism; Methionine metabolism; Nitrogen metabolism</t>
  </si>
  <si>
    <t>N-Glycan biosynthesis</t>
  </si>
  <si>
    <t>Carbon fixation; Fructose and mannose metabolism; Glycolysis / Gluconeogenesis; Inositol metabolism</t>
  </si>
  <si>
    <t>Pentose phosphate pathway; Purine metabolism</t>
  </si>
  <si>
    <t>Pentose phosphate pathway</t>
  </si>
  <si>
    <t>Carbon fixation; Pentose phosphate pathway</t>
  </si>
  <si>
    <t>Carbon fixation; Glycolysis / Gluconeogenesis</t>
  </si>
  <si>
    <t>Carbon fixation; Fructose and mannose metabolism; Glycolysis / Gluconeogenesis; Pentose phosphate pathway</t>
  </si>
  <si>
    <t>Histidine metabolism</t>
  </si>
  <si>
    <t>Glutamate metabolism; Purine metabolism</t>
  </si>
  <si>
    <t>Biotin metabolism</t>
  </si>
  <si>
    <t>Alanine and aspartate metabolism; Purine metabolism</t>
  </si>
  <si>
    <t>Alanine and aspartate metabolism; Arginine and proline metabolism; Urea cycle and metabolism of amino groups</t>
  </si>
  <si>
    <t>Valine, leucine and isoleucine biosynthesis; Valine, leucine and isoleucine degradation</t>
  </si>
  <si>
    <t>Biosynthesis of steroids; Terpenoid biosynthesis</t>
  </si>
  <si>
    <t>Purine metabolism (histidine)</t>
  </si>
  <si>
    <t>Ascorbate and aldarate metabolism; Inositol phosphate metabolism</t>
  </si>
  <si>
    <t>Inositol phosphate metabolism; Phosphatidylinositol signaling system; Streptomycin biosynthesis</t>
  </si>
  <si>
    <t>Inositol phosphate metabolism; Phosphatidylinositol signaling system</t>
  </si>
  <si>
    <t>Ferredoxin transhydrogenase</t>
  </si>
  <si>
    <t>Reductive carboxylate cycle (CO2 fixation)</t>
  </si>
  <si>
    <t>Pyruvate metabolism; Valine, leucine and isoleucine biosynthesis</t>
  </si>
  <si>
    <t>Pantothenate and CoA biosynthesis; Valine, leucine and isoleucine biosynthesis; Valine, leucine and isoleucine degradation</t>
  </si>
  <si>
    <t>Photorespiration</t>
  </si>
  <si>
    <t>Methane metabolism; One carbon pool by folate</t>
  </si>
  <si>
    <t>Fatty acid elongation in mitochondria</t>
  </si>
  <si>
    <t>Sphingolipid metabolism</t>
  </si>
  <si>
    <t>Glycine, serine and threonine metabolism; Methionine metabolism</t>
  </si>
  <si>
    <t>Citrate cycle (TCA cycle); Glyoxylate and dicarboxylate metabolism; Reductive carboxylate cycle (CO2 fixation)</t>
  </si>
  <si>
    <t>Butanoate metabolism; Synthesis and degradation of ketone bodies; Valine, leucine and isoleucine degradation</t>
  </si>
  <si>
    <t>Butanoate metabolism; Synthesis and degradation of ketone bodies</t>
  </si>
  <si>
    <t>Styrene degradation; Tyrosine metabolism</t>
  </si>
  <si>
    <t>Pentose and glucuronate interconversions; Starch and sucrose metabolism</t>
  </si>
  <si>
    <t>Starch and sucrose metabolism; Nucleotide sugars metabolism</t>
  </si>
  <si>
    <t>Glycine, serine and threonine metabolism; Glyoxylate and dicarboxylate metabolism, photorespiration</t>
  </si>
  <si>
    <t>Nitrogen metabolism (precursor for arginine)</t>
  </si>
  <si>
    <t>Alanine and aspartate metabolism; Pyrimidine metabolism</t>
  </si>
  <si>
    <t>Cyanoamino acid metabolism</t>
  </si>
  <si>
    <t>Benzoate degradation via CoA ligation</t>
  </si>
  <si>
    <t>Pentose and glucuronate interconversions</t>
  </si>
  <si>
    <t>Bile acid biosynthesis</t>
  </si>
  <si>
    <t>Photorespiration; Glycine, serine and threonine metabolism; Glycerolipid metabolism; Glyoxylate and dicarboxylate metabolism</t>
  </si>
  <si>
    <t>Carbon fixation; Pentose and glucuronate interconversions; Pentose phosphate pathway</t>
  </si>
  <si>
    <t>Flavonoid biosynthesis</t>
  </si>
  <si>
    <t>Coumarine and phenylpropanoid biosynthesis (Lignin subunit; 4comaryl alcohol))</t>
  </si>
  <si>
    <t>Fatty acid biosynthesis</t>
  </si>
  <si>
    <t>Valine, leucine and isoleucine biosynthesis (&amp;quot;&amp;quot;leucine)</t>
  </si>
  <si>
    <t>Taurine and hypotaurine metabolism</t>
  </si>
  <si>
    <t>Ubiquinone biosynthesis</t>
  </si>
  <si>
    <t>Phenylalanine, tyrosine and tryptophan biosynthesis (triptophan)</t>
  </si>
  <si>
    <t>Gluconeogenesis</t>
  </si>
  <si>
    <t>Glycerophospholipid metabolism; Phosphatidylinositol signaling system</t>
  </si>
  <si>
    <t>Androgen and estrogen metabolism</t>
  </si>
  <si>
    <t>Arginine and proline metabolism; Methionine metabolism; Urea cycle and metabolism of amino groups</t>
  </si>
  <si>
    <t>Lysine degradation</t>
  </si>
  <si>
    <t>Stilbene, coumarine and lignin biosynthesis</t>
  </si>
  <si>
    <t>Beta oxidation; Fatty acid metabolism</t>
  </si>
  <si>
    <t>Butanoate metabolism</t>
  </si>
  <si>
    <t>Monoterpenoid biosynthesis</t>
  </si>
  <si>
    <t>Glycerophospholipid metabolism; Glycine, serine and threonine metabolism</t>
  </si>
  <si>
    <t>Diterpenoid biosynthesis</t>
  </si>
  <si>
    <t>One carbon pool by folate; Pyrimidine metabolism</t>
  </si>
  <si>
    <t>Retinol metabolism</t>
  </si>
  <si>
    <t>Coumarine and phenylpropanoid biosynthesis (Lignin subunit; Sinapyl alcohol))</t>
  </si>
  <si>
    <t>Polyunsaturated fatty acid biosynthesis</t>
  </si>
  <si>
    <t>Caprolactam degradation</t>
  </si>
  <si>
    <t>Glycerolipid metabolism; Glycerophospholipid metabolism; Phosphatidylinositol signaling system</t>
  </si>
  <si>
    <t>Phenylalanine metabolism; Stilbene, coumarine and lignin biosynthesis</t>
  </si>
  <si>
    <t>Arachidonic acid metabolism</t>
  </si>
  <si>
    <t>Pantothenate and CoA biosynthesis; beta-Alanine metabolism</t>
  </si>
  <si>
    <t>Lysine degradation; Tryptophan metabolism</t>
  </si>
  <si>
    <t>Glycerolipid metabolism; Pyruvate metabolism</t>
  </si>
  <si>
    <t>Glutathione metabolism; Pentose phosphate pathway</t>
  </si>
  <si>
    <t>Glycolysis / Gluconeogenesis; Pentose phosphate pathway</t>
  </si>
  <si>
    <t>Glycolysis / Gluconeogenesis; Pentose phosphate pathway; Starch and sucrose metabolism</t>
  </si>
  <si>
    <t>Nucleotide sugars metabolism</t>
  </si>
  <si>
    <t>Alkaloid biosynthesis II</t>
  </si>
  <si>
    <t>C21-Steroid hormone metabolism</t>
  </si>
  <si>
    <t>Terpenoid biosynthesis</t>
  </si>
  <si>
    <t>Aminoacyl-tRNA biosynthesis; Phenylalanine, tyrosine and tryptophan biosynthesis</t>
  </si>
  <si>
    <t>Coumarine and phenylpropanoid biosynthesis (Lignin subunit; coniferyl alcohol))</t>
  </si>
  <si>
    <t>gamma-Hexachlorocyclohexane degradation</t>
  </si>
  <si>
    <t>Butanoate metabolism; Fatty acid metabolism; Lysine degradation; Tryptophan metabolism</t>
  </si>
  <si>
    <t>Alanine and aspartate metabolism; Aminoacyl-tRNA biosynthesis</t>
  </si>
  <si>
    <t>Phenylalanine, tyrosine and tryptophan biosynthesis Phenylalanine, tyrosine and tryptophan biosynthesis (phenylalanine)</t>
  </si>
  <si>
    <t>Lipopolysaccharide biosynthesis</t>
  </si>
  <si>
    <t>Alkaloid biosynthesis I</t>
  </si>
  <si>
    <t>Fatty acid biosynthesis; Polyunsaturated fatty acid biosynthesis</t>
  </si>
  <si>
    <t>alpha-Linolenic acid metabolism</t>
  </si>
  <si>
    <t>Phenylalanine, tyrosine and tryptophan biosynthesis (tyrosine)</t>
  </si>
  <si>
    <t>Selenoamino acid metabolism</t>
  </si>
  <si>
    <t>Linoleic acid metabolism</t>
  </si>
  <si>
    <t>Aminoacyl-tRNA biosynthesis; Arginine and proline metabolism</t>
  </si>
  <si>
    <t>Aminoacyl-tRNA biosynthesis; Cysteine metabolism</t>
  </si>
  <si>
    <t>Glutamate metabolism</t>
  </si>
  <si>
    <t>Aminoacyl-tRNA biosynthesis; Glutamate metabolism</t>
  </si>
  <si>
    <t>Aminoacyl-tRNA biosynthesis; Glycine, serine and threonine metabolism</t>
  </si>
  <si>
    <t>Aminoacyl-tRNA biosynthesis; Histidine metabolism</t>
  </si>
  <si>
    <t>Aminoacyl-tRNA biosynthesis; Valine, leucine and isoleucine biosynthesis</t>
  </si>
  <si>
    <t>Aminoacyl-tRNA biosynthesis; Lysine biosynthesis</t>
  </si>
  <si>
    <t>Aminoacyl-tRNA biosynthesis; Methionine metabolism</t>
  </si>
  <si>
    <t>Aminoacyl-tRNA biosynthesis; Tryptophan metabolism</t>
  </si>
  <si>
    <t>Indole and ipecac alkaloid biosynthesis; Terpenoid biosynthesis</t>
  </si>
  <si>
    <t>1,4-Dichlorobenzene degradation</t>
  </si>
  <si>
    <t>Aminoacyl-tRNA biosynthesis; Methionine metabolism; One carbon pool by folate</t>
  </si>
  <si>
    <t>Valine, leucine and isoleucine biosynthesis (&amp;quot;&amp;quot;leucine&amp;quot;&amp;quot;)</t>
  </si>
  <si>
    <t>Aminophosphonate metabolism</t>
  </si>
  <si>
    <t>Glycine, serine and threonine metabolism; One carbon pool by folate</t>
  </si>
  <si>
    <t>Benzoate degradation via hydroxylation; Fluorene degradation</t>
  </si>
  <si>
    <t>Ether lipid metabolism New!</t>
  </si>
  <si>
    <t>Ether lipid metabolism</t>
  </si>
  <si>
    <t>Purine metabolism; One carbon pool by folate (histidine)</t>
  </si>
  <si>
    <t>Glycolysis</t>
  </si>
  <si>
    <t>Fructose and mannose metabolism; Glycolysis / Gluconeogenesis; Pentose phosphate pathway</t>
  </si>
  <si>
    <t>Peptidoglycan biosynthesis</t>
  </si>
  <si>
    <t>3-Chloroacrylic acid degradation</t>
  </si>
  <si>
    <t>Ethylbenzene degradation</t>
  </si>
  <si>
    <t>1,1,1-Trichloro-2,2-bis(4-chlorophenyl)ethane (DDT) degradation</t>
  </si>
  <si>
    <t>Fluorene degradation</t>
  </si>
  <si>
    <t>N-Glycan biosynthesis; Terpenoid biosynthesis</t>
  </si>
  <si>
    <t>Aminoacyl-tRNA biosynthesis; Glutamate metabolism; Porphyrin and chlorophyll metabolism</t>
  </si>
  <si>
    <t>Naphthalene and anthracene degradation</t>
  </si>
  <si>
    <t>Nitrobenzene degradation</t>
  </si>
  <si>
    <t>Glycerolipid metabolism; Nucleotide sugars metabolism</t>
  </si>
  <si>
    <t>Inositol phosphate metabolism</t>
  </si>
  <si>
    <t>Indole and ipecac alkaloid biosynthesis</t>
  </si>
  <si>
    <t>Glycosylphosphatidylinositol(GPI)-anchor biosynthesis</t>
  </si>
  <si>
    <t>Heparan sulfate biosynthesis</t>
  </si>
  <si>
    <t>Glycosphingolipid biosynthesis - globoseries</t>
  </si>
  <si>
    <t>Glycosphingolipid biosynthesis - ganglioseries</t>
  </si>
  <si>
    <t>Glycosphingolipid biosynthesis - neo-lactoseries</t>
  </si>
  <si>
    <t>Glycosphingolipid biosynthesis - lactoseries</t>
  </si>
  <si>
    <t>Limonene and pinene degradation</t>
  </si>
  <si>
    <t>Phenylalanine, tyrosine and tryptophan biosynthesis (phenylalanine)</t>
  </si>
  <si>
    <t>Bisphenol A degradation</t>
  </si>
  <si>
    <t>1- and 2-Methylnaphthalene degradation</t>
  </si>
  <si>
    <t>Carotenoid biosynthesis - General</t>
  </si>
  <si>
    <t>Metabolism of xenobiotics by cytochrome P450</t>
  </si>
  <si>
    <t>TCA cycle</t>
  </si>
  <si>
    <t>Lipoic acid metabolism</t>
  </si>
  <si>
    <t>Glycosaminoglycan degradation</t>
  </si>
  <si>
    <t>Geraniol degradation</t>
  </si>
  <si>
    <t>Fluorobenzoate degradation</t>
  </si>
  <si>
    <t>pathway not found</t>
  </si>
  <si>
    <t>Pyrimidine metabolism; Purine metabolism</t>
  </si>
  <si>
    <t>Lysine biosynthesis; Lysine degradation</t>
  </si>
  <si>
    <t>Linear Electron Transport, ATP and NADPH generate from light (overall reaction in chloroplast)</t>
  </si>
  <si>
    <t>Test this equation; ETC in chloroplast</t>
  </si>
  <si>
    <t>Test this equation; ETC mitochondria</t>
  </si>
  <si>
    <t>Cyclic Electron Transport</t>
  </si>
  <si>
    <t>'(+)-7-Isojasmonic acid CoA'</t>
  </si>
  <si>
    <t>'(-)-Ureidoglycolate'</t>
  </si>
  <si>
    <t>'(-)-alpha-Pinene'</t>
  </si>
  <si>
    <t>'(-)-beta-Pinene'</t>
  </si>
  <si>
    <t>'(11Z,14Z)-Icosadienoyl-CoA'</t>
  </si>
  <si>
    <t>'(11Z,14Z,17Z)-Icosatrienoyl-CoA'</t>
  </si>
  <si>
    <t>'(13Z)-Docosenoic acid'</t>
  </si>
  <si>
    <t>'(13Z,16Z)-Docosadi-13,16-enoyl-CoA'</t>
  </si>
  <si>
    <t>'(15S)-15-Hydroxy-5,8,11-cis-13-trans-eicosatetraenoate'</t>
  </si>
  <si>
    <t>'(15Z)-Tetracosenoic acid'</t>
  </si>
  <si>
    <t>'(1R)-Glutathionyl-(2R)-hydroxy-1,2-dihydronaphthalene'</t>
  </si>
  <si>
    <t>'(1R)-Hydroxy-(2R)-glutathionyl-1,2-dihydronaphthalene'</t>
  </si>
  <si>
    <t>'(1R,2S)-Naphthalene 1,2-oxide'</t>
  </si>
  <si>
    <t>'(1S)-Hydroxy-(2S)-glutathionyl-1,2-dihydronaphthalene'</t>
  </si>
  <si>
    <t>'(1S,2R)-Naphthalene 1,2-oxide'</t>
  </si>
  <si>
    <t>'(2''S)-Deoxymyxol 2''-(2,4-di-O-methyl-alpha-L-fucoside)'</t>
  </si>
  <si>
    <t>'(2''S)-Deoxymyxol 2''-alpha-L-fucoside'</t>
  </si>
  <si>
    <t>'(2-Aminoethyl)phosphonate'</t>
  </si>
  <si>
    <t>'(2-Naphthyl)methanol'</t>
  </si>
  <si>
    <t>'(2E)-Octadecenoyl-CoA'</t>
  </si>
  <si>
    <t>'(2E)-Octadecenoyl-[acp]'</t>
  </si>
  <si>
    <t>'(2E,6Z,9Z,12Z,15Z,18Z)-Tetracosahexa-2,6,9,12,15,18-enoyl-CoA'</t>
  </si>
  <si>
    <t>'(2E,6Z,9Z,12Z,15Z,18Z,21Z)-Tetracosahepta-2,6,9,12,15,18,21-enoyl-CoA'</t>
  </si>
  <si>
    <t>'(2R)-2-Hydroxy-3-(phosphonooxy)-propanal-c'</t>
  </si>
  <si>
    <t>'(2R)-2-Hydroxy-3-(phosphonooxy)-propanal-p'</t>
  </si>
  <si>
    <t>'(2R,3S)-3-Isopropylmalate'</t>
  </si>
  <si>
    <t>'(2S)-2-Isopropyl-3-oxosuccinate'</t>
  </si>
  <si>
    <t>'(2S)-2-Isopropylmalate'</t>
  </si>
  <si>
    <t>'(2S,3S)-3-Hydroxy-2-methylbutanoyl-CoA'</t>
  </si>
  <si>
    <t>'(3R)-3-Hydroxybutanoyl-[acyl-carrier protein]'</t>
  </si>
  <si>
    <t>'(3R)-3-Hydroxydecanoyl-[acyl-carrier protein]'</t>
  </si>
  <si>
    <t>'(3R)-3-Hydroxyoctanoyl-[acyl-carrier protein]'</t>
  </si>
  <si>
    <t>'(3R)-3-Hydroxypalmitoyl-[acyl-carrier protein]'</t>
  </si>
  <si>
    <t>'(3R)-3-Hydroxytetradecanoyl-[acyl-carrier protein]'</t>
  </si>
  <si>
    <t>'(3R,2''S)-Myxol 2''-(2,4-di-O-methyl-alpha-L-fucoside)'</t>
  </si>
  <si>
    <t>'(3R,2''S)-Myxol 2''-alpha-L-fucoside'</t>
  </si>
  <si>
    <t>'(3S)-3-Hydroxyadipyl-CoA'</t>
  </si>
  <si>
    <t>'(3Z)-Phytochromobilin'</t>
  </si>
  <si>
    <t>'(4R,5S)-4,5,6-Trihydroxy-2,3-dioxohexanoate'</t>
  </si>
  <si>
    <t>'(4S)-4,6-Dihydroxy-2,5-dioxohexanoate'</t>
  </si>
  <si>
    <t>'(5-L-Glutamyl)-L-amino acid'</t>
  </si>
  <si>
    <t>'(5-L-Glutamyl)-peptide'</t>
  </si>
  <si>
    <t>'(5Z,13E)-(15S)-9alpha,15-Dihydroxy-11-oxoprosta-5,13-dienoate'</t>
  </si>
  <si>
    <t>'(5Z,8Z,11Z,14Z)-Icosatetraenoic acid'</t>
  </si>
  <si>
    <t>'(6Z,9Z,12Z,15Z,18Z)-Tetracosapentaenoyl-CoA'</t>
  </si>
  <si>
    <t>'(6Z,9Z,12Z,15Z,18Z,21Z)-Tetracosahexaenoyl-CoA'</t>
  </si>
  <si>
    <t>'(7Z,10Z,13Z,16Z)-Docosatetraenoyl-CoA'</t>
  </si>
  <si>
    <t>'(7Z,10Z,13Z,16Z,19Z)-Docosa-7,10,13,16,19-pentaenoic acid'</t>
  </si>
  <si>
    <t>'(7Z,10Z,13Z,16Z,19Z)-Docosapentaenoyl-CoA'</t>
  </si>
  <si>
    <t>'(9Z)-Hexadecenoic acid'</t>
  </si>
  <si>
    <t>'(9Z)-Octadecenoic acid'</t>
  </si>
  <si>
    <t>'(9Z,11E)-(13S)-13-Hydroperoxyoctadeca-9,11-dienoic acid'</t>
  </si>
  <si>
    <t>'(9Z,12Z,15Z)-Octadecatrienoic acid'</t>
  </si>
  <si>
    <t>'(R)(-)-Allantoin'</t>
  </si>
  <si>
    <t>'(R)-2,3-Dihydroxy-3-methylbutanoate'</t>
  </si>
  <si>
    <t>'(R)-2,3-Dihydroxy-3-methylpentanoate'</t>
  </si>
  <si>
    <t>'(R)-2-Methylmalate'</t>
  </si>
  <si>
    <t>'(R)-3-Hydroxy-3-methyl-2-oxopentanoate'</t>
  </si>
  <si>
    <t>'(R)-3-Hydroxybutanoate'</t>
  </si>
  <si>
    <t>'(R)-3-Hydroxybutanoyl-CoA'</t>
  </si>
  <si>
    <t>'(R)-3-Hydroxydodecanoyl-[acp]'</t>
  </si>
  <si>
    <t>'(R)-3-Hydroxyhexanoyl-[acp]'</t>
  </si>
  <si>
    <t>'(R)-4''-Phosphopantothenoyl-L-cysteine'</t>
  </si>
  <si>
    <t>'(R)-5-Diphosphomevalonate'</t>
  </si>
  <si>
    <t>'(R)-5-Phosphomevalonate'</t>
  </si>
  <si>
    <t>'(R)-Acetoin'</t>
  </si>
  <si>
    <t>'(R)-Lactate'</t>
  </si>
  <si>
    <t>'(R)-Mevalonate'</t>
  </si>
  <si>
    <t>'(R)-Pantoate'</t>
  </si>
  <si>
    <t>'(R)-S-Lactoylglutathione'</t>
  </si>
  <si>
    <t>'(R,R)-Butane-2,3-diol'</t>
  </si>
  <si>
    <t>'(S)(+)-Allantoin'</t>
  </si>
  <si>
    <t>'(S)-1-Pyrroline-5-carboxylate'</t>
  </si>
  <si>
    <t>'(S)-2,3-Epoxysqualene'</t>
  </si>
  <si>
    <t>'(S)-2-Aceto-2-hydroxybutanoate'</t>
  </si>
  <si>
    <t>'(S)-2-Acetolactate'</t>
  </si>
  <si>
    <t>'(S)-3-Hydroxy-3-methylglutaryl-CoA'</t>
  </si>
  <si>
    <t>'(S)-3-Hydroxybutanoyl-CoA'</t>
  </si>
  <si>
    <t>'(S)-3-Hydroxydodecanoyl-CoA'</t>
  </si>
  <si>
    <t>'(S)-3-Hydroxyhexadecanoyl-CoA'</t>
  </si>
  <si>
    <t>'(S)-3-Hydroxyisobutyrate'</t>
  </si>
  <si>
    <t>'(S)-3-Hydroxyisobutyryl-CoA'</t>
  </si>
  <si>
    <t>'(S)-3-Hydroxytetradecanoyl-CoA'</t>
  </si>
  <si>
    <t>'(S)-3-Methyl-2-oxopentanoic acid'</t>
  </si>
  <si>
    <t>'(S)-4-Amino-5-oxopentanoate'</t>
  </si>
  <si>
    <t>'(S)-Dihydroorotate'</t>
  </si>
  <si>
    <t>'(S)-Hydroxydecanoyl-CoA'</t>
  </si>
  <si>
    <t>'(S)-Hydroxyhexanoyl-CoA'</t>
  </si>
  <si>
    <t>'(S)-Hydroxyoctanoyl-CoA'</t>
  </si>
  <si>
    <t>'(S)-Lactate'</t>
  </si>
  <si>
    <t>'(S)-Malate-c'</t>
  </si>
  <si>
    <t>'(S)-Malate-m'</t>
  </si>
  <si>
    <t>'(S)-Malate-p'</t>
  </si>
  <si>
    <t>'(S)-Malate-x'</t>
  </si>
  <si>
    <t>'(S)-Methylmalonate semialdehyde'</t>
  </si>
  <si>
    <t>'(Z)-5-Oxohex-2-enedioate'</t>
  </si>
  <si>
    <t>'1,1,1-Trichloro-2,2-bis(4-chlorophenyl)ethane'</t>
  </si>
  <si>
    <t>'1,1-Dichloroethylene epoxide'</t>
  </si>
  <si>
    <t>'1,2-Bis(4-hydroxyphenyl)-2-propanol'</t>
  </si>
  <si>
    <t>'1,2-Diacyl-3-beta-D-galactosyl-sn-glycerol'</t>
  </si>
  <si>
    <t>'1,2-Diacyl-sn-glycerol'</t>
  </si>
  <si>
    <t>'1,2-Dibromoethane'</t>
  </si>
  <si>
    <t>'1,2-Dihydronaphthalene-1,2-diol'</t>
  </si>
  <si>
    <t>'1,2-Dihydroxy-7-hydroxymethylnaphthalene'</t>
  </si>
  <si>
    <t>'1,2-Dihydroxy-8-carboxynaphthalene'</t>
  </si>
  <si>
    <t>'1,2-Dihydroxy-8-methylnaphthalene'</t>
  </si>
  <si>
    <t>'1,3-Diaminopropane'</t>
  </si>
  <si>
    <t>'1,3-beta-D-Glucan'</t>
  </si>
  <si>
    <t>'1,4-Dihydroxy-2-naphthoate'</t>
  </si>
  <si>
    <t>'1,4-Dihydroxy-2-naphthoyl-CoA'</t>
  </si>
  <si>
    <t>'1,4-beta-D-Mannan'</t>
  </si>
  <si>
    <t>'1-(2-Carboxyphenylamino)-1''-deoxy-D-ribulose 5''-phosphate'</t>
  </si>
  <si>
    <t>'1-(4''-Hydroxyphenyl)ethanol'</t>
  </si>
  <si>
    <t>'1-(5''-Phosphoribosyl)-5-amino-4-(N-succinocarboxamide)-imidazole'</t>
  </si>
  <si>
    <t>'1-(5''-Phosphoribosyl)-5-amino-4-imidazolecarboxamide'</t>
  </si>
  <si>
    <t>'1-(5''-Phosphoribosyl)-5-formamido-4-imidazolecarboxamide'</t>
  </si>
  <si>
    <t>'1-(5-Phospho-D-ribosyl)-5-amino-4-imidazolecarboxylate'</t>
  </si>
  <si>
    <t>'1-Acyl-sn-glycerol 3-phosphate'</t>
  </si>
  <si>
    <t>'1-Acylglycerol'</t>
  </si>
  <si>
    <t>'1-Alkenyl-2-acylglycerol'</t>
  </si>
  <si>
    <t>'1-Alkyl-2-acylglycerol'</t>
  </si>
  <si>
    <t>'1-Alkyl-2-acylglycerophosphoethanolamine'</t>
  </si>
  <si>
    <t>'1-Alkyl-sn-glycero-3-phosphate'</t>
  </si>
  <si>
    <t>'1-Aminocyclopropane-1-carboxylate'</t>
  </si>
  <si>
    <t>'1-Butanol'</t>
  </si>
  <si>
    <t>'1-Deoxy-D-xylulose 5-phosphate'</t>
  </si>
  <si>
    <t>'1-Hydroxy-2-methyl-2-butenyl 4-diphosphate'</t>
  </si>
  <si>
    <t>'1-Hydroxy-2-naphthaldehyde'</t>
  </si>
  <si>
    <t>'1-Hydroxy-2-naphthoate'</t>
  </si>
  <si>
    <t>'1-Hydroxymethylnaphthalene'</t>
  </si>
  <si>
    <t>'1-Methoxyphenanthrene'</t>
  </si>
  <si>
    <t>'1-Methylpyrrolinium'</t>
  </si>
  <si>
    <t>'1-Naphthaldehyde'</t>
  </si>
  <si>
    <t>'1-Nitro-5-glutathionyl-6-hydroxy-5,6-dihydronaphthalene'</t>
  </si>
  <si>
    <t>'1-Nitro-5-hydroxy-6-glutathionyl-5,6-dihydronaphthalene'</t>
  </si>
  <si>
    <t>'1-Nitro-7-glutathionyl-8-hydroxy-7,8-dihydronaphthalene'</t>
  </si>
  <si>
    <t>'1-Nitro-7-hydroxy-8-glutathionyl-7,8-dihydronaphthalene'</t>
  </si>
  <si>
    <t>'1-Nitronaphthalene-5,6-oxide'</t>
  </si>
  <si>
    <t>'1-Nitronaphthalene-7,8-oxide'</t>
  </si>
  <si>
    <t>'1-Organyl-2-lyso-sn-glycero-3-phosphocholine'</t>
  </si>
  <si>
    <t>'1-Oxa-2-oxo-3-hydroxycycloheptane'</t>
  </si>
  <si>
    <t>'1-Phenanthrol'</t>
  </si>
  <si>
    <t>'1-Phenylethanol'</t>
  </si>
  <si>
    <t>'1-Phosphatidyl-1D-myo-inositol 3-phosphate'</t>
  </si>
  <si>
    <t>'1-Phosphatidyl-1D-myo-inositol 4-phosphate'</t>
  </si>
  <si>
    <t>'1-Phosphatidyl-D-myo-inositol 4,5-bisphosphate'</t>
  </si>
  <si>
    <t>'1-Phosphatidyl-D-myo-inositol'</t>
  </si>
  <si>
    <t>'1-alpha-D-Galactosyl-myo-inositol'</t>
  </si>
  <si>
    <t>'10-Formyltetrahydrofolate'</t>
  </si>
  <si>
    <t>'11,12-EET'</t>
  </si>
  <si>
    <t>'11-Dehydrocorticosterone'</t>
  </si>
  <si>
    <t>'11beta-Hydroxyandrost-4-ene-3,17-dione'</t>
  </si>
  <si>
    <t>'12(13)-EpOME'</t>
  </si>
  <si>
    <t>'12-OPDA'</t>
  </si>
  <si>
    <t>'13(1)-Hydroxy-magnesium-protoporphyrin IX 13-monomethyl ester'</t>
  </si>
  <si>
    <t>'13(1)-Oxo-magnesium-protoporphyrin IX 13-monomethyl ester'</t>
  </si>
  <si>
    <t>'13(S)-HODE'</t>
  </si>
  <si>
    <t>'13(S)-HPOT'</t>
  </si>
  <si>
    <t>'13,16-Docosadienoic acid'</t>
  </si>
  <si>
    <t>'13-OxoODE'</t>
  </si>
  <si>
    <t>'14-Demethyllanosterol'</t>
  </si>
  <si>
    <t>'15(S)-HPETE'</t>
  </si>
  <si>
    <t>'16-Epivellosimine'</t>
  </si>
  <si>
    <t>'16-Glucuronide-estriol'</t>
  </si>
  <si>
    <t>'16alpha-Hydroxydehydroepiandrosterone'</t>
  </si>
  <si>
    <t>'17beta-Hydroxyandrostan-3-one'</t>
  </si>
  <si>
    <t>'19-Oxoandrost-4-ene-3,17-dione'</t>
  </si>
  <si>
    <t>'19-Oxotestosterone'</t>
  </si>
  <si>
    <t>'1D-myo-Inositol 1,3,4,5,6-pentakisphosphate'</t>
  </si>
  <si>
    <t>'1D-myo-Inositol 1,3,4-trisphosphate'</t>
  </si>
  <si>
    <t>'1D-myo-Inositol 1,4,5,6-tetrakisphosphate'</t>
  </si>
  <si>
    <t>'1D-myo-Inositol 1,4-bisphosphate'</t>
  </si>
  <si>
    <t>'1D-myo-Inositol 3-phosphate'</t>
  </si>
  <si>
    <t>'1H-Imidazole-4-ethanamine'</t>
  </si>
  <si>
    <t>'2''-Deoxyinosine 5''-phosphate'</t>
  </si>
  <si>
    <t>'2,2-Dichloroacetaldehyde'</t>
  </si>
  <si>
    <t>'2,3,2''3''-Tetrakis(3-hydroxytetradecanoyl)-D-glucosaminyl-1,6-beta-D-glucosamine 1,4''-bisphosphate'</t>
  </si>
  <si>
    <t>'2,3,4,5-Tetrahydrodipicolinate'</t>
  </si>
  <si>
    <t>'2,3-Bis(4-hydroxyphenyl)-1,2-propanediol'</t>
  </si>
  <si>
    <t>'2,3-Dihydro-2-S-glutathionyl-3-hydroxy bromobenzene'</t>
  </si>
  <si>
    <t>'2,3-Dihydroxy 1,1,1-Trichloro-2,2-bis(4''-chlorophenyl)ethane'</t>
  </si>
  <si>
    <t>'2,3-Dihydroxy-3-methylbutanoate'</t>
  </si>
  <si>
    <t>'2,3-Dihydroxytoluene'</t>
  </si>
  <si>
    <t>'2,3-Dimethyl-5-phytylquinol'</t>
  </si>
  <si>
    <t>'2,5-Diamino-6-(5''-triphosphoryl-3'',4''-trihydroxy-2''-oxopentyl)-amino-4-oxopyrimidine'</t>
  </si>
  <si>
    <t>'2,5-Diamino-6-hydroxy-4-(5''-phosphoribosylamino)pyrimidine'</t>
  </si>
  <si>
    <t>'2,5-Diaminopyrimidine nucleoside triphosphate'</t>
  </si>
  <si>
    <t>'2,5-Dichloro-4-oxohex-2-enedioate'</t>
  </si>
  <si>
    <t>'2,5-Dichloro-carboxymethylenebut-2-en-4-olide'</t>
  </si>
  <si>
    <t>'2,5-Dihydroxypyridine'</t>
  </si>
  <si>
    <t>'2,6-Dihydroxycyclohexane-1-carboxyl-CoA'</t>
  </si>
  <si>
    <t>'2,6-Dimethyl-5-methylene-3-oxo-heptanoyl-CoA'</t>
  </si>
  <si>
    <t>'2-(Formamido)-N1-(5''-phosphoribosyl)acetamidine'</t>
  </si>
  <si>
    <t>'2-(S-Glutathionyl)acetyl chloride'</t>
  </si>
  <si>
    <t>'2-(S-Glutathionyl)acetyl glutathione'</t>
  </si>
  <si>
    <t>'2-(alpha-Hydroxyethyl)thiamine diphosphate'</t>
  </si>
  <si>
    <t>'2-Acetolactate'</t>
  </si>
  <si>
    <t>'2-Acetyl-1-alkyl-sn-glycero-3-phosphocholine'</t>
  </si>
  <si>
    <t>'2-Acyl-1-(1-alkenyl)-sn-glycero-3-phosphate'</t>
  </si>
  <si>
    <t>'2-Acyl-1-alkyl-sn-glycero-3-phosphate'</t>
  </si>
  <si>
    <t>'2-Acyl-sn-glycero-3-phosphocholine'</t>
  </si>
  <si>
    <t>'2-Acyl-sn-glycero-3-phosphoethanolamine'</t>
  </si>
  <si>
    <t>'2-Acyl-sn-glycerol 3-phosphate'</t>
  </si>
  <si>
    <t>'2-Amino-4-hydroxy-6-(D-erythro-1,2,3-trihydroxypropyl)-7,8-dihydropteridine'</t>
  </si>
  <si>
    <t>'2-Amino-4-hydroxy-6-(erythro-1,2,3-trihydroxypropyl)dihydropteridine triphosphate'</t>
  </si>
  <si>
    <t>'2-Amino-4-hydroxy-6-hydroxymethyl-7,8-dihydropteridine'</t>
  </si>
  <si>
    <t>'2-Amino-7,8-dihydro-4-hydroxy-6-(diphosphooxymethyl)pteridine'</t>
  </si>
  <si>
    <t>'2-Aminoacrylate'</t>
  </si>
  <si>
    <t>'2-Bromoacetaldehyde'</t>
  </si>
  <si>
    <t>'2-C-Methyl-D-erythritol 2,4-cyclodiphosphate'</t>
  </si>
  <si>
    <t>'2-C-Methyl-D-erythritol 4-phosphate'</t>
  </si>
  <si>
    <t>'2-Carboxy-2,3-dihydro-5,6-dihydroxyindole'</t>
  </si>
  <si>
    <t>'2-Carboxy-2-hydroxy-8-carboxychromene'</t>
  </si>
  <si>
    <t>'2-Chloromaleylacetate'</t>
  </si>
  <si>
    <t>'2-Dechloroethylifosfamide'</t>
  </si>
  <si>
    <t>'2-Dehydro-3-deoxy-D-arabino-heptonate 7-phosphate'</t>
  </si>
  <si>
    <t>'2-Dehydro-3-deoxy-D-galactonate'</t>
  </si>
  <si>
    <t>'2-Dehydro-3-deoxy-D-gluconate'</t>
  </si>
  <si>
    <t>'2-Dehydropantoate'</t>
  </si>
  <si>
    <t>'2-Demethylmenaquinone'</t>
  </si>
  <si>
    <t>'2-Deoxy-D-ribose 1-phosphate'</t>
  </si>
  <si>
    <t>'2-Deoxy-D-ribose 5-phosphate'</t>
  </si>
  <si>
    <t>'2-Ethyl-5-methyl-3,3-diphenyl-1-pyrroline'</t>
  </si>
  <si>
    <t>'2-Ethylidene-1,5-dimethyl-3,3-diphenylpyrrolidine'</t>
  </si>
  <si>
    <t>'2-Hexaprenyl-3-methyl-5-hydroxy-6-methoxy-1,4-benzoquinone'</t>
  </si>
  <si>
    <t>'2-Hexaprenyl-3-methyl-6-methoxy-1,4-benzoquinone'</t>
  </si>
  <si>
    <t>'2-Hexaprenyl-6-methoxy-1,4-benzoquinone'</t>
  </si>
  <si>
    <t>'2-Hexaprenyl-6-methoxyphenol'</t>
  </si>
  <si>
    <t>'2-Hydroxy-1,4-benzoquinone'</t>
  </si>
  <si>
    <t>'2-Hydroxy-3-(4-hydroxyphenyl)propenoate'</t>
  </si>
  <si>
    <t>'2-Hydroxy-4-isopropenylcyclohexane-1-carboxyl-CoA'</t>
  </si>
  <si>
    <t>'2-Hydroxy-7-hydroxymethylchromene-2-carboxylate'</t>
  </si>
  <si>
    <t>'2-Hydroxy-8-methylchromene-2-carboxylate'</t>
  </si>
  <si>
    <t>'2-Hydroxybutanoic acid'</t>
  </si>
  <si>
    <t>'2-Hydroxycarbamazepine'</t>
  </si>
  <si>
    <t>'2-Hydroxycyclohexan-1-one'</t>
  </si>
  <si>
    <t>'2-Hydroxyestradiol-17beta'</t>
  </si>
  <si>
    <t>'2-Hydroxyethylenedicarboxylate'</t>
  </si>
  <si>
    <t>'2-Hydroxyfelbamate'</t>
  </si>
  <si>
    <t>'2-Hydroxyglutarate'</t>
  </si>
  <si>
    <t>'2-Hydroxyhepta-2,4-dienedioate'</t>
  </si>
  <si>
    <t>'2-Hydroxyiminostilbene'</t>
  </si>
  <si>
    <t>'2-Hydroxyisophthalic acid'</t>
  </si>
  <si>
    <t>'2-Hydroxyphenylacetate'</t>
  </si>
  <si>
    <t>'2-Hydroxypropylphosphonate'</t>
  </si>
  <si>
    <t>'2-Isopropylmaleate'</t>
  </si>
  <si>
    <t>'2-Maleylacetate'</t>
  </si>
  <si>
    <t>'2-Methoxy-estradiol-17beta 3-glucuronide'</t>
  </si>
  <si>
    <t>'2-Methoxyestradiol-17beta'</t>
  </si>
  <si>
    <t>'2-Methoxyestrone 3-glucuronide'</t>
  </si>
  <si>
    <t>'2-Methoxyestrone'</t>
  </si>
  <si>
    <t>'2-Methyl-1-hydroxybutyl-ThPP'</t>
  </si>
  <si>
    <t>'2-Methyl-1-hydroxypropyl-ThPP'</t>
  </si>
  <si>
    <t>'2-Methyl-4-amino-5-hydroxymethylpyrimidine diphosphate'</t>
  </si>
  <si>
    <t>'2-Methyl-6-phytylquinol'</t>
  </si>
  <si>
    <t>'2-Methylacetoacetyl-CoA'</t>
  </si>
  <si>
    <t>'2-Methylbut-2-enoyl-CoA'</t>
  </si>
  <si>
    <t>'2-Methylbutanoyl-CoA'</t>
  </si>
  <si>
    <t>'2-Methylmaleate'</t>
  </si>
  <si>
    <t>'2-Methylprop-2-enoyl-CoA'</t>
  </si>
  <si>
    <t>'2-Methylpropanoyl-CoA'</t>
  </si>
  <si>
    <t>'2-Naphthaldehyde'</t>
  </si>
  <si>
    <t>'2-Naphthoic acid'</t>
  </si>
  <si>
    <t>'2-Naphthoyl-CoA'</t>
  </si>
  <si>
    <t>'2-Octaprenyl-3-methyl-6-methoxy-1,4-benzoquinone'</t>
  </si>
  <si>
    <t>'2-Octaprenyl-6-methoxy-1,4-benzoquinone'</t>
  </si>
  <si>
    <t>'2-Oxo acid'</t>
  </si>
  <si>
    <t>'2-Oxo-3-hydroxy-4-phosphobutanoate'</t>
  </si>
  <si>
    <t>'2-Oxoadipate'</t>
  </si>
  <si>
    <t>'2-Oxoarginine'</t>
  </si>
  <si>
    <t>'2-Oxobutanoate'</t>
  </si>
  <si>
    <t>'2-Oxoglutarate-c'</t>
  </si>
  <si>
    <t>'2-Oxoglutarate-m'</t>
  </si>
  <si>
    <t>'2-Oxoglutarate-p'</t>
  </si>
  <si>
    <t>'2-Oxohept-3-enedioate'</t>
  </si>
  <si>
    <t>'2-Phenyl-1,3-propanediol monocarbamate'</t>
  </si>
  <si>
    <t>'2-Phenylacetamide'</t>
  </si>
  <si>
    <t>'2-Phospho-4-(cytidine 5''-diphospho)-2-C-methyl-D-erythritol'</t>
  </si>
  <si>
    <t>'2-Phospho-D-glycerate-c'</t>
  </si>
  <si>
    <t>'2-Phospho-D-glycerate-p'</t>
  </si>
  <si>
    <t>'2-Phosphoglycolate'</t>
  </si>
  <si>
    <t>'2-Phytyl-1,4-naphthoquinone'</t>
  </si>
  <si>
    <t>'2-Propyn-1-al'</t>
  </si>
  <si>
    <t>'2-Succinyl-5-enolpyruvyl-6-hydroxy-3-cyclohexene-1-carboxylate'</t>
  </si>
  <si>
    <t>'2-Succinyl-6-hydroxy-2,4-cyclohexadiene-1-carboxylate'</t>
  </si>
  <si>
    <t>'2-Succinylbenzoyl-CoA'</t>
  </si>
  <si>
    <t>'2-trans-Dodecenoyl-CoA'</t>
  </si>
  <si>
    <t>'20-HETE'</t>
  </si>
  <si>
    <t>'20-OH-Leukotriene B4'</t>
  </si>
  <si>
    <t>'24-Methylene lophenol'</t>
  </si>
  <si>
    <t>'24-Methylenecycloartanol'</t>
  </si>
  <si>
    <t>'2beta-Hydroxygibberellin 1'</t>
  </si>
  <si>
    <t>'3'',5''-Cyclic AMP'</t>
  </si>
  <si>
    <t>'3'',5''-Cyclic GMP'</t>
  </si>
  <si>
    <t>'3''-Hydroxyechinenone'</t>
  </si>
  <si>
    <t>'3''-Phosphoadenylyl sulfate'</t>
  </si>
  <si>
    <t>'3''-Phosphoadenylylselenate'</t>
  </si>
  <si>
    <t>'3,3'',4''5-Tetrahydroxystilbene'</t>
  </si>
  <si>
    <t>'3,4'',5-Trihydroxystilbene'</t>
  </si>
  <si>
    <t>'3,4-Dihydro-3-hydroxy-4-S-glutathionyl bromobenzene'</t>
  </si>
  <si>
    <t>'3,4-Dihydroxy-2-butanone 4-phosphate'</t>
  </si>
  <si>
    <t>'3,4-Dihydroxy-L-phenylalanine'</t>
  </si>
  <si>
    <t>'3,4-Dihydroxy-trans-cinnamate'</t>
  </si>
  <si>
    <t>'3,4-Dihydroxymandelaldehyde'</t>
  </si>
  <si>
    <t>'3,4-Dihydroxyphenylacetaldehyde'</t>
  </si>
  <si>
    <t>'3,4-Dihydroxyphenylethyleneglycol'</t>
  </si>
  <si>
    <t>'3,4-Dihydroxystyrene'</t>
  </si>
  <si>
    <t>'3-(2-Aminoethyl)-1H-indol-5-ol'</t>
  </si>
  <si>
    <t>'3-(4-Hydroxyphenyl)pyruvate'</t>
  </si>
  <si>
    <t>'3-(Imidazol-4-yl)-2-oxopropyl phosphate'</t>
  </si>
  <si>
    <t>'3-Aminoisobutanoate'</t>
  </si>
  <si>
    <t>'3-Butyn-1-al'</t>
  </si>
  <si>
    <t>'3-Butynoate'</t>
  </si>
  <si>
    <t>'3-Carbamoyl-2-phenylpropionaldehyde'</t>
  </si>
  <si>
    <t>'3-Carboxy-1-hydroxypropyl-ThPP'</t>
  </si>
  <si>
    <t>'3-Chloroallyl aldehyde'</t>
  </si>
  <si>
    <t>'3-Cyano-L-alanine'</t>
  </si>
  <si>
    <t>'3-D-Glucosyl-1,2-diacylglycerol'</t>
  </si>
  <si>
    <t>'3-Dehydroquinate'</t>
  </si>
  <si>
    <t>'3-Dehydroshikimate'</t>
  </si>
  <si>
    <t>'3-Dehydrosphinganine'</t>
  </si>
  <si>
    <t>'3-Deoxy-D-manno-octulosonate 8-phosphate'</t>
  </si>
  <si>
    <t>'3-Deoxy-D-manno-octulosonate'</t>
  </si>
  <si>
    <t>'3-Deoxy-D-manno-octulosonyl-lipid IV(A)'</t>
  </si>
  <si>
    <t>'3-Fumarylpyruvate'</t>
  </si>
  <si>
    <t>'3-Hexaprenyl-4,5-dihydroxybenzoate'</t>
  </si>
  <si>
    <t>'3-Hexaprenyl-4-hydroxy-5-methoxybenzoate'</t>
  </si>
  <si>
    <t>'3-Hexaprenyl-4-hydroxybenzoate'</t>
  </si>
  <si>
    <t>'3-Hydroxy-2,6-dimethyl-5-methylene-heptanoyl-CoA'</t>
  </si>
  <si>
    <t>'3-Hydroxy-3-methyl-2-oxobutanoic acid'</t>
  </si>
  <si>
    <t>'3-Hydroxy-5-oxohexanoyl-CoA'</t>
  </si>
  <si>
    <t>'3-Hydroxy-L-kynurenine'</t>
  </si>
  <si>
    <t>'3-Hydroxy-N6,N6,N6-trimethyl-L-lysine'</t>
  </si>
  <si>
    <t>'3-Hydroxy-OPC4-CoA'</t>
  </si>
  <si>
    <t>'3-Hydroxy-OPC6-CoA'</t>
  </si>
  <si>
    <t>'3-Hydroxy-OPC8-CoA'</t>
  </si>
  <si>
    <t>'3-Hydroxyanthranilate'</t>
  </si>
  <si>
    <t>'3-Hydroxybutanoyl-CoA'</t>
  </si>
  <si>
    <t>'3-Hydroxycarbamazepine'</t>
  </si>
  <si>
    <t>'3-Hydroxyechinenone'</t>
  </si>
  <si>
    <t>'3-Hydroxyisovaleryl-CoA'</t>
  </si>
  <si>
    <t>'3-Hydroxykynurenamine'</t>
  </si>
  <si>
    <t>'3-Hydroxylidocaine'</t>
  </si>
  <si>
    <t>'3-Hydroxyoctadecanoyl-CoA'</t>
  </si>
  <si>
    <t>'3-Hydroxyoctadecanoyl-[acp]'</t>
  </si>
  <si>
    <t>'3-Hydroxypimeloyl-CoA'</t>
  </si>
  <si>
    <t>'3-Hydroxypropanoate'</t>
  </si>
  <si>
    <t>'3-Hydroxypropionyl-CoA'</t>
  </si>
  <si>
    <t>'3-Indoleacetonitrile'</t>
  </si>
  <si>
    <t>'3-Isopropylbut-3-enoic acid'</t>
  </si>
  <si>
    <t>'3-Isopropylbut-3-enoyl-CoA'</t>
  </si>
  <si>
    <t>'3-Keto-4-methylzymosterol'</t>
  </si>
  <si>
    <t>'3-Keto-beta-D-galactose'</t>
  </si>
  <si>
    <t>'3-Ketolactose'</t>
  </si>
  <si>
    <t>'3-Mercaptolactate'</t>
  </si>
  <si>
    <t>'3-Methoxy-4-hydroxyphenylacetaldehyde'</t>
  </si>
  <si>
    <t>'3-Methoxy-4-hydroxyphenylglycolaldehyde'</t>
  </si>
  <si>
    <t>'3-Methoxyanthranilate'</t>
  </si>
  <si>
    <t>'3-Methoxytyramine'</t>
  </si>
  <si>
    <t>'3-Methyl-1-hydroxybutyl-ThPP'</t>
  </si>
  <si>
    <t>'3-Methyl-2-oxobutanoic acid'</t>
  </si>
  <si>
    <t>'3-Methyl-2-oxopentanoate'</t>
  </si>
  <si>
    <t>'3-Methylbutanoyl-CoA'</t>
  </si>
  <si>
    <t>'3-Methylcrotonyl-CoA'</t>
  </si>
  <si>
    <t>'3-Methylglutaconyl-CoA'</t>
  </si>
  <si>
    <t>'3-Methylsalicylate'</t>
  </si>
  <si>
    <t>'3-Oxo-OPC4-CoA'</t>
  </si>
  <si>
    <t>'3-Oxo-OPC6-CoA'</t>
  </si>
  <si>
    <t>'3-Oxo-OPC8-CoA'</t>
  </si>
  <si>
    <t>'3-Oxoadipyl-CoA'</t>
  </si>
  <si>
    <t>'3-Oxodecanoyl-CoA'</t>
  </si>
  <si>
    <t>'3-Oxodecanoyl-[acp]'</t>
  </si>
  <si>
    <t>'3-Oxododecanoyl-CoA'</t>
  </si>
  <si>
    <t>'3-Oxododecanoyl-[acp]'</t>
  </si>
  <si>
    <t>'3-Oxohexadecanoyl-[acp]'</t>
  </si>
  <si>
    <t>'3-Oxohexanoyl-CoA'</t>
  </si>
  <si>
    <t>'3-Oxohexanoyl-[acp]'</t>
  </si>
  <si>
    <t>'3-Oxooctanoyl-CoA'</t>
  </si>
  <si>
    <t>'3-Oxooctanoyl-[acp]'</t>
  </si>
  <si>
    <t>'3-Oxopalmitoyl-CoA'</t>
  </si>
  <si>
    <t>'3-Oxopimeloyl-CoA'</t>
  </si>
  <si>
    <t>'3-Oxopropanoate'</t>
  </si>
  <si>
    <t>'3-Oxostearoyl-CoA'</t>
  </si>
  <si>
    <t>'3-Oxostearoyl-[acp]'</t>
  </si>
  <si>
    <t>'3-Oxotetradecanoyl-CoA'</t>
  </si>
  <si>
    <t>'3-Oxotetradecanoyl-[acp]'</t>
  </si>
  <si>
    <t>'3-Phospho-D-glycerate-c'</t>
  </si>
  <si>
    <t>'3-Phospho-D-glycerate-p'</t>
  </si>
  <si>
    <t>'3-Phospho-D-glyceroyl phosphate'</t>
  </si>
  <si>
    <t>'3-Phosphonooxypyruvate'</t>
  </si>
  <si>
    <t>'3-Phosphonopyruvate'</t>
  </si>
  <si>
    <t>'3-Sulfino-L-alanine'</t>
  </si>
  <si>
    <t>'3-Sulfinylpyruvate'</t>
  </si>
  <si>
    <t>'3-Sulfopyruvate'</t>
  </si>
  <si>
    <t>'3-Ureidoisobutyrate'</t>
  </si>
  <si>
    <t>'3-Ureidopropionate'</t>
  </si>
  <si>
    <t>'3-alpha(S)-Strictosidine'</t>
  </si>
  <si>
    <t>'3-beta-D-Galactosyl-sn-glycerol'</t>
  </si>
  <si>
    <t>'3alpha,21-Dihydroxy-5beta-pregnane-11,20-dione'</t>
  </si>
  <si>
    <t>'3alpha,7alpha,12alpha,24-Tetrahydroxy-5beta-cholestanoyl-CoA'</t>
  </si>
  <si>
    <t>'3alpha,7alpha,12alpha-Trihydroxy-5beta-24-oxocholestanoyl-CoA'</t>
  </si>
  <si>
    <t>'3alpha,7alpha,12alpha-Trihydroxy-5beta-cholest-24-enoyl-CoA'</t>
  </si>
  <si>
    <t>'3alpha,7alpha,12alpha-Trihydroxy-5beta-cholestanoyl-CoA'</t>
  </si>
  <si>
    <t>'3alpha,7alpha,24-Trihydroxy-5beta-cholestanoyl-CoA'</t>
  </si>
  <si>
    <t>'3alpha,7alpha,26-Trihydroxy-5beta-cholestane'</t>
  </si>
  <si>
    <t>'3alpha,7alpha-Dihydroxy-5beta-24-oxocholestanoyl-CoA'</t>
  </si>
  <si>
    <t>'3alpha,7alpha-Dihydroxy-5beta-cholest-24-enoyl-CoA'</t>
  </si>
  <si>
    <t>'3alpha,7alpha-Dihydroxy-5beta-cholestan-26-al'</t>
  </si>
  <si>
    <t>'3alpha,7alpha-Dihydroxy-5beta-cholestanate'</t>
  </si>
  <si>
    <t>'3alpha,7alpha-Dihydroxy-5beta-cholestanoyl-CoA'</t>
  </si>
  <si>
    <t>'3alpha-Hydroxy-5beta-androstan-17-one'</t>
  </si>
  <si>
    <t>'3beta-Hydroxyandrost-5-en-17-one'</t>
  </si>
  <si>
    <t>'4''-Hydroxyacetophenone'</t>
  </si>
  <si>
    <t>'4,4''-Dihydroxy-alpha-methylstilbene'</t>
  </si>
  <si>
    <t>'4,4-Dimethyl-5alpha-cholesta-8,14,24-trien-3beta-ol'</t>
  </si>
  <si>
    <t>'4,5-Dihydro-4-hydroxy-5-S-glutathionyl-benzo[a]pyrene'</t>
  </si>
  <si>
    <t>'4,6-Dideoxy-4-oxo-dTDP-D-glucose'</t>
  </si>
  <si>
    <t>'4,6-Dihydroxyquinoline'</t>
  </si>
  <si>
    <t>'4,8-Dihydroxyquinoline'</t>
  </si>
  <si>
    <t>'4-(1-D-Ribitylamino)-5-amino-2,6-dihydroxypyrimidine'</t>
  </si>
  <si>
    <t>'4-(2-Aminoethyl)-1,2-benzenediol'</t>
  </si>
  <si>
    <t>'4-(4-Deoxy-alpha-D-gluc-4-enuronosyl)-D-galacturonate'</t>
  </si>
  <si>
    <t>'4-(4-Deoxy-beta-D-gluc-4-enuronosyl)-D-galacturonate'</t>
  </si>
  <si>
    <t>'4-(Cytidine 5''-diphospho)-2-C-methyl-D-erythritol'</t>
  </si>
  <si>
    <t>'4-Acetamidobutanoate'</t>
  </si>
  <si>
    <t>'4-Amino-2-methyl-5-phosphomethylpyrimidine'</t>
  </si>
  <si>
    <t>'4-Amino-5-hydroxymethyl-2-methylpyrimidine'</t>
  </si>
  <si>
    <t>'4-Aminobenzoate'</t>
  </si>
  <si>
    <t>'4-Aminobutanal'</t>
  </si>
  <si>
    <t>'4-Aminobutanoate'</t>
  </si>
  <si>
    <t>'4-Coumarate'</t>
  </si>
  <si>
    <t>'4-Fluoromuconolactone'</t>
  </si>
  <si>
    <t>'4-Fumarylacetoacetate'</t>
  </si>
  <si>
    <t>'4-Glutathionyl cyclophosphamide'</t>
  </si>
  <si>
    <t>'4-Guanidinobutanal'</t>
  </si>
  <si>
    <t>'4-Hydroxy-2-oxo-heptanedioate'</t>
  </si>
  <si>
    <t>'4-Hydroxy-2-oxopentanoate'</t>
  </si>
  <si>
    <t>'4-Hydroxy-5-phenyltetrahydro-1,3-oxazin-2-one'</t>
  </si>
  <si>
    <t>'4-Hydroxy-L-threonine'</t>
  </si>
  <si>
    <t>'4-Hydroxy-N-desmethyltamoxifen'</t>
  </si>
  <si>
    <t>'4-Hydroxybenzaldehyde'</t>
  </si>
  <si>
    <t>'4-Hydroxybenzoate'</t>
  </si>
  <si>
    <t>'4-Hydroxycinnamyl aldehyde'</t>
  </si>
  <si>
    <t>'4-Hydroxycyclophosphamide'</t>
  </si>
  <si>
    <t>'4-Hydroxyifosfamide'</t>
  </si>
  <si>
    <t>'4-Hydroxymethylcatechol'</t>
  </si>
  <si>
    <t>'4-Hydroxymethylsalicylate'</t>
  </si>
  <si>
    <t>'4-Hydroxyphenacyl alcohol'</t>
  </si>
  <si>
    <t>'4-Hydroxyphenylacetaldehyde'</t>
  </si>
  <si>
    <t>'4-Hydroxyphenylacetyl-CoA'</t>
  </si>
  <si>
    <t>'4-Hydroxyphenylacetylglycine'</t>
  </si>
  <si>
    <t>'4-Hydroxystyrene'</t>
  </si>
  <si>
    <t>'4-Isopropenyl-2-oxy-cyclohexanecarboxyl-CoA'</t>
  </si>
  <si>
    <t>'4-Ketocyclophosphamide'</t>
  </si>
  <si>
    <t>'4-Maleylacetoacetate'</t>
  </si>
  <si>
    <t>'4-Methyl-2-oxopentanoate'</t>
  </si>
  <si>
    <t>'4-Methyl-5-(2-phosphoethyl)-thiazole'</t>
  </si>
  <si>
    <t>'4-Methylcatechol'</t>
  </si>
  <si>
    <t>'4-Methylsalicylate'</t>
  </si>
  <si>
    <t>'4-Methylthio-2-oxobutanoic acid'</t>
  </si>
  <si>
    <t>'4-Nitrocatechol'</t>
  </si>
  <si>
    <t>'4-Nitrophenol'</t>
  </si>
  <si>
    <t>'4-Nitrophenyl phosphate'</t>
  </si>
  <si>
    <t>'4-Phospho-L-aspartate'</t>
  </si>
  <si>
    <t>'4-Trimethylammoniobutanal:NAD+ oxidoreductase; 4-Trimethylammoniobutanal'</t>
  </si>
  <si>
    <t>'4-Trimethylammoniobutanal'</t>
  </si>
  <si>
    <t>'4-Trimethylammoniobutanoate'</t>
  </si>
  <si>
    <t>'4alpha-Methyl-5alpha-ergosta-8,14,24(28)-trien-3beta-ol'</t>
  </si>
  <si>
    <t>'4alpha-Methylcholesta-8-en-3beta-ol'</t>
  </si>
  <si>
    <t>'4alpha-Methylfecosterol'</t>
  </si>
  <si>
    <t>'4alpha-Methylzymosterol-4-carboxylate'</t>
  </si>
  <si>
    <t>'5''-Deoxy-5-fluorocytidine'</t>
  </si>
  <si>
    <t>'5''-Deoxy-5-fluorouridine'</t>
  </si>
  <si>
    <t>'5''-Deoxyadenosine'</t>
  </si>
  <si>
    <t>'5''-Methylthioadenosine'</t>
  </si>
  <si>
    <t>'5''-Phosphoribosyl-N-formylglycinamide'</t>
  </si>
  <si>
    <t>'5''-Phosphoribosylglycinamide'</t>
  </si>
  <si>
    <t>'5(S)-HETE'</t>
  </si>
  <si>
    <t>'5(S)-HPETE'</t>
  </si>
  <si>
    <t>'5,10-Methenyltetrahydrofolate'</t>
  </si>
  <si>
    <t>'5,10-Methylenetetrahydrofolate'</t>
  </si>
  <si>
    <t>'5,6-Dihydro-5-fluorouracil'</t>
  </si>
  <si>
    <t>'5,6-Dihydrothymine'</t>
  </si>
  <si>
    <t>'5,6-Dihydrouracil'</t>
  </si>
  <si>
    <t>'5,6-Dihydroxyindole'</t>
  </si>
  <si>
    <t>'5-(2-Hydroxyethyl)-4-methylthiazole'</t>
  </si>
  <si>
    <t>'5-(3''-Carboxy-3''-oxopropenyl)-4,6-dihydroxypicolinate'</t>
  </si>
  <si>
    <t>'5-(3''-Carboxy-3''-oxopropyl)-4,6-dihydroxypicolinate'</t>
  </si>
  <si>
    <t>'5-(5-Phospho-D-ribosylaminoformimino)-1-(5-phosphoribosyl)-imidazole-4-carboxamide'</t>
  </si>
  <si>
    <t>'5-Amino-4-imidazole carboxylate'</t>
  </si>
  <si>
    <t>'5-Amino-4-imidazolecarboxyamide'</t>
  </si>
  <si>
    <t>'5-Amino-6-(5''-phosphoribitylamino)uracil'</t>
  </si>
  <si>
    <t>'5-Amino-6-(5''-phosphoribosylamino)uracil'</t>
  </si>
  <si>
    <t>'5-Aminoimidazole'</t>
  </si>
  <si>
    <t>'5-Aminolevulinate'</t>
  </si>
  <si>
    <t>'5-Aminopentanal'</t>
  </si>
  <si>
    <t>'5-Carboxy-2-pentenoyl-CoA'</t>
  </si>
  <si>
    <t>'5-Dehydroavenasterol'</t>
  </si>
  <si>
    <t>'5-Dehydroepisterol'</t>
  </si>
  <si>
    <t>'5-Deoxyleucopelargonidin'</t>
  </si>
  <si>
    <t>'5-FU'</t>
  </si>
  <si>
    <t>'5-Fluorodeoxyuridine monophosphate'</t>
  </si>
  <si>
    <t>'5-Fluorodeoxyuridine'</t>
  </si>
  <si>
    <t>'5-Fluoromuconolactone'</t>
  </si>
  <si>
    <t>'5-Fluorouridine monophosphate'</t>
  </si>
  <si>
    <t>'5-Fluorouridine'</t>
  </si>
  <si>
    <t>'5-Formyltetrahydrofolate'</t>
  </si>
  <si>
    <t>'5-Hydroxy-2-oxo-4-ureido-2,5-dihydro-1H-imidazole-5-carboxylate'</t>
  </si>
  <si>
    <t>'5-Hydroxy-L-tryptophan'</t>
  </si>
  <si>
    <t>'5-Hydroxy-N-formylkynurenine'</t>
  </si>
  <si>
    <t>'5-Hydroxyferulate'</t>
  </si>
  <si>
    <t>'5-Hydroxyindoleacetaldehyde'</t>
  </si>
  <si>
    <t>'5-Hydroxyindoleacetate'</t>
  </si>
  <si>
    <t>'5-Hydroxyindoleacetylglycine'</t>
  </si>
  <si>
    <t>'5-Hydroxyisourate'</t>
  </si>
  <si>
    <t>'5-Hydroxykynurenamine'</t>
  </si>
  <si>
    <t>'5-Hydroxykynurenine'</t>
  </si>
  <si>
    <t>'5-L-Glutamyl-taurine'</t>
  </si>
  <si>
    <t>'5-Methoxyindoleacetate'</t>
  </si>
  <si>
    <t>'5-Methoxytryptamine'</t>
  </si>
  <si>
    <t>'5-Methyl-3-oxo-4-hexenoyl-CoA'</t>
  </si>
  <si>
    <t>'5-Methylhex-4-enoyl-CoA'</t>
  </si>
  <si>
    <t>'5-Methyltetrahydrofolate'</t>
  </si>
  <si>
    <t>'5-Methyltetrahydropteroyltri-L-glutamate'</t>
  </si>
  <si>
    <t>'5-O-(1-Carboxyvinyl)-3-phosphoshikimate'</t>
  </si>
  <si>
    <t>'5-Oxoproline'</t>
  </si>
  <si>
    <t>'5-Phenyl-1,3-oxazinane-2,4-dione'</t>
  </si>
  <si>
    <t>'5-Phospho-alpha-D-ribose 1-diphosphate'</t>
  </si>
  <si>
    <t>'5-Phosphoribosylamine'</t>
  </si>
  <si>
    <t>'5alpha-Androstane-3,17-dione'</t>
  </si>
  <si>
    <t>'5alpha-Cholest-7-en-3beta-ol'</t>
  </si>
  <si>
    <t>'5alpha-Cholest-8-en-3beta-ol'</t>
  </si>
  <si>
    <t>'5alpha-Cholesta-7,24-dien-3beta-ol'</t>
  </si>
  <si>
    <t>'6,7-Dimethyl-8-(1-D-ribityl)lumazine'</t>
  </si>
  <si>
    <t>'6-Carboxyhexanoyl-CoA'</t>
  </si>
  <si>
    <t>'6-Hexanolide'</t>
  </si>
  <si>
    <t>'6-Hydroxyhexanoic acid'</t>
  </si>
  <si>
    <t>'6-Hydroxynicotinate'</t>
  </si>
  <si>
    <t>'6-Mercaptopurin'</t>
  </si>
  <si>
    <t>'6-Mercaptopurine ribonucleoside triphosphate'</t>
  </si>
  <si>
    <t>'6-Methylmercaptopurine'</t>
  </si>
  <si>
    <t>'6-Methylthiopurine 5''-monophosphate ribonucleotide'</t>
  </si>
  <si>
    <t>'6-Oxo-2-hydroxycyclohexane-1-carboxyl-CoA'</t>
  </si>
  <si>
    <t>'6-Phospho-D-gluconate'</t>
  </si>
  <si>
    <t>'6-Thioguanosine monophosphate'</t>
  </si>
  <si>
    <t>'6-Thioinosine 5''-monophosphate'</t>
  </si>
  <si>
    <t>'6-Thioxanthine 5''-monophosphate'</t>
  </si>
  <si>
    <t>'6beta,7beta-Dihydroxykaurenoic acid'</t>
  </si>
  <si>
    <t>'7,10,13,16-Docosatetraenoic acid'</t>
  </si>
  <si>
    <t>'7,8-Diaminononanoate'</t>
  </si>
  <si>
    <t>'7,8-Dihydro-7-hydroxy-8-S-glutathionyl-benzo[a]pyrene'</t>
  </si>
  <si>
    <t>'7-Methyl-3-oxo-6-octenoyl-CoA'</t>
  </si>
  <si>
    <t>'7alpha,12alpha-Dihydroxy-5alpha-cholestan-3-one'</t>
  </si>
  <si>
    <t>'7alpha,12alpha-Dihydroxycholest-4-en-3-one'</t>
  </si>
  <si>
    <t>'8-Amino-7-oxononanoate'</t>
  </si>
  <si>
    <t>'8-Methoxykynurenate'</t>
  </si>
  <si>
    <t>'8-[(1R,2R)-3-Oxo-2-{(Z)-pent-2-enyl}cyclopentyl]octanoate'</t>
  </si>
  <si>
    <t>'9(10)-EpOME'</t>
  </si>
  <si>
    <t>'9(S)-HPOT'</t>
  </si>
  <si>
    <t>'9,10-Dihydroxyanthracene'</t>
  </si>
  <si>
    <t>'9-Hydroxybenzo[a]pyrene-4,5-oxide'</t>
  </si>
  <si>
    <t>'9-Hydroxybenzo[a]pyrene'</t>
  </si>
  <si>
    <t>'ADP-glucose'</t>
  </si>
  <si>
    <t>'ADP-ribose'</t>
  </si>
  <si>
    <t>'ADP-c'</t>
  </si>
  <si>
    <t>'ADP-m'</t>
  </si>
  <si>
    <t>'ADP-p'</t>
  </si>
  <si>
    <t>'ADP-x'</t>
  </si>
  <si>
    <t>'AMP-c'</t>
  </si>
  <si>
    <t>'AMP-m'</t>
  </si>
  <si>
    <t>'AMP-p'</t>
  </si>
  <si>
    <t>'AMP-x'</t>
  </si>
  <si>
    <t>'APC'</t>
  </si>
  <si>
    <t>'ATP-biomass'</t>
  </si>
  <si>
    <t>'ATP-c'</t>
  </si>
  <si>
    <t>'ATP-m'</t>
  </si>
  <si>
    <t>'ATP-p'</t>
  </si>
  <si>
    <t>'ATP-x'</t>
  </si>
  <si>
    <t>'Acceptor'</t>
  </si>
  <si>
    <t>'Acetaldehyde'</t>
  </si>
  <si>
    <t>'Acetate-c'</t>
  </si>
  <si>
    <t>'Acetate-ext'</t>
  </si>
  <si>
    <t>'Acetate-m'</t>
  </si>
  <si>
    <t>'Acetate-p'</t>
  </si>
  <si>
    <t>'Acetate-x'</t>
  </si>
  <si>
    <t>'Acetoacetate'</t>
  </si>
  <si>
    <t>'Acetoacetyl-CoA'</t>
  </si>
  <si>
    <t>'Acetoacetyl-[acp]'</t>
  </si>
  <si>
    <t>'Acetophenone'</t>
  </si>
  <si>
    <t>'Acetyl adenylate'</t>
  </si>
  <si>
    <t>'Acetyl phosphate'</t>
  </si>
  <si>
    <t>'Acetyl-CoA'</t>
  </si>
  <si>
    <t>'Acetyl-[acyl-carrier protein]'</t>
  </si>
  <si>
    <t>'Acetylcholine'</t>
  </si>
  <si>
    <t>'Acetylpseudotropine'</t>
  </si>
  <si>
    <t>'Acetyltropine'</t>
  </si>
  <si>
    <t>'Activated methyl group'</t>
  </si>
  <si>
    <t>'Acyl-CoA'</t>
  </si>
  <si>
    <t>'Acyl-carrier protein'</t>
  </si>
  <si>
    <t>'Acylglycerone phosphate'</t>
  </si>
  <si>
    <t>'Adenine'</t>
  </si>
  <si>
    <t>'Adenosine 3'',5''-bisphosphate'</t>
  </si>
  <si>
    <t>'Adenosine'</t>
  </si>
  <si>
    <t>'Adenosyl cobinamide'</t>
  </si>
  <si>
    <t>'Adenosyl cobyrinate a,c diamide'</t>
  </si>
  <si>
    <t>'Adenylyl sulfate'</t>
  </si>
  <si>
    <t>'Adenylylselenate'</t>
  </si>
  <si>
    <t>'Adenylylsulfate'</t>
  </si>
  <si>
    <t>'Adipate semialdehyde'</t>
  </si>
  <si>
    <t>'Adonixanthin'</t>
  </si>
  <si>
    <t>'Adrenosterone'</t>
  </si>
  <si>
    <t>'Agmatine'</t>
  </si>
  <si>
    <t>'Alanine'</t>
  </si>
  <si>
    <t>'Alcophosphamide'</t>
  </si>
  <si>
    <t>'Aldehyde'</t>
  </si>
  <si>
    <t>'Aldophosphamide'</t>
  </si>
  <si>
    <t>'Alkane'</t>
  </si>
  <si>
    <t>'Alkylphosphonate'</t>
  </si>
  <si>
    <t>'Allantoate'</t>
  </si>
  <si>
    <t>'Aminoacetone'</t>
  </si>
  <si>
    <t>'Aminoimidazole ribotide'</t>
  </si>
  <si>
    <t>'Aminopropylcadaverine'</t>
  </si>
  <si>
    <t>'Amylose'</t>
  </si>
  <si>
    <t>'Androst-4-ene-3,17-dione'</t>
  </si>
  <si>
    <t>'Androsterone glucuronide'</t>
  </si>
  <si>
    <t>'Androsterone'</t>
  </si>
  <si>
    <t>'Aniline'</t>
  </si>
  <si>
    <t>'Antheraxanthin'</t>
  </si>
  <si>
    <t>'Anthracene-9,10-dihydrodiol'</t>
  </si>
  <si>
    <t>'Anthracene'</t>
  </si>
  <si>
    <t>'Anthranilate'</t>
  </si>
  <si>
    <t>'Apiforol'</t>
  </si>
  <si>
    <t>'Apo-[carboxylase]'</t>
  </si>
  <si>
    <t>'Apocytochrome c'</t>
  </si>
  <si>
    <t>'Apoprotein'</t>
  </si>
  <si>
    <t>'Ascorbate-c'</t>
  </si>
  <si>
    <t>'Astaxanthin'</t>
  </si>
  <si>
    <t>'Benzene-1,2,4-triol'</t>
  </si>
  <si>
    <t>'Benzo[a]pyrene-4,5-oxide'</t>
  </si>
  <si>
    <t>'Benzo[a]pyrene-7,8-dihydrodiol-9,10-oxide'</t>
  </si>
  <si>
    <t>'Benzo[a]pyrene-7,8-diol'</t>
  </si>
  <si>
    <t>'Benzo[a]pyrene-7,8-oxide'</t>
  </si>
  <si>
    <t>'Benzo[a]pyrene-9,10-oxide'</t>
  </si>
  <si>
    <t>'Benzoate'</t>
  </si>
  <si>
    <t>'Benzonitrile'</t>
  </si>
  <si>
    <t>'Benzoyl acetyl-CoA'</t>
  </si>
  <si>
    <t>'Benzoyl phosphate'</t>
  </si>
  <si>
    <t>'Benzpyrene'</t>
  </si>
  <si>
    <t>'Betaine aldehyde'</t>
  </si>
  <si>
    <t>'Betaine'</t>
  </si>
  <si>
    <t>'Bilirubin beta-diglucuronide'</t>
  </si>
  <si>
    <t>'Bilirubin'</t>
  </si>
  <si>
    <t>'Biliverdin'</t>
  </si>
  <si>
    <t>'Biomass-biomass'</t>
  </si>
  <si>
    <t>'Biotin'</t>
  </si>
  <si>
    <t>'Biotinyl-5''-AMP'</t>
  </si>
  <si>
    <t>'Bis(4''-chlorophenyl)acetate'</t>
  </si>
  <si>
    <t>'Bis(4''-chlorophenyl)methane'</t>
  </si>
  <si>
    <t>'Bromobenzene-2,3-oxide'</t>
  </si>
  <si>
    <t>'Bromobenzene-3,4-oxide'</t>
  </si>
  <si>
    <t>'But-2-enoyl-[acyl-carrier protein]'</t>
  </si>
  <si>
    <t>'Butanal'</t>
  </si>
  <si>
    <t>'Butanoyl-CoA'</t>
  </si>
  <si>
    <t>'Butyryl-[acp]'</t>
  </si>
  <si>
    <t>'C15811'</t>
  </si>
  <si>
    <t>'C15812'</t>
  </si>
  <si>
    <t>'CDP-diacylglycerol'</t>
  </si>
  <si>
    <t>'CDP-ethanolamine'</t>
  </si>
  <si>
    <t>'CDP'</t>
  </si>
  <si>
    <t>'CH3-R'</t>
  </si>
  <si>
    <t>'CMP-2-aminoethylphosphonate'</t>
  </si>
  <si>
    <t>'CMP-3-deoxy-D-manno-octulosonate'</t>
  </si>
  <si>
    <t>'CMP'</t>
  </si>
  <si>
    <t>'CO2-c'</t>
  </si>
  <si>
    <t>'CO2-ext'</t>
  </si>
  <si>
    <t>'CO2-m'</t>
  </si>
  <si>
    <t>'CO2-p'</t>
  </si>
  <si>
    <t>'CO'</t>
  </si>
  <si>
    <t>'CTP-biomass'</t>
  </si>
  <si>
    <t>'CTP-c'</t>
  </si>
  <si>
    <t>'Cadaverine'</t>
  </si>
  <si>
    <t>'Caffeoyl-CoA'</t>
  </si>
  <si>
    <t>'Canthaxanthin'</t>
  </si>
  <si>
    <t>'Carbamate'</t>
  </si>
  <si>
    <t>'Carbamazepine-10,11-epoxide'</t>
  </si>
  <si>
    <t>'Carbamazepine'</t>
  </si>
  <si>
    <t>'Carbamoyl phosphate'</t>
  </si>
  <si>
    <t>'Carboxylate'</t>
  </si>
  <si>
    <t>'Cardiolipin'</t>
  </si>
  <si>
    <t>'Catechol'</t>
  </si>
  <si>
    <t>'Ceramide 1-phosphate'</t>
  </si>
  <si>
    <t>'Chenodeoxycholoyl-CoA'</t>
  </si>
  <si>
    <t>'Chenodeoxyglycocholoyl-CoA'</t>
  </si>
  <si>
    <t>'Chitin'</t>
  </si>
  <si>
    <t>'Chitobiose'</t>
  </si>
  <si>
    <t>'Chloral hydrate'</t>
  </si>
  <si>
    <t>'Chloroacetaldehyde'</t>
  </si>
  <si>
    <t>'Chloroacetyl chloride'</t>
  </si>
  <si>
    <t>'Chlorophyll a'</t>
  </si>
  <si>
    <t>'Chlorophyllide'</t>
  </si>
  <si>
    <t>'Cholesta-5,7-dien-3beta-ol'</t>
  </si>
  <si>
    <t>'Cholesterol ester'</t>
  </si>
  <si>
    <t>'Cholesterol'</t>
  </si>
  <si>
    <t>'Choline phosphate'</t>
  </si>
  <si>
    <t>'Choline'</t>
  </si>
  <si>
    <t>'Choloyl-CoA'</t>
  </si>
  <si>
    <t>'Chorismate'</t>
  </si>
  <si>
    <t>'Cinnamoyl-CoA'</t>
  </si>
  <si>
    <t>'Cinnavalininate'</t>
  </si>
  <si>
    <t>'Citalopram aldehyde'</t>
  </si>
  <si>
    <t>'Citalopram'</t>
  </si>
  <si>
    <t>'Citrate-c'</t>
  </si>
  <si>
    <t>'Citrate-m'</t>
  </si>
  <si>
    <t>'Citrate-x'</t>
  </si>
  <si>
    <t>'CoA-c'</t>
  </si>
  <si>
    <t>'CoA-m'</t>
  </si>
  <si>
    <t>'CoA-x'</t>
  </si>
  <si>
    <t>'Cob(I)yrinate a,c diamide'</t>
  </si>
  <si>
    <t>'Cobinamide'</t>
  </si>
  <si>
    <t>'Codeine-6-glucuronide'</t>
  </si>
  <si>
    <t>'Codeine'</t>
  </si>
  <si>
    <t>'Coenzyme F420'</t>
  </si>
  <si>
    <t>'Coproporphyrinogen III'</t>
  </si>
  <si>
    <t>'Coproporphyrinogen I'</t>
  </si>
  <si>
    <t>'Corticosterone'</t>
  </si>
  <si>
    <t>'Cortisol'</t>
  </si>
  <si>
    <t>'Cortisone'</t>
  </si>
  <si>
    <t>'Crotonoyl-CoA'</t>
  </si>
  <si>
    <t>'Cyanate'</t>
  </si>
  <si>
    <t>'Cyanide'</t>
  </si>
  <si>
    <t>'Cyanoglycoside'</t>
  </si>
  <si>
    <t>'Cyanohydrin'</t>
  </si>
  <si>
    <t>'Cycloartenol'</t>
  </si>
  <si>
    <t>'Cycloeucalenol'</t>
  </si>
  <si>
    <t>'Cyclohexanone'</t>
  </si>
  <si>
    <t>'Cyclohexylamine'</t>
  </si>
  <si>
    <t>'Cyclophosphamide anhydrous'</t>
  </si>
  <si>
    <t>'Cys-Gly'</t>
  </si>
  <si>
    <t>'Cytidine'</t>
  </si>
  <si>
    <t>'Cytochrome c'</t>
  </si>
  <si>
    <t>'Cytosine'</t>
  </si>
  <si>
    <t>'D-4''-Phosphopantothenate'</t>
  </si>
  <si>
    <t>'D-4-Hydroxy-2-oxoglutarate'</t>
  </si>
  <si>
    <t>'D-Arabinose 5-phosphate'</t>
  </si>
  <si>
    <t>'D-Aspartate'</t>
  </si>
  <si>
    <t>'D-Erythrose 4-phosphate'</t>
  </si>
  <si>
    <t>'D-Fructose 1,6-bisphosphate'</t>
  </si>
  <si>
    <t>'D-Fructose 1-phosphate'</t>
  </si>
  <si>
    <t>'D-Fructose 6-phosphate'</t>
  </si>
  <si>
    <t>'D-Fructose'</t>
  </si>
  <si>
    <t>'D-Gal alpha 1-&gt;6D-Gal alpha 1-&gt;6D-Glucose'</t>
  </si>
  <si>
    <t>'D-Galactonate'</t>
  </si>
  <si>
    <t>'D-Galactose'</t>
  </si>
  <si>
    <t>'D-Galacturonate'</t>
  </si>
  <si>
    <t>'D-Glucarate'</t>
  </si>
  <si>
    <t>'D-Gluconic acid'</t>
  </si>
  <si>
    <t>'D-Glucono-1,5-lactone 6-phosphate'</t>
  </si>
  <si>
    <t>'D-Glucosamine 6-phosphate'</t>
  </si>
  <si>
    <t>'D-Glucosamine'</t>
  </si>
  <si>
    <t>'D-Glucosaminide'</t>
  </si>
  <si>
    <t>'D-Glucose 1-phosphate'</t>
  </si>
  <si>
    <t>'D-Glucose 6-phosphate'</t>
  </si>
  <si>
    <t>'D-Glucose'</t>
  </si>
  <si>
    <t>'D-Glucoside'</t>
  </si>
  <si>
    <t>'D-Glucuronate'</t>
  </si>
  <si>
    <t>'D-Glucuronolactone'</t>
  </si>
  <si>
    <t>'D-Glyceraldehyde'</t>
  </si>
  <si>
    <t>'D-Glycerate-c'</t>
  </si>
  <si>
    <t>'D-Glycerate-m'</t>
  </si>
  <si>
    <t>'D-Glycerate-p'</t>
  </si>
  <si>
    <t>'D-Mannose 1-phosphate'</t>
  </si>
  <si>
    <t>'D-Mannose 6-phosphate'</t>
  </si>
  <si>
    <t>'D-Mannose'</t>
  </si>
  <si>
    <t>'D-Phenylalanine'</t>
  </si>
  <si>
    <t>'D-Ribose 5-phosphate'</t>
  </si>
  <si>
    <t>'D-Ribose'</t>
  </si>
  <si>
    <t>'D-Ribulose 1,5-bisphosphate'</t>
  </si>
  <si>
    <t>'D-Ribulose 5-phosphate'</t>
  </si>
  <si>
    <t>'D-Sedoheptulose 7-phosphate'</t>
  </si>
  <si>
    <t>'D-Sorbitol'</t>
  </si>
  <si>
    <t>'D-Xylose'</t>
  </si>
  <si>
    <t>'D-Xylulose 5-phosphate'</t>
  </si>
  <si>
    <t>'D-Xylulose'</t>
  </si>
  <si>
    <t>'D-erythro-1-(Imidazol-4-yl)glycerol 3-phosphate'</t>
  </si>
  <si>
    <t>'D-erythro-3-Methylmalate'</t>
  </si>
  <si>
    <t>'D-myo-Inositol 1,4,5-trisphosphate'</t>
  </si>
  <si>
    <t>'D-myo-Inositol 3,4-bisphosphate'</t>
  </si>
  <si>
    <t>'DNA 5-methylcytosine'</t>
  </si>
  <si>
    <t>'DNA cytosine'</t>
  </si>
  <si>
    <t>'DNA'</t>
  </si>
  <si>
    <t>'Deamino-NAD+'</t>
  </si>
  <si>
    <t>'Decanoyl-CoA'</t>
  </si>
  <si>
    <t>'Decanoyl-[acp]'</t>
  </si>
  <si>
    <t>'Dechloroethylcyclophosphamide'</t>
  </si>
  <si>
    <t>'Dehydroascorbate'</t>
  </si>
  <si>
    <t>'Dehydrodolichol diphosphate'</t>
  </si>
  <si>
    <t>'Demethylcitalopram'</t>
  </si>
  <si>
    <t>'Deoxyadenosine'</t>
  </si>
  <si>
    <t>'Deoxycytidine'</t>
  </si>
  <si>
    <t>'Deoxyguanosine'</t>
  </si>
  <si>
    <t>'Deoxyinosine'</t>
  </si>
  <si>
    <t>'Deoxyribose'</t>
  </si>
  <si>
    <t>'Deoxyuridine'</t>
  </si>
  <si>
    <t>'Dephospho-CoA'</t>
  </si>
  <si>
    <t>'Dethiobiotin'</t>
  </si>
  <si>
    <t>'Dextrin'</t>
  </si>
  <si>
    <t>'Di[3-deoxy-D-manno-octulosonyl]-lipid IV(A)'</t>
  </si>
  <si>
    <t>'Diacylglycerol'</t>
  </si>
  <si>
    <t>'Diacylglyceryl-2-aminoethylphosphonate'</t>
  </si>
  <si>
    <t>'Didemethylcitalopram'</t>
  </si>
  <si>
    <t>'Digalactosyl-diacylglycerol'</t>
  </si>
  <si>
    <t>'Digalactosylceramide'</t>
  </si>
  <si>
    <t>'Diglucosyl-diacylglycerol'</t>
  </si>
  <si>
    <t>'Dihydrobiopterin'</t>
  </si>
  <si>
    <t>'Dihydroceramide'</t>
  </si>
  <si>
    <t>'Dihydrofolate'</t>
  </si>
  <si>
    <t>'Dihydrokaempferol'</t>
  </si>
  <si>
    <t>'Dihydrolipoamide'</t>
  </si>
  <si>
    <t>'Dihydrolipoylprotein'</t>
  </si>
  <si>
    <t>'Dihydromyricetin'</t>
  </si>
  <si>
    <t>'Dihydroneopterin phosphate'</t>
  </si>
  <si>
    <t>'Dihydropteroate'</t>
  </si>
  <si>
    <t>'Dimethylallyl diphosphate'</t>
  </si>
  <si>
    <t>'Divinyl chlorophyllide a'</t>
  </si>
  <si>
    <t>'Divinylprotochlorophyllide'</t>
  </si>
  <si>
    <t>'Docosanoic acid'</t>
  </si>
  <si>
    <t>'Docosanoyl-CoA'</t>
  </si>
  <si>
    <t>'Docosenoyl-CoA'</t>
  </si>
  <si>
    <t>'Dodecanoyl-[acyl-carrier protein]'</t>
  </si>
  <si>
    <t>'Dolichyl D-glucosyl phosphate'</t>
  </si>
  <si>
    <t>'Dolichyl beta-D-glucosyl phosphate'</t>
  </si>
  <si>
    <t>'Dolichyl diphosphate'</t>
  </si>
  <si>
    <t>'Dolichyl phosphate D-mannose'</t>
  </si>
  <si>
    <t>'Dolichyl phosphate'</t>
  </si>
  <si>
    <t>'Ecgonine methyl ester'</t>
  </si>
  <si>
    <t>'Ecgonine'</t>
  </si>
  <si>
    <t>'Echinenone'</t>
  </si>
  <si>
    <t>'Electron-transferring flavoprotein'</t>
  </si>
  <si>
    <t>'Enzyme N6-(dihydrolipoyl)lysine'</t>
  </si>
  <si>
    <t>'Enzyme N6-(lipoyl)lysine'</t>
  </si>
  <si>
    <t>'Epimelibiose'</t>
  </si>
  <si>
    <t>'Episterol'</t>
  </si>
  <si>
    <t>'Eriodictyol'</t>
  </si>
  <si>
    <t>'Estradiol-17beta 3-glucuronide'</t>
  </si>
  <si>
    <t>'Estradiol-17beta'</t>
  </si>
  <si>
    <t>'Estriol'</t>
  </si>
  <si>
    <t>'Estrone 3-sulfate'</t>
  </si>
  <si>
    <t>'Estrone glucuronide'</t>
  </si>
  <si>
    <t>'Estrone'</t>
  </si>
  <si>
    <t>'Ethanol'</t>
  </si>
  <si>
    <t>'Ethanolamine phosphate'</t>
  </si>
  <si>
    <t>'Ethanolamine'</t>
  </si>
  <si>
    <t>'Etiocholan-3alpha-ol-17-one 3-glucuronide'</t>
  </si>
  <si>
    <t>'FADH2'</t>
  </si>
  <si>
    <t>'FAD'</t>
  </si>
  <si>
    <t>'FMN'</t>
  </si>
  <si>
    <t>'Fatty acid'</t>
  </si>
  <si>
    <t>'Fe2+'</t>
  </si>
  <si>
    <t>'Fe3+'</t>
  </si>
  <si>
    <t>'Fecosterol'</t>
  </si>
  <si>
    <t>'Felbamate'</t>
  </si>
  <si>
    <t>'Ferricytochrome b5'</t>
  </si>
  <si>
    <t>'Ferricytochrome c'</t>
  </si>
  <si>
    <t>'Ferrocytochrome b5'</t>
  </si>
  <si>
    <t>'Ferrocytochrome c'</t>
  </si>
  <si>
    <t>'Ferulate'</t>
  </si>
  <si>
    <t>'Feruloyl-CoA'</t>
  </si>
  <si>
    <t>'Fisetinidol-4beta-ol'</t>
  </si>
  <si>
    <t>'Fluoren-9-ol'</t>
  </si>
  <si>
    <t>'Fluorene'</t>
  </si>
  <si>
    <t>'Folate'</t>
  </si>
  <si>
    <t>'Formaldehyde'</t>
  </si>
  <si>
    <t>'Formamide'</t>
  </si>
  <si>
    <t>'Formamidopyrimidine nucleoside triphosphate'</t>
  </si>
  <si>
    <t>'Formate'</t>
  </si>
  <si>
    <t>'Formyl-5-hydroxykynurenamine'</t>
  </si>
  <si>
    <t>'Formyl-N-acetyl-5-methoxykynurenamine'</t>
  </si>
  <si>
    <t>'Fumarate'</t>
  </si>
  <si>
    <t>'Fustin'</t>
  </si>
  <si>
    <t>'G00003'</t>
  </si>
  <si>
    <t>'G00004'</t>
  </si>
  <si>
    <t>'G00005'</t>
  </si>
  <si>
    <t>'G00006'</t>
  </si>
  <si>
    <t>'G00007'</t>
  </si>
  <si>
    <t>'G00008'</t>
  </si>
  <si>
    <t>'G00009'</t>
  </si>
  <si>
    <t>'G00010'</t>
  </si>
  <si>
    <t>'G00011'</t>
  </si>
  <si>
    <t>'G00012'</t>
  </si>
  <si>
    <t>'G00013'</t>
  </si>
  <si>
    <t>'G00014'</t>
  </si>
  <si>
    <t>'G00038'</t>
  </si>
  <si>
    <t>'G00057'</t>
  </si>
  <si>
    <t>'G00073'</t>
  </si>
  <si>
    <t>'G00074'</t>
  </si>
  <si>
    <t>'G00079'</t>
  </si>
  <si>
    <t>'G00143'</t>
  </si>
  <si>
    <t>'G00144'</t>
  </si>
  <si>
    <t>'G00145'</t>
  </si>
  <si>
    <t>'G00146'</t>
  </si>
  <si>
    <t>'G00147'</t>
  </si>
  <si>
    <t>'G00148'</t>
  </si>
  <si>
    <t>'G00149'</t>
  </si>
  <si>
    <t>'G00157'</t>
  </si>
  <si>
    <t>'G00162'</t>
  </si>
  <si>
    <t>'G00163'</t>
  </si>
  <si>
    <t>'G00164'</t>
  </si>
  <si>
    <t>'G00171'</t>
  </si>
  <si>
    <t>'G02632'</t>
  </si>
  <si>
    <t>'G06780'</t>
  </si>
  <si>
    <t>'G09660'</t>
  </si>
  <si>
    <t>'G10526'</t>
  </si>
  <si>
    <t>'G10595'</t>
  </si>
  <si>
    <t>'G10596'</t>
  </si>
  <si>
    <t>'G10597'</t>
  </si>
  <si>
    <t>'G10598'</t>
  </si>
  <si>
    <t>'G10599'</t>
  </si>
  <si>
    <t>'G13032'</t>
  </si>
  <si>
    <t>'G13033'</t>
  </si>
  <si>
    <t>'G13044'</t>
  </si>
  <si>
    <t>'GDP-4-dehydro-6-deoxy-D-mannose'</t>
  </si>
  <si>
    <t>'GDP-D-mannose'</t>
  </si>
  <si>
    <t>'GDP-L-fucose'</t>
  </si>
  <si>
    <t>'GDP-L-galactose'</t>
  </si>
  <si>
    <t>'GDP-L-gulose'</t>
  </si>
  <si>
    <t>'GDP-mannose'</t>
  </si>
  <si>
    <t>'GDP'</t>
  </si>
  <si>
    <t>'GM1'</t>
  </si>
  <si>
    <t>'GM2'</t>
  </si>
  <si>
    <t>'GM3'</t>
  </si>
  <si>
    <t>'GMP'</t>
  </si>
  <si>
    <t>'GTP-biomass'</t>
  </si>
  <si>
    <t>'GTP-c'</t>
  </si>
  <si>
    <t>'Galactan'</t>
  </si>
  <si>
    <t>'Galactitol'</t>
  </si>
  <si>
    <t>'Galactose'</t>
  </si>
  <si>
    <t>'Galactosylceramide'</t>
  </si>
  <si>
    <t>'Galactosylgloboside'</t>
  </si>
  <si>
    <t>'Garbanzol'</t>
  </si>
  <si>
    <t>'Gentisate aldehyde'</t>
  </si>
  <si>
    <t>'Geranyl diphosphate'</t>
  </si>
  <si>
    <t>'Geranylgeranyl diphosphate'</t>
  </si>
  <si>
    <t>'Gibberellin A12 aldehyde'</t>
  </si>
  <si>
    <t>'Gibberellin A12'</t>
  </si>
  <si>
    <t>'Gibberellin A15 open lactone'</t>
  </si>
  <si>
    <t>'Gibberellin A19'</t>
  </si>
  <si>
    <t>'Gibberellin A1'</t>
  </si>
  <si>
    <t>'Gibberellin A20'</t>
  </si>
  <si>
    <t>'Gibberellin A24'</t>
  </si>
  <si>
    <t>'Gibberellin A29'</t>
  </si>
  <si>
    <t>'Gibberellin A34'</t>
  </si>
  <si>
    <t>'Gibberellin A44 diacid'</t>
  </si>
  <si>
    <t>'Gibberellin A4'</t>
  </si>
  <si>
    <t>'Gibberellin A51'</t>
  </si>
  <si>
    <t>'Gibberellin A53'</t>
  </si>
  <si>
    <t>'Gibberellin A9'</t>
  </si>
  <si>
    <t>'Globin'</t>
  </si>
  <si>
    <t>'Globo-H'</t>
  </si>
  <si>
    <t>'Globoside'</t>
  </si>
  <si>
    <t>'Globotriaosylceramide'</t>
  </si>
  <si>
    <t>'Glucobrassicin'</t>
  </si>
  <si>
    <t>'Glucose-biomass'</t>
  </si>
  <si>
    <t>'Glucose'</t>
  </si>
  <si>
    <t>'Glucose-ext'</t>
  </si>
  <si>
    <t>'Glucosylceramide'</t>
  </si>
  <si>
    <t>'Glutaconyl-1-CoA'</t>
  </si>
  <si>
    <t>'Glutamate'</t>
  </si>
  <si>
    <t>'Glutaminyl-tRNA'</t>
  </si>
  <si>
    <t>'Glutaryl-CoA'</t>
  </si>
  <si>
    <t>'Glutathione episulfonium ion'</t>
  </si>
  <si>
    <t>'Glutathione'</t>
  </si>
  <si>
    <t>'Glycerol'</t>
  </si>
  <si>
    <t>'Glycerone phosphate-c'</t>
  </si>
  <si>
    <t>'Glycerone phosphate-p'</t>
  </si>
  <si>
    <t>'Glycerone'</t>
  </si>
  <si>
    <t>'Glycine-biomass'</t>
  </si>
  <si>
    <t>'Glycine-c'</t>
  </si>
  <si>
    <t>'Glycine-m'</t>
  </si>
  <si>
    <t>'Glycolaldehyde'</t>
  </si>
  <si>
    <t>'Glycolate-c'</t>
  </si>
  <si>
    <t>'Glycolate-ext'</t>
  </si>
  <si>
    <t>'Glycolate-m'</t>
  </si>
  <si>
    <t>'Glycolate-p'</t>
  </si>
  <si>
    <t>'Glycolate'</t>
  </si>
  <si>
    <t>'Glycyl-tRNA(Gly)'</t>
  </si>
  <si>
    <t>'Glyoxylate'</t>
  </si>
  <si>
    <t>'Guanine'</t>
  </si>
  <si>
    <t>'Guanosine 3''-diphosphate 5''-triphosphate'</t>
  </si>
  <si>
    <t>'Guanosine'</t>
  </si>
  <si>
    <t>'H+-c'</t>
  </si>
  <si>
    <t>'H+-m'</t>
  </si>
  <si>
    <t>'H+-p'</t>
  </si>
  <si>
    <t>'H+-x'</t>
  </si>
  <si>
    <t>'H2O2'</t>
  </si>
  <si>
    <t>'H2O2-x'</t>
  </si>
  <si>
    <t>'H2O-c'</t>
  </si>
  <si>
    <t>'H2O-ext'</t>
  </si>
  <si>
    <t>'H2O-m'</t>
  </si>
  <si>
    <t>'H2O-p'</t>
  </si>
  <si>
    <t>'H2O-x'</t>
  </si>
  <si>
    <t>'HCO3-c'</t>
  </si>
  <si>
    <t>'HCO3-ext'</t>
  </si>
  <si>
    <t>'HCO3'</t>
  </si>
  <si>
    <t>'HCO3-p'</t>
  </si>
  <si>
    <t>'HCl'</t>
  </si>
  <si>
    <t>'HSO3'</t>
  </si>
  <si>
    <t>'HX'</t>
  </si>
  <si>
    <t>'Heme A'</t>
  </si>
  <si>
    <t>'Heme O'</t>
  </si>
  <si>
    <t>'Heme'</t>
  </si>
  <si>
    <t>'Hemoglobin'</t>
  </si>
  <si>
    <t>'Hexadecanal'</t>
  </si>
  <si>
    <t>'Hexadecanoic acid-acc'</t>
  </si>
  <si>
    <t>'Hexadecanoic acid-biomass'</t>
  </si>
  <si>
    <t>'Hexadecanoic acid'</t>
  </si>
  <si>
    <t>'Hexadecanoic acid-p'</t>
  </si>
  <si>
    <t>'Hexadecanoic acid-x'</t>
  </si>
  <si>
    <t>'Hexadecanoyl-[acp]'</t>
  </si>
  <si>
    <t>'Hexadecenoyl-[acyl-carrier protein]'</t>
  </si>
  <si>
    <t>'Hexanoyl-CoA'</t>
  </si>
  <si>
    <t>'Hexanoyl-[acp]'</t>
  </si>
  <si>
    <t>'Holo-Lys2'</t>
  </si>
  <si>
    <t>'Holo-[carboxylase]'</t>
  </si>
  <si>
    <t>'Homogentisate'</t>
  </si>
  <si>
    <t>'Hordenine'</t>
  </si>
  <si>
    <t>'Hydrobromic acid'</t>
  </si>
  <si>
    <t>'Hydrofluoric acid'</t>
  </si>
  <si>
    <t>'Hydrogen sulfide-c'</t>
  </si>
  <si>
    <t>'Hydrogen sulfide-ext'</t>
  </si>
  <si>
    <t>'Hydrogen-c'</t>
  </si>
  <si>
    <t>'Hydrogen-ext'</t>
  </si>
  <si>
    <t>'Hydrogen'</t>
  </si>
  <si>
    <t>'Hydroxyacetone'</t>
  </si>
  <si>
    <t>'Hydroxymethylbilane'</t>
  </si>
  <si>
    <t>'Hydroxypyruvate'</t>
  </si>
  <si>
    <t>'Hydroxytamoxifen'</t>
  </si>
  <si>
    <t>'Hypotaurine'</t>
  </si>
  <si>
    <t>'Hypoxanthine'</t>
  </si>
  <si>
    <t>'IDP'</t>
  </si>
  <si>
    <t>'IMP'</t>
  </si>
  <si>
    <t>'ITP'</t>
  </si>
  <si>
    <t>'IV2Fuc-Lc4Cer'</t>
  </si>
  <si>
    <t>'IV2Fuc-nLc4Cer'</t>
  </si>
  <si>
    <t>'Icosadienoic acid'</t>
  </si>
  <si>
    <t>'Icosatrienoic acid'</t>
  </si>
  <si>
    <t>'Icosenoic acid'</t>
  </si>
  <si>
    <t>'Icosenoyl-CoA'</t>
  </si>
  <si>
    <t>'Ifosfamide'</t>
  </si>
  <si>
    <t>'Imidazole-4-acetaldehyde'</t>
  </si>
  <si>
    <t>'Imidazole-4-acetate'</t>
  </si>
  <si>
    <t>'Iminoaspartate'</t>
  </si>
  <si>
    <t>'Indole-3-acetaldehyde'</t>
  </si>
  <si>
    <t>'Indole-3-acetate'</t>
  </si>
  <si>
    <t>'Indole'</t>
  </si>
  <si>
    <t>'Indoleglycerol phosphate'</t>
  </si>
  <si>
    <t>'Inosine'</t>
  </si>
  <si>
    <t>'Inositol 1-phosphate'</t>
  </si>
  <si>
    <t>'Irinotecan'</t>
  </si>
  <si>
    <t>'Isochorismate'</t>
  </si>
  <si>
    <t>'Isocitrate-c'</t>
  </si>
  <si>
    <t>'Isocitrate'</t>
  </si>
  <si>
    <t>'Isocitrate-x'</t>
  </si>
  <si>
    <t>'Isomaltose'</t>
  </si>
  <si>
    <t>'Isopentenyl diphosphate'</t>
  </si>
  <si>
    <t>'Isosalipurpol'</t>
  </si>
  <si>
    <t>'Itaconate'</t>
  </si>
  <si>
    <t>'Itaconyl-CoA'</t>
  </si>
  <si>
    <t>'Kaempferol'</t>
  </si>
  <si>
    <t>'Kaur-16-en-18-al'</t>
  </si>
  <si>
    <t>'Kaur-16-en-18-oic acid'</t>
  </si>
  <si>
    <t>'Kaur-16-en-18-ol'</t>
  </si>
  <si>
    <t>'Ketone'</t>
  </si>
  <si>
    <t>'L-1-Pyrroline-3-hydroxy-5-carboxylate'</t>
  </si>
  <si>
    <t>'L-2,3-Dihydrodipicolinate'</t>
  </si>
  <si>
    <t>'L-2-Aminoadipate 6-semialdehyde'</t>
  </si>
  <si>
    <t>'L-2-Aminoadipate adenylate'</t>
  </si>
  <si>
    <t>'L-2-Aminoadipate'</t>
  </si>
  <si>
    <t>'L-4-Hydroxyglutamate semialdehyde'</t>
  </si>
  <si>
    <t>'L-Adrenaline'</t>
  </si>
  <si>
    <t>'L-Alanine-biomass'</t>
  </si>
  <si>
    <t>'L-Alanine-c'</t>
  </si>
  <si>
    <t>'L-Alanine-m'</t>
  </si>
  <si>
    <t>'L-Alanine'</t>
  </si>
  <si>
    <t>'L-Alanyl-tRNA'</t>
  </si>
  <si>
    <t>'L-Allothreonine'</t>
  </si>
  <si>
    <t>'L-Amino acid'</t>
  </si>
  <si>
    <t>'L-Arabinose'</t>
  </si>
  <si>
    <t>'L-Arabitol'</t>
  </si>
  <si>
    <t>'L-Arginine-biomass'</t>
  </si>
  <si>
    <t>'L-Arginine-c'</t>
  </si>
  <si>
    <t>'L-Arginyl-tRNA(Arg)'</t>
  </si>
  <si>
    <t>'L-Arogenate'</t>
  </si>
  <si>
    <t>'L-Asparagine-biomass'</t>
  </si>
  <si>
    <t>'L-Asparagine-c'</t>
  </si>
  <si>
    <t>'L-Asparaginyl-tRNA(Asn)'</t>
  </si>
  <si>
    <t>'L-Aspartate 4-semialdehyde'</t>
  </si>
  <si>
    <t>'L-Aspartate-biomass'</t>
  </si>
  <si>
    <t>'L-Aspartate-c'</t>
  </si>
  <si>
    <t>'L-Aspartate-m'</t>
  </si>
  <si>
    <t>'L-Aspartate'</t>
  </si>
  <si>
    <t>'L-Aspartyl-tRNA(Asn)'</t>
  </si>
  <si>
    <t>'L-Aspartyl-tRNA(Asp)'</t>
  </si>
  <si>
    <t>'L-Citrulline-c'</t>
  </si>
  <si>
    <t>'L-Citrulline-m'</t>
  </si>
  <si>
    <t>'L-Citrulline-p'</t>
  </si>
  <si>
    <t>'L-Cystathionine'</t>
  </si>
  <si>
    <t>'L-Cysteate'</t>
  </si>
  <si>
    <t>'L-Cysteine-biomass'</t>
  </si>
  <si>
    <t>'L-Cysteine-c'</t>
  </si>
  <si>
    <t>'L-Cysteinyl-tRNA(Cys)'</t>
  </si>
  <si>
    <t>'L-Cystine'</t>
  </si>
  <si>
    <t>'L-Dehydroascorbate-c'</t>
  </si>
  <si>
    <t>'L-Dopachrome'</t>
  </si>
  <si>
    <t>'L-Formylkynurenine'</t>
  </si>
  <si>
    <t>'L-Galactono-1,4-lactone'</t>
  </si>
  <si>
    <t>'L-Galactose'</t>
  </si>
  <si>
    <t>'L-Glutamate 5-semialdehyde'</t>
  </si>
  <si>
    <t>'L-Glutamate-biomass'</t>
  </si>
  <si>
    <t>'L-Glutamate-c'</t>
  </si>
  <si>
    <t>'L-Glutamate-m'</t>
  </si>
  <si>
    <t>'L-Glutamate-p'</t>
  </si>
  <si>
    <t>'L-Glutamine-biomass'</t>
  </si>
  <si>
    <t>'L-Glutamine-c'</t>
  </si>
  <si>
    <t>'L-Glutamine-m'</t>
  </si>
  <si>
    <t>'L-Glutamine-p'</t>
  </si>
  <si>
    <t>'L-Glutamyl 5-phosphate'</t>
  </si>
  <si>
    <t>'L-Glutamyl-tRNA(Gln)'</t>
  </si>
  <si>
    <t>'L-Glutamyl-tRNA(Glu)'</t>
  </si>
  <si>
    <t>'L-Histidinal'</t>
  </si>
  <si>
    <t>'L-Histidine-biomass'</t>
  </si>
  <si>
    <t>'L-Histidine-c'</t>
  </si>
  <si>
    <t>'L-Histidinol phosphate'</t>
  </si>
  <si>
    <t>'L-Histidinol'</t>
  </si>
  <si>
    <t>'L-Histidyl-tRNA(His)'</t>
  </si>
  <si>
    <t>'L-Homocysteine'</t>
  </si>
  <si>
    <t>'L-Homoserine'</t>
  </si>
  <si>
    <t>'L-Isoleucine-biomass'</t>
  </si>
  <si>
    <t>'L-Isoleucine-c'</t>
  </si>
  <si>
    <t>'L-Isoleucyl-tRNA(Ile)'</t>
  </si>
  <si>
    <t>'L-Kynurenine'</t>
  </si>
  <si>
    <t>'L-Leucine-biomass'</t>
  </si>
  <si>
    <t>'L-Leucine-c'</t>
  </si>
  <si>
    <t>'L-Leucyl-tRNA'</t>
  </si>
  <si>
    <t>'L-Lysine -biomass'</t>
  </si>
  <si>
    <t>'L-Lysine-c'</t>
  </si>
  <si>
    <t>'L-Lysyl-tRNA(Lys)'</t>
  </si>
  <si>
    <t>'L-Lyxonate'</t>
  </si>
  <si>
    <t>'L-Metanephrine'</t>
  </si>
  <si>
    <t>'L-Methionine-biomass'</t>
  </si>
  <si>
    <t>'L-Methionine-c'</t>
  </si>
  <si>
    <t>'L-Methionyl-tRNA'</t>
  </si>
  <si>
    <t>'L-Noradrenaline'</t>
  </si>
  <si>
    <t>'L-Normetanephrine'</t>
  </si>
  <si>
    <t>'L-Ornithine-c'</t>
  </si>
  <si>
    <t>'L-Ornithine-m'</t>
  </si>
  <si>
    <t>'L-Ornithine-p'</t>
  </si>
  <si>
    <t>'L-Phenylalanine-biomass'</t>
  </si>
  <si>
    <t>'L-Phenylalanine-c'</t>
  </si>
  <si>
    <t>'L-Phenylalanyl-tRNA(Phe)'</t>
  </si>
  <si>
    <t>'L-Proline-biomass'</t>
  </si>
  <si>
    <t>'L-Proline-c'</t>
  </si>
  <si>
    <t>'L-Prolyl-tRNA(Pro)'</t>
  </si>
  <si>
    <t>'L-Serine-biomass'</t>
  </si>
  <si>
    <t>'L-Serine-c'</t>
  </si>
  <si>
    <t>'L-Serine-m'</t>
  </si>
  <si>
    <t>'L-Seryl-tRNA(Ser)'</t>
  </si>
  <si>
    <t>'L-Threonine-biomass'</t>
  </si>
  <si>
    <t>'L-Threonine-c'</t>
  </si>
  <si>
    <t>'L-Threonyl-tRNA(Thr)'</t>
  </si>
  <si>
    <t>'L-Tryptophan-biomass'</t>
  </si>
  <si>
    <t>'L-Tryptophan-c'</t>
  </si>
  <si>
    <t>'L-Tryptophanyl-tRNA(Trp)'</t>
  </si>
  <si>
    <t>'L-Tyrosine-biomass'</t>
  </si>
  <si>
    <t>'L-Tyrosine-c'</t>
  </si>
  <si>
    <t>'L-Tyrosyl-tRNA(Tyr)'</t>
  </si>
  <si>
    <t>'L-Valine-biomass'</t>
  </si>
  <si>
    <t>'L-Valine-c'</t>
  </si>
  <si>
    <t>'L-Valyl-tRNA(Val)'</t>
  </si>
  <si>
    <t>'L-Xylonate'</t>
  </si>
  <si>
    <t>'L-alpha-Acetyl-N,N-dinormethadol'</t>
  </si>
  <si>
    <t>'L-alpha-Acetyl-N-normethadol'</t>
  </si>
  <si>
    <t>'L-erythro-4-Hydroxyglutamate'</t>
  </si>
  <si>
    <t>'LL-2,6-Diaminoheptanedioate'</t>
  </si>
  <si>
    <t>'Lactaldehyde'</t>
  </si>
  <si>
    <t>'Lactose 6-phosphate'</t>
  </si>
  <si>
    <t>'Lactose'</t>
  </si>
  <si>
    <t>'Lactosylceramide'</t>
  </si>
  <si>
    <t>'Lanosterol'</t>
  </si>
  <si>
    <t>'Lauroyl-CoA'</t>
  </si>
  <si>
    <t>'Lc4Cer'</t>
  </si>
  <si>
    <t>'Leukotriene A4'</t>
  </si>
  <si>
    <t>'Leukotriene B4'</t>
  </si>
  <si>
    <t>'Leukotriene C4'</t>
  </si>
  <si>
    <t>'Leukotriene D4'</t>
  </si>
  <si>
    <t>'Levomethadyl acetate'</t>
  </si>
  <si>
    <t>'Lidocaine'</t>
  </si>
  <si>
    <t>'Linoleate'</t>
  </si>
  <si>
    <t>'Lipoamide'</t>
  </si>
  <si>
    <t>'Lipoyl-[acp]'</t>
  </si>
  <si>
    <t>'Lipoylprotein'</t>
  </si>
  <si>
    <t>'Lutein'</t>
  </si>
  <si>
    <t>'Lycopene'</t>
  </si>
  <si>
    <t>'Lysophospholipid'</t>
  </si>
  <si>
    <t>'Magnesium protoporphyrin monomethyl ester'</t>
  </si>
  <si>
    <t>'Magnesium protoporphyrin'</t>
  </si>
  <si>
    <t>'Magnesium'</t>
  </si>
  <si>
    <t>'Maleamate'</t>
  </si>
  <si>
    <t>'Maleic acid'</t>
  </si>
  <si>
    <t>'Malonyl-CoA'</t>
  </si>
  <si>
    <t>'Malonyl-[acyl-carrier protein]'</t>
  </si>
  <si>
    <t>'Maltose-c'</t>
  </si>
  <si>
    <t>'Maltose-p'</t>
  </si>
  <si>
    <t>'Mannan'</t>
  </si>
  <si>
    <t>'Melatonin'</t>
  </si>
  <si>
    <t>'Melibiitol'</t>
  </si>
  <si>
    <t>'Melibiose'</t>
  </si>
  <si>
    <t>'Menaquinone'</t>
  </si>
  <si>
    <t>'Mercaptopyruvate'</t>
  </si>
  <si>
    <t>'Methadone'</t>
  </si>
  <si>
    <t>'Methanol'</t>
  </si>
  <si>
    <t>'Methostenol'</t>
  </si>
  <si>
    <t>'Methylamine'</t>
  </si>
  <si>
    <t>'Methylcobalamin'</t>
  </si>
  <si>
    <t>'Methylglyoxal'</t>
  </si>
  <si>
    <t>'Methylimidazole acetaldehyde'</t>
  </si>
  <si>
    <t>'Methylmalonate'</t>
  </si>
  <si>
    <t>'Monodehydroascorbate-c'</t>
  </si>
  <si>
    <t>'Monoethylglycinexylidide'</t>
  </si>
  <si>
    <t>'Monofucosyllactoisooctaosylceramide'</t>
  </si>
  <si>
    <t>'Morphine-3-glucuronide'</t>
  </si>
  <si>
    <t>'Morphine-6-glucuronide'</t>
  </si>
  <si>
    <t>'Morphine'</t>
  </si>
  <si>
    <t>'MurAc(oyl-L-Ala-D-gamma-Glu-L-Lys-D-Ala-D-Ala)-diphospho-undecaprenol'</t>
  </si>
  <si>
    <t>'Myrtenal'</t>
  </si>
  <si>
    <t>'Myrtenol'</t>
  </si>
  <si>
    <t>'N(pi)-Methyl-L-histidine'</t>
  </si>
  <si>
    <t>'N,N''-Chitobiosyldiphosphodolichol'</t>
  </si>
  <si>
    <t>'N,N-Didesmethyltamoxifen'</t>
  </si>
  <si>
    <t>'N-((R)-Pantothenoyl)-L-cysteine'</t>
  </si>
  <si>
    <t>'N-(5''-Phospho-D-1''-ribulosylformimino)-5-amino-1-(5''''-phospho-D-ribosyl)-4-imidazolecarboxamide'</t>
  </si>
  <si>
    <t>'N-(5-Phospho-D-ribosyl)anthranilate'</t>
  </si>
  <si>
    <t>'N-(L-Arginino)succinate'</t>
  </si>
  <si>
    <t>'N-Acetyl-D-galactosamine'</t>
  </si>
  <si>
    <t>'N-Acetyl-D-glucosamine 1-phosphate'</t>
  </si>
  <si>
    <t>'N-Acetyl-D-glucosamine 6-phosphate'</t>
  </si>
  <si>
    <t>'N-Acetyl-D-glucosamine'</t>
  </si>
  <si>
    <t>'N-Acetyl-D-glucosaminide'</t>
  </si>
  <si>
    <t>'N-Acetyl-D-glucosaminyldiphosphodolichol'</t>
  </si>
  <si>
    <t>'N-Acetyl-L-glutamate 5-phosphate'</t>
  </si>
  <si>
    <t>'N-Acetyl-L-glutamate 5-semialdehyde'</t>
  </si>
  <si>
    <t>'N-Acetyl-L-glutamate'</t>
  </si>
  <si>
    <t>'N-Acetyl-alpha-D-glucosamine 1-phosphate'</t>
  </si>
  <si>
    <t>'N-Acetylornithine'</t>
  </si>
  <si>
    <t>'N-Acetylputrescine'</t>
  </si>
  <si>
    <t>'N-Acetylserotonin'</t>
  </si>
  <si>
    <t>'N-Acylsphingosine'</t>
  </si>
  <si>
    <t>'N-Carbamoyl-L-aspartate'</t>
  </si>
  <si>
    <t>'N-Carbamoylputrescine'</t>
  </si>
  <si>
    <t>'N-Cyclohexylformamide'</t>
  </si>
  <si>
    <t>'N-Desmethyltamoxifen'</t>
  </si>
  <si>
    <t>'N-Formylmethionyl-tRNA'</t>
  </si>
  <si>
    <t>'N-Methylethanolamine phosphate'</t>
  </si>
  <si>
    <t>'N-Methylhistamine'</t>
  </si>
  <si>
    <t>'N-Methylputrescine'</t>
  </si>
  <si>
    <t>'N-Methyltyramine'</t>
  </si>
  <si>
    <t>'N-Ribosylnicotinamide'</t>
  </si>
  <si>
    <t>'N-Succinyl-2-L-amino-6-oxoheptanedioate'</t>
  </si>
  <si>
    <t>'N-Succinyl-LL-2,6-diaminoheptanedioate'</t>
  </si>
  <si>
    <t>'N4-Acetylaminobutanal'</t>
  </si>
  <si>
    <t>'N6,N6,N6-Trimethyl-L-lysine'</t>
  </si>
  <si>
    <t>'N6-(1,2-Dicarboxyethyl)-AMP'</t>
  </si>
  <si>
    <t>'N6-(L-1,3-Dicarboxypropyl)-L-lysine'</t>
  </si>
  <si>
    <t>'N6-D-Biotinyl-L-lysine'</t>
  </si>
  <si>
    <t>'NAD+'</t>
  </si>
  <si>
    <t>'NAD+-x'</t>
  </si>
  <si>
    <t>'NADH'</t>
  </si>
  <si>
    <t>'NADH-x'</t>
  </si>
  <si>
    <t>'NADP+'</t>
  </si>
  <si>
    <t>'NADPH'</t>
  </si>
  <si>
    <t>'NDP'</t>
  </si>
  <si>
    <t>'NH3-c'</t>
  </si>
  <si>
    <t>'NH3-ext'</t>
  </si>
  <si>
    <t>'NH3-m'</t>
  </si>
  <si>
    <t>'NH3-p'</t>
  </si>
  <si>
    <t>'NPC'</t>
  </si>
  <si>
    <t>'Naphthalene-1,2-diol'</t>
  </si>
  <si>
    <t>'Naphthyl-2-hydroxymethyl-succinyl CoA'</t>
  </si>
  <si>
    <t>'Naphthyl-2-methyl-succinyl-CoA'</t>
  </si>
  <si>
    <t>'Naphthyl-2-methylene-succinyl-CoA'</t>
  </si>
  <si>
    <t>'Naphthyl-2-oxomethyl-succinyl-CoA'</t>
  </si>
  <si>
    <t>'Naringenin'</t>
  </si>
  <si>
    <t>'Neurosporene'</t>
  </si>
  <si>
    <t>'Nicotinamide D-ribonucleotide'</t>
  </si>
  <si>
    <t>'Nicotinamide'</t>
  </si>
  <si>
    <t>'Nicotinate D-ribonucleoside'</t>
  </si>
  <si>
    <t>'Nicotinate D-ribonucleotide'</t>
  </si>
  <si>
    <t>'Nitrate-c'</t>
  </si>
  <si>
    <t>'Nitrate-ext'</t>
  </si>
  <si>
    <t>'Nitrile'</t>
  </si>
  <si>
    <t>'Nitrite-c'</t>
  </si>
  <si>
    <t>'Nitrite-p'</t>
  </si>
  <si>
    <t>'Nitrobenzene'</t>
  </si>
  <si>
    <t>'Norcodeine'</t>
  </si>
  <si>
    <t>'Nucleoside triphosphate'</t>
  </si>
  <si>
    <t>'O-1-Alk-1-enyl-2-acyl-sn-glycero-3-phosphoethanolamine'</t>
  </si>
  <si>
    <t>'O-Acetyl-L-homoserine'</t>
  </si>
  <si>
    <t>'O-Acetyl-L-serine'</t>
  </si>
  <si>
    <t>'O-Acetylhomoserine'</t>
  </si>
  <si>
    <t>'O-Alkylglycerone phosphate'</t>
  </si>
  <si>
    <t>'O-Phospho-4-hydroxy-L-threonine'</t>
  </si>
  <si>
    <t>'O-Phospho-L-homoserine'</t>
  </si>
  <si>
    <t>'O-Phospho-L-serine'</t>
  </si>
  <si>
    <t>'O-Phosphorylhomoserine'</t>
  </si>
  <si>
    <t>'O-Succinyl-L-homoserine'</t>
  </si>
  <si>
    <t>'O-Succinylhomoserine'</t>
  </si>
  <si>
    <t>'OPC4-CoA'</t>
  </si>
  <si>
    <t>'OPC6-CoA'</t>
  </si>
  <si>
    <t>'OPC8-CoA'</t>
  </si>
  <si>
    <t>'Obtusifoliol'</t>
  </si>
  <si>
    <t>'Octadecanoic acid'</t>
  </si>
  <si>
    <t>'Octadecanoyl-[acyl-carrier protein]'</t>
  </si>
  <si>
    <t>'Octanoyl-CoA'</t>
  </si>
  <si>
    <t>'Octanoyl-[acp]'</t>
  </si>
  <si>
    <t>'Oleoyl-CoA'</t>
  </si>
  <si>
    <t>'Oleoyl-[acyl-carrier protein]'</t>
  </si>
  <si>
    <t>'Orotate'</t>
  </si>
  <si>
    <t>'Orotidine 5''-phosphate'</t>
  </si>
  <si>
    <t>'Orthophosphate-c'</t>
  </si>
  <si>
    <t>'Orthophosphate-ext'</t>
  </si>
  <si>
    <t>'Orthophosphate-m'</t>
  </si>
  <si>
    <t>'Orthophosphate-p'</t>
  </si>
  <si>
    <t>'Orthophosphate'</t>
  </si>
  <si>
    <t>'Oxaloacetate-c'</t>
  </si>
  <si>
    <t>'Oxaloacetate-m'</t>
  </si>
  <si>
    <t>'Oxaloacetate-p'</t>
  </si>
  <si>
    <t>'Oxaloacetate-x'</t>
  </si>
  <si>
    <t>'Oxidized ferredoxin'</t>
  </si>
  <si>
    <t>'Oxidized glutathione'</t>
  </si>
  <si>
    <t>'Oxidized thioredoxin'</t>
  </si>
  <si>
    <t>'Oxygen-c'</t>
  </si>
  <si>
    <t>'Oxygen-ext'</t>
  </si>
  <si>
    <t>'Oxygen-m'</t>
  </si>
  <si>
    <t>'Oxygen-p'</t>
  </si>
  <si>
    <t>'Oxygen-x'</t>
  </si>
  <si>
    <t>'P1,P3-Bis(5''-adenosyl) triphosphate'</t>
  </si>
  <si>
    <t>'P1,P4-Bis(5''-adenosyl) tetraphosphate'</t>
  </si>
  <si>
    <t>'P1,P4-Bis(5''-guanosyl) tetraphosphate'</t>
  </si>
  <si>
    <t>'P1,P4-Bis(5''-xanthosyl) tetraphosphate'</t>
  </si>
  <si>
    <t>'Palmitoyl-CoA'</t>
  </si>
  <si>
    <t>'Pantetheine 4''-phosphate'</t>
  </si>
  <si>
    <t>'Pantetheine'</t>
  </si>
  <si>
    <t>'Pantothenate'</t>
  </si>
  <si>
    <t>'Paragloboside'</t>
  </si>
  <si>
    <t>'Paraoxon'</t>
  </si>
  <si>
    <t>'Parathion'</t>
  </si>
  <si>
    <t>'Pectate'</t>
  </si>
  <si>
    <t>'Pectin'</t>
  </si>
  <si>
    <t>'Pelargonidin'</t>
  </si>
  <si>
    <t>'Pentosans'</t>
  </si>
  <si>
    <t>'Peptide'</t>
  </si>
  <si>
    <t>'Perillic acid'</t>
  </si>
  <si>
    <t>'Perillyl aldehyde'</t>
  </si>
  <si>
    <t>'Phenethylamine'</t>
  </si>
  <si>
    <t>'Phenol'</t>
  </si>
  <si>
    <t>'Phenolic phosphate'</t>
  </si>
  <si>
    <t>'Phenylacetaldehyde'</t>
  </si>
  <si>
    <t>'Phenylacetyl-CoA'</t>
  </si>
  <si>
    <t>'Phenylacetylglycine'</t>
  </si>
  <si>
    <t>'Phenylboronic acid'</t>
  </si>
  <si>
    <t>'Phenylpyruvate'</t>
  </si>
  <si>
    <t>'Phoenicoxanthin'</t>
  </si>
  <si>
    <t>'Phosphatidate'</t>
  </si>
  <si>
    <t>'Phosphatidylcholine'</t>
  </si>
  <si>
    <t>'Phosphatidylethanolamine'</t>
  </si>
  <si>
    <t>'Phosphatidylglycerol'</t>
  </si>
  <si>
    <t>'Phosphatidylglycerophosphate'</t>
  </si>
  <si>
    <t>'Phosphatidylinositol-3,4,5-trisphosphate'</t>
  </si>
  <si>
    <t>'Phosphatidylserine'</t>
  </si>
  <si>
    <t>'Phosphodimethylethanolamine'</t>
  </si>
  <si>
    <t>'Phosphoenolpyruvate-c'</t>
  </si>
  <si>
    <t>'Phosphoenolpyruvate-p'</t>
  </si>
  <si>
    <t>'Phospholipid'</t>
  </si>
  <si>
    <t>'Phosphonoacetaldehyde'</t>
  </si>
  <si>
    <t>'Phosphoribosyl-AMP'</t>
  </si>
  <si>
    <t>'Phosphoribosyl-ATP'</t>
  </si>
  <si>
    <t>'Phylloquinone'</t>
  </si>
  <si>
    <t>'Phytoceramide'</t>
  </si>
  <si>
    <t>'Phytoene'</t>
  </si>
  <si>
    <t>'Phytofluene'</t>
  </si>
  <si>
    <t>'Phytol'</t>
  </si>
  <si>
    <t>'Phytosphingosine'</t>
  </si>
  <si>
    <t>'Phytyl diphosphate'</t>
  </si>
  <si>
    <t>'Pinocarveol'</t>
  </si>
  <si>
    <t>'Pinocarvone'</t>
  </si>
  <si>
    <t>'Poly-L-glutamate'</t>
  </si>
  <si>
    <t>'Polyneuridine aldehyde'</t>
  </si>
  <si>
    <t>'Porphobilinogen'</t>
  </si>
  <si>
    <t>'Precorrin 2'</t>
  </si>
  <si>
    <t>'Prephenate'</t>
  </si>
  <si>
    <t>'Presqualene diphosphate'</t>
  </si>
  <si>
    <t>'Primary alcohol'</t>
  </si>
  <si>
    <t>'Propane-1,2-diol'</t>
  </si>
  <si>
    <t>'Propanoate'</t>
  </si>
  <si>
    <t>'Propanoyl phosphate'</t>
  </si>
  <si>
    <t>'Propanoyl-CoA'</t>
  </si>
  <si>
    <t>'Propenoyl-CoA'</t>
  </si>
  <si>
    <t>'Propinol adenylate'</t>
  </si>
  <si>
    <t>'Propynoate'</t>
  </si>
  <si>
    <t>'Prostaglandin E2'</t>
  </si>
  <si>
    <t>'Prostaglandin F2alpha:NADP+ oxidoreductase; Prostaglandin F2alpha'</t>
  </si>
  <si>
    <t>'Prostaglandin H2'</t>
  </si>
  <si>
    <t>'Protein N6,N6,N6-trimethyl-L-lysine'</t>
  </si>
  <si>
    <t>'Protein N6,N6-dimethyl-L-lysine'</t>
  </si>
  <si>
    <t>'Protein N6-(lipoyl)lysine'</t>
  </si>
  <si>
    <t>'Protein N6-(octanoyl)lysine'</t>
  </si>
  <si>
    <t>'Protein N6-methyl-L-lysine'</t>
  </si>
  <si>
    <t>'Protein asparagine'</t>
  </si>
  <si>
    <t>'Protein disulfide'</t>
  </si>
  <si>
    <t>'Protein dithiol'</t>
  </si>
  <si>
    <t>'Protein lysine'</t>
  </si>
  <si>
    <t>'Protein'</t>
  </si>
  <si>
    <t>'Protoanemonin'</t>
  </si>
  <si>
    <t>'Protochlorophyllide'</t>
  </si>
  <si>
    <t>'Protoporphyrin'</t>
  </si>
  <si>
    <t>'Protoporphyrinogen IX'</t>
  </si>
  <si>
    <t>'Pseudotropine'</t>
  </si>
  <si>
    <t>'Pseudouridine 5''-phosphate'</t>
  </si>
  <si>
    <t>'Putrescine'</t>
  </si>
  <si>
    <t>'Pyridine-2,3-dicarboxylate'</t>
  </si>
  <si>
    <t>'Pyridoxal phosphate'</t>
  </si>
  <si>
    <t>'Pyridoxal'</t>
  </si>
  <si>
    <t>'Pyridoxamine phosphate'</t>
  </si>
  <si>
    <t>'Pyridoxamine'</t>
  </si>
  <si>
    <t>'Pyridoxine phosphate'</t>
  </si>
  <si>
    <t>'Pyridoxine'</t>
  </si>
  <si>
    <t>'Pyrophosphate-c'</t>
  </si>
  <si>
    <t>'Pyrophosphate-m'</t>
  </si>
  <si>
    <t>'Pyrophosphate-p'</t>
  </si>
  <si>
    <t>'Pyrophosphate-x'</t>
  </si>
  <si>
    <t>'Pyruvate-c'</t>
  </si>
  <si>
    <t>'Pyruvate-m'</t>
  </si>
  <si>
    <t>'Pyruvate-p'</t>
  </si>
  <si>
    <t>'R-S-Alanine'</t>
  </si>
  <si>
    <t>'R-S-Alanylglycine'</t>
  </si>
  <si>
    <t>'R-S-Glutathione'</t>
  </si>
  <si>
    <t>'RNA'</t>
  </si>
  <si>
    <t>'ROH'</t>
  </si>
  <si>
    <t>'RX'</t>
  </si>
  <si>
    <t>'R'</t>
  </si>
  <si>
    <t>'Raffinose'</t>
  </si>
  <si>
    <t>'Reduced acceptor'</t>
  </si>
  <si>
    <t>'Reduced coenzyme F420'</t>
  </si>
  <si>
    <t>'Reduced electron-transferring flavoprotein'</t>
  </si>
  <si>
    <t>'Reduced ferredoxin'</t>
  </si>
  <si>
    <t>'Retinal'</t>
  </si>
  <si>
    <t>'Retinoate'</t>
  </si>
  <si>
    <t>'Retinol'</t>
  </si>
  <si>
    <t>'Riboflavin'</t>
  </si>
  <si>
    <t>'S-(1,2-Dichlorovinyl)glutathione'</t>
  </si>
  <si>
    <t>'S-(2,2-Dichloro-1-hydroxy)ethyl glutathione'</t>
  </si>
  <si>
    <t>'S-(2-Chloroacetyl)glutathione'</t>
  </si>
  <si>
    <t>'S-(2-Methylbutanoyl)-dihydrolipoamide'</t>
  </si>
  <si>
    <t>'S-(2-Methylpropanoyl)-dihydrolipoamide'</t>
  </si>
  <si>
    <t>'S-(3-Methylbutanoyl)-dihydrolipoamide'</t>
  </si>
  <si>
    <t>'S-(Formylmethyl)glutathione'</t>
  </si>
  <si>
    <t>'S-(Hydroxymethyl)glutathione'</t>
  </si>
  <si>
    <t>'S-Acetyldihydrolipoamide'</t>
  </si>
  <si>
    <t>'S-Adenosyl-4-methylthio-2-oxobutanoate'</t>
  </si>
  <si>
    <t>'S-Adenosyl-L-homocysteine'</t>
  </si>
  <si>
    <t>'S-Adenosyl-L-methionine'</t>
  </si>
  <si>
    <t>'S-Adenosylmethioninamine'</t>
  </si>
  <si>
    <t>'S-Aminomethyldihydrolipoylprotein'</t>
  </si>
  <si>
    <t>'S-Benzoate coenzyme A'</t>
  </si>
  <si>
    <t>'S-Formylglutathione'</t>
  </si>
  <si>
    <t>'S-Glutaryldihydrolipoamide'</t>
  </si>
  <si>
    <t>'S-Methyl-5-thio-D-ribose 1-phosphate'</t>
  </si>
  <si>
    <t>'S-Methyl-5-thio-D-ribulose 1-phosphate'</t>
  </si>
  <si>
    <t>'S-Sulfo-L-cysteine'</t>
  </si>
  <si>
    <t>'SN-38'</t>
  </si>
  <si>
    <t>'SN38 glucuronide'</t>
  </si>
  <si>
    <t>'Sabinene hydrate'</t>
  </si>
  <si>
    <t>'Salicylate'</t>
  </si>
  <si>
    <t>'Sarcosine'</t>
  </si>
  <si>
    <t>'Se-Adenosylselenohomocysteine'</t>
  </si>
  <si>
    <t>'Se-Adenosylselenomethionine'</t>
  </si>
  <si>
    <t>'Se-Methylselenocysteine'</t>
  </si>
  <si>
    <t>'Se-Methylselenomethionine'</t>
  </si>
  <si>
    <t>'Secologanin'</t>
  </si>
  <si>
    <t>'Sedoheptulose 1,7-bisphosphate'</t>
  </si>
  <si>
    <t>'Sedoheptulose 7-phosphate'</t>
  </si>
  <si>
    <t>'Selenate'</t>
  </si>
  <si>
    <t>'Selenide'</t>
  </si>
  <si>
    <t>'Selenite'</t>
  </si>
  <si>
    <t>'Selenocystathionine'</t>
  </si>
  <si>
    <t>'Selenocysteine'</t>
  </si>
  <si>
    <t>'Selenohomocysteine'</t>
  </si>
  <si>
    <t>'Selenomethionine'</t>
  </si>
  <si>
    <t>'Selenomethionyl-tRNA(Met)'</t>
  </si>
  <si>
    <t>'Selenophosphate'</t>
  </si>
  <si>
    <t>'Shikimate 3-phosphate'</t>
  </si>
  <si>
    <t>'Shikimate'</t>
  </si>
  <si>
    <t>'Sinapoyl aldehyde'</t>
  </si>
  <si>
    <t>'Sinapoyl-CoA'</t>
  </si>
  <si>
    <t>'Sorbitol 6-phosphate'</t>
  </si>
  <si>
    <t>'Sorbose 1-phosphate'</t>
  </si>
  <si>
    <t>'Spermidine'</t>
  </si>
  <si>
    <t>'Spermine'</t>
  </si>
  <si>
    <t>'Sphinganine 1-phosphate'</t>
  </si>
  <si>
    <t>'Sphinganine'</t>
  </si>
  <si>
    <t>'Sphingomyelin'</t>
  </si>
  <si>
    <t>'Sphingosine 1-phosphate'</t>
  </si>
  <si>
    <t>'Sphingosine'</t>
  </si>
  <si>
    <t>'Squalene'</t>
  </si>
  <si>
    <t>'Stachyose'</t>
  </si>
  <si>
    <t>'Starch-acc'</t>
  </si>
  <si>
    <t>'Starch-biomass'</t>
  </si>
  <si>
    <t>'Starch'</t>
  </si>
  <si>
    <t>'Starch-ext'</t>
  </si>
  <si>
    <t>'Starch-p'</t>
  </si>
  <si>
    <t>'Stearoyl-CoA'</t>
  </si>
  <si>
    <t>'Succinate semialdehyde'</t>
  </si>
  <si>
    <t>'Succinate-c'</t>
  </si>
  <si>
    <t>'Succinate-m'</t>
  </si>
  <si>
    <t>'Succinate-x'</t>
  </si>
  <si>
    <t>'Succinyl-CoA'</t>
  </si>
  <si>
    <t>'Sucrose 6-phosphate'</t>
  </si>
  <si>
    <t>'Sucrose-biomass'</t>
  </si>
  <si>
    <t>'Sucrose-c'</t>
  </si>
  <si>
    <t>'Sucrose-ext'</t>
  </si>
  <si>
    <t>'Sulfate-c'</t>
  </si>
  <si>
    <t>'Sulfate-ext'</t>
  </si>
  <si>
    <t>'Sulfate-p'</t>
  </si>
  <si>
    <t>'Sulfatide'</t>
  </si>
  <si>
    <t>'Sulfide'</t>
  </si>
  <si>
    <t>'Sulfite'</t>
  </si>
  <si>
    <t>'Sulfoquinovosyldiacylglycerol'</t>
  </si>
  <si>
    <t>'Sulfur'</t>
  </si>
  <si>
    <t>'Tamoxifen N-oxide'</t>
  </si>
  <si>
    <t>'Tamoxifen'</t>
  </si>
  <si>
    <t>'Taurine'</t>
  </si>
  <si>
    <t>'Taxifolin'</t>
  </si>
  <si>
    <t>'Testosterone glucuronide'</t>
  </si>
  <si>
    <t>'Testosterone'</t>
  </si>
  <si>
    <t>'Tetracosanoic acid'</t>
  </si>
  <si>
    <t>'Tetracosanoyl-CoA'</t>
  </si>
  <si>
    <t>'Tetracosenoyl-CoA'</t>
  </si>
  <si>
    <t>'Tetradecanoyl-CoA'</t>
  </si>
  <si>
    <t>'Tetradecanoyl-[acp]'</t>
  </si>
  <si>
    <t>'Tetrahydrobiopterin'</t>
  </si>
  <si>
    <t>'Tetrahydrocorticosterone'</t>
  </si>
  <si>
    <t>'Tetrahydrofolate'</t>
  </si>
  <si>
    <t>'Tetrahydrofolyl-[Glu](2)'</t>
  </si>
  <si>
    <t>'Tetrahydrofolyl-[Glu](n)'</t>
  </si>
  <si>
    <t>'Tetrahydropteroyltri-L-glutamate'</t>
  </si>
  <si>
    <t>'Thiamin diphosphate-c'</t>
  </si>
  <si>
    <t>'Thiamin diphosphate-m'</t>
  </si>
  <si>
    <t>'Thiamin monophosphate'</t>
  </si>
  <si>
    <t>'Thiamin triphosphate'</t>
  </si>
  <si>
    <t>'Thiamin'</t>
  </si>
  <si>
    <t>'Thiocysteine'</t>
  </si>
  <si>
    <t>'Thioguanine'</t>
  </si>
  <si>
    <t>'Thioredoxin'</t>
  </si>
  <si>
    <t>'Thiosulfate'</t>
  </si>
  <si>
    <t>'Thromboxane A2'</t>
  </si>
  <si>
    <t>'Thymidine'</t>
  </si>
  <si>
    <t>'Thymine'</t>
  </si>
  <si>
    <t>'Triacylglycerol'</t>
  </si>
  <si>
    <t>'Trichloroethanol glucuronide'</t>
  </si>
  <si>
    <t>'Trichloroethanol'</t>
  </si>
  <si>
    <t>'Trichloroethene'</t>
  </si>
  <si>
    <t>'Triphosphate'</t>
  </si>
  <si>
    <t>'Tropine'</t>
  </si>
  <si>
    <t>'Tropinone'</t>
  </si>
  <si>
    <t>'Tryptamine'</t>
  </si>
  <si>
    <t>'Type IB glycolipid'</t>
  </si>
  <si>
    <t>'Type II B antigen'</t>
  </si>
  <si>
    <t>'Type IIIH glycolipid'</t>
  </si>
  <si>
    <t>'Tyramine'</t>
  </si>
  <si>
    <t>'UDP-3-O-(3-hydroxytetradecanoyl)-N-acetylglucosamine'</t>
  </si>
  <si>
    <t>'UDP-6-sulfoquinovose'</t>
  </si>
  <si>
    <t>'UDP-D-galactose'</t>
  </si>
  <si>
    <t>'UDP-D-xylose'</t>
  </si>
  <si>
    <t>'UDP-N-acetyl-D-glucosamine'</t>
  </si>
  <si>
    <t>'UDP-glucose'</t>
  </si>
  <si>
    <t>'UDP-glucuronate'</t>
  </si>
  <si>
    <t>'UDP'</t>
  </si>
  <si>
    <t>'UMP'</t>
  </si>
  <si>
    <t>'UTP-biomass'</t>
  </si>
  <si>
    <t>'UTP-c'</t>
  </si>
  <si>
    <t>'Ubiquinol'</t>
  </si>
  <si>
    <t>'Ubiquinone'</t>
  </si>
  <si>
    <t>'Undecaprenyl-diphospho-N-acetylmuramoyl-(N-acetylglucosamine)-L-alanyl-D-glutaminyl-L-lysyl-D-alanyl-D-alanine'</t>
  </si>
  <si>
    <t>'Undecaprenyl-diphospho-N-acetylmuramoyl-(N-acetylglucosamine)-L-alanyl-D-glutaminyl-meso-2,6-diaminopimeloyl-D-alanyl-D-alanine'</t>
  </si>
  <si>
    <t>'Undecaprenyl-diphospho-N-acetylmuramoyl-(N-acetylglucosamine)-L-alanyl-D-glutamyl-L-lysyl-D-alanyl-D-alanine'</t>
  </si>
  <si>
    <t>'Undecaprenyl-diphospho-N-acetylmuramoyl-(N-acetylglucosamine)-L-alanyl-D-glutamyl-meso-2,6-diaminopimeloyl-D-alanyl-D-alanine'</t>
  </si>
  <si>
    <t>'Undecaprenyl-diphospho-N-acetylmuramoyl-(N-acetylglucosamine)-L-alanyl-D-isoglutaminyl-L-lysyl-D-alanyl-D-alanine'</t>
  </si>
  <si>
    <t>'Undecaprenyl-diphospho-N-acetylmuramoyl-(N-acetylglucosamine)-L-alanyl-gamma-D-glutamyl-L-lysyl-D-alanyl-D-alanine'</t>
  </si>
  <si>
    <t>'Undecaprenyl-diphospho-N-acetylmuramoyl-L-alanyl-D-glutamyl-L-lysyl-D-alanyl-D-alanine'</t>
  </si>
  <si>
    <t>'Undecaprenyl-diphospho-N-acetylmuramoyl-L-alanyl-D-glutamyl-meso-2,6-diaminopimeloyl-D-alanyl-D-alanine'</t>
  </si>
  <si>
    <t>'Uracil'</t>
  </si>
  <si>
    <t>'Urate'</t>
  </si>
  <si>
    <t>'Urea-1-carboxylate'</t>
  </si>
  <si>
    <t>'Urea'</t>
  </si>
  <si>
    <t>'Uridine'</t>
  </si>
  <si>
    <t>'Uroporphyrinogen III'</t>
  </si>
  <si>
    <t>'Uroporphyrinogen I'</t>
  </si>
  <si>
    <t>'VI2Fuc-nLc6'</t>
  </si>
  <si>
    <t>'Violaxanthin'</t>
  </si>
  <si>
    <t>'Vitamin B12'</t>
  </si>
  <si>
    <t>'XTP'</t>
  </si>
  <si>
    <t>'Xanthine'</t>
  </si>
  <si>
    <t>'Xanthosine 5''-phosphate'</t>
  </si>
  <si>
    <t>'Xanthosine'</t>
  </si>
  <si>
    <t>'Xanthurenic acid'</t>
  </si>
  <si>
    <t>'Xylitol'</t>
  </si>
  <si>
    <t>'Zeaxanthin'</t>
  </si>
  <si>
    <t>'Zeinoxanthin'</t>
  </si>
  <si>
    <t>'Zymosterol'</t>
  </si>
  <si>
    <t>'[Dihydrolipoyllysine-residue (2-methylpropanoyl)transferase] S-(2-methylbutanoyl)dihydrolipoyllysine'</t>
  </si>
  <si>
    <t>'[Dihydrolipoyllysine-residue (2-methylpropanoyl)transferase] S-(2-methylpropanoyl)dihydrolipoyllysine'</t>
  </si>
  <si>
    <t>'[Dihydrolipoyllysine-residue (2-methylpropanoyl)transferase] S-(3-methylbutanoyl)dihydrolipoyllysine'</t>
  </si>
  <si>
    <t>'[Dihydrolipoyllysine-residue succinyltransferase]S-succinyldihydrolipoyllysine'</t>
  </si>
  <si>
    <t>'all-trans-18-Hydroxyretinoic acid'</t>
  </si>
  <si>
    <t>'all-trans-4-Hydroxyretinoic acid'</t>
  </si>
  <si>
    <t>'all-trans-5,6-Epoxyretinoic acid'</t>
  </si>
  <si>
    <t>'all-trans-Hexaprenyl diphosphate'</t>
  </si>
  <si>
    <t>'all-trans-Octaprenyl diphosphate'</t>
  </si>
  <si>
    <t>'all-trans-Retinoyl-beta-glucuronide'</t>
  </si>
  <si>
    <t>'alpha,alpha''-Trehalose 6-phosphate'</t>
  </si>
  <si>
    <t>'alpha,alpha-Trehalose'</t>
  </si>
  <si>
    <t>'alpha-Amino acid'</t>
  </si>
  <si>
    <t>'alpha-Aminoadipoyl-S-acyl enzyme'</t>
  </si>
  <si>
    <t>'alpha-Aminopropiononitrile'</t>
  </si>
  <si>
    <t>'alpha-Carotene'</t>
  </si>
  <si>
    <t>'alpha-Cryptoxanthin'</t>
  </si>
  <si>
    <t>'alpha-D-Galactose 1-phosphate'</t>
  </si>
  <si>
    <t>'alpha-D-Galactose'</t>
  </si>
  <si>
    <t>'alpha-D-Glucose 6-phosphate-c'</t>
  </si>
  <si>
    <t>'alpha-D-Glucose 6-phosphate-p'</t>
  </si>
  <si>
    <t>'alpha-D-Glucose-c'</t>
  </si>
  <si>
    <t>'alpha-D-Glucose-p'</t>
  </si>
  <si>
    <t>'alpha-D-Ribose 1-phosphate'</t>
  </si>
  <si>
    <t>'alpha-D-galactoside galactohydrolase; Melibiose'</t>
  </si>
  <si>
    <t>'alpha-Fluoro-beta-alanine'</t>
  </si>
  <si>
    <t>'alpha-Fluoro-beta-ureidopropionic acid'</t>
  </si>
  <si>
    <t>'alpha-Hydroxy-N-desmethyltamoxifen'</t>
  </si>
  <si>
    <t>'alpha-Hydroxytamoxifen'</t>
  </si>
  <si>
    <t>'alpha-Pinene'</t>
  </si>
  <si>
    <t>'alpha-Zeacarotene'</t>
  </si>
  <si>
    <t>'beta-Alanine'</t>
  </si>
  <si>
    <t>'beta-Aminopropion aldehyde'</t>
  </si>
  <si>
    <t>'beta-Carotene'</t>
  </si>
  <si>
    <t>'beta-Cryptoxanthin'</t>
  </si>
  <si>
    <t>'beta-D-Fructose 1,6-bisphosphate'</t>
  </si>
  <si>
    <t>'beta-D-Fructose 2,6-bisphosphate'</t>
  </si>
  <si>
    <t>'beta-D-Fructose 6-phosphate'</t>
  </si>
  <si>
    <t>'beta-D-Fructose-biomass'</t>
  </si>
  <si>
    <t>'beta-D-Fructose-c'</t>
  </si>
  <si>
    <t>'beta-D-Galactose'</t>
  </si>
  <si>
    <t>'beta-D-Galactosyl-1,4-beta-D-glucosylceramide'</t>
  </si>
  <si>
    <t>'beta-D-Glucose 6-phosphate'</t>
  </si>
  <si>
    <t>'beta-D-Glucose'</t>
  </si>
  <si>
    <t>'beta-D-Glucuronoside'</t>
  </si>
  <si>
    <t>'beta-Zeacarotene'</t>
  </si>
  <si>
    <t>'cis,cis-3,6-Dodecadienoyl-CoA'</t>
  </si>
  <si>
    <t>'cis-1,2-Dihydroxy-1,2-dihydro-8-carboxynaphthalene'</t>
  </si>
  <si>
    <t>'cis-2,3-Dihydrodiol 1,1,1-Trichloro-2,2-bis(4''-chlorophenyl)ethane'</t>
  </si>
  <si>
    <t>'cis-2-Chloro-4-carboxymethylenebut-2-en-1,4-olide'</t>
  </si>
  <si>
    <t>'cis-2-Methyl-5-isopropylhexa-2,5-dienoyl-CoA'</t>
  </si>
  <si>
    <t>'cis-3,4-Leucopelargonidin:NADP+ 4-oxidoreductase; Leucocyanidin'</t>
  </si>
  <si>
    <t>'cis-3,4-Leucopelargonidin:NADP+ 4-oxidoreductase; Leucodelphinidin'</t>
  </si>
  <si>
    <t>'cis-3,4-Leucopelargonidin'</t>
  </si>
  <si>
    <t>'cis-3,4-leucopelargonidin:NADP+ 4-oxidoreductase; Luteoforol'</t>
  </si>
  <si>
    <t>'cis-3,4-leucopelargonidin:NADP+ 4-oxidoreductase; Naringenin'</t>
  </si>
  <si>
    <t>'cis-3-Chloro-2-propene-1-ol'</t>
  </si>
  <si>
    <t>'cis-3-Chloroacrylic acid'</t>
  </si>
  <si>
    <t>'cis-3-Chloroallyl aldehyde'</t>
  </si>
  <si>
    <t>'cis-4-(1''-Hydroxynaphth-2''-yl)-2-oxobut-3-enoate'</t>
  </si>
  <si>
    <t>'cis-4-Carboxymethylenebut-2-en-4-olide'</t>
  </si>
  <si>
    <t>'cis-Acetylacrylate'</t>
  </si>
  <si>
    <t>'cis-Aconitate'</t>
  </si>
  <si>
    <t>'cis-beta-D-Glucosyl-2-hydroxycinnamate'</t>
  </si>
  <si>
    <t>'dADP'</t>
  </si>
  <si>
    <t>'dAMP'</t>
  </si>
  <si>
    <t>'dATP-biomass'</t>
  </si>
  <si>
    <t>'dATP-c'</t>
  </si>
  <si>
    <t>'dCDP'</t>
  </si>
  <si>
    <t>'dCMP'</t>
  </si>
  <si>
    <t>'dCTP-biomass'</t>
  </si>
  <si>
    <t>'dCTP-c'</t>
  </si>
  <si>
    <t>'dGDP'</t>
  </si>
  <si>
    <t>'dGMP'</t>
  </si>
  <si>
    <t>'dGTP-biomass'</t>
  </si>
  <si>
    <t>'dGTP-c'</t>
  </si>
  <si>
    <t>'dIDP'</t>
  </si>
  <si>
    <t>'dITP'</t>
  </si>
  <si>
    <t>'dTDP-4-dehydro-6-deoxy-alpha-D-glucose'</t>
  </si>
  <si>
    <t>'dTDP-galactose'</t>
  </si>
  <si>
    <t>'dTDP-glucose'</t>
  </si>
  <si>
    <t>'dTDP'</t>
  </si>
  <si>
    <t>'dTMP'</t>
  </si>
  <si>
    <t>'dTTP-biomass'</t>
  </si>
  <si>
    <t>'dTTP-c'</t>
  </si>
  <si>
    <t>'dUDP'</t>
  </si>
  <si>
    <t>'dUMP'</t>
  </si>
  <si>
    <t>'dUTP'</t>
  </si>
  <si>
    <t>'delta-Carotene'</t>
  </si>
  <si>
    <t>'delta-Tocopherol'</t>
  </si>
  <si>
    <t>'delta7-Avenasterol'</t>
  </si>
  <si>
    <t>'di-trans,poly-cis-Undecaprenyl diphosphate'</t>
  </si>
  <si>
    <t>'e'</t>
  </si>
  <si>
    <t>'enol-Phenylpyruvate'</t>
  </si>
  <si>
    <t>'ent-7alpha-Hydroxykaur-16-en-19-oic acid'</t>
  </si>
  <si>
    <t>'ent-Copalyl diphosphate'</t>
  </si>
  <si>
    <t>'ent-Kaurene'</t>
  </si>
  <si>
    <t>'epsilon-Carotene'</t>
  </si>
  <si>
    <t>'flavanone,NADPH:oxygen oxidoreductase; Dihydrokaempferol'</t>
  </si>
  <si>
    <t>'flavanone,NADPH:oxygen oxidoreductase; Naringenin'</t>
  </si>
  <si>
    <t>'gamma-Amino-gamma-cyanobutanoate'</t>
  </si>
  <si>
    <t>'gamma-Carotene'</t>
  </si>
  <si>
    <t>'gamma-Glutamyl-Se-methylselenocysteine'</t>
  </si>
  <si>
    <t>'gamma-Glutamyl-beta-aminopropiononitrile'</t>
  </si>
  <si>
    <t>'gamma-Glutamyl-beta-cyanoalanine'</t>
  </si>
  <si>
    <t>'gamma-L-Glutamyl-L-cysteine'</t>
  </si>
  <si>
    <t>'gamma-Tocopherol'</t>
  </si>
  <si>
    <t>'hv-ext'</t>
  </si>
  <si>
    <t>'hv-p'</t>
  </si>
  <si>
    <t>'iso-nLc8Cer'</t>
  </si>
  <si>
    <t>'meso-2,6-Diaminoheptanedioate'</t>
  </si>
  <si>
    <t>'myo-Inositol 4-phosphate'</t>
  </si>
  <si>
    <t>'myo-Inositol hexakisphosphate'</t>
  </si>
  <si>
    <t>'myo-Inositol'</t>
  </si>
  <si>
    <t>'n H2O'</t>
  </si>
  <si>
    <t>'n Methanol'</t>
  </si>
  <si>
    <t>'nLc5Cer'</t>
  </si>
  <si>
    <t>'nLc6Cer'</t>
  </si>
  <si>
    <t>'omega-Hydroxy fatty acid'</t>
  </si>
  <si>
    <t>'p-Benzoquinone'</t>
  </si>
  <si>
    <t>'p-Coumaroyl-CoA'</t>
  </si>
  <si>
    <t>'p-Hydroxyfelbamate'</t>
  </si>
  <si>
    <t>'sn-Glycerol 3-phosphate'</t>
  </si>
  <si>
    <t>'sn-glycero-3-Phosphocholine'</t>
  </si>
  <si>
    <t>'sn-glycero-3-Phosphoethanolamine'</t>
  </si>
  <si>
    <t>'tRNA(Ala)'</t>
  </si>
  <si>
    <t>'tRNA(Arg)'</t>
  </si>
  <si>
    <t>'tRNA(Asn)'</t>
  </si>
  <si>
    <t>'tRNA(Asp)'</t>
  </si>
  <si>
    <t>'tRNA(Cys)'</t>
  </si>
  <si>
    <t>'tRNA(Gln)'</t>
  </si>
  <si>
    <t>'tRNA(Glu)'</t>
  </si>
  <si>
    <t>'tRNA(Gly)'</t>
  </si>
  <si>
    <t>'tRNA(His)'</t>
  </si>
  <si>
    <t>'tRNA(Ile)'</t>
  </si>
  <si>
    <t>'tRNA(Leu)'</t>
  </si>
  <si>
    <t>'tRNA(Lys)'</t>
  </si>
  <si>
    <t>'tRNA(Met)'</t>
  </si>
  <si>
    <t>'tRNA(Phe)'</t>
  </si>
  <si>
    <t>'tRNA(Pro)'</t>
  </si>
  <si>
    <t>'tRNA(Ser)'</t>
  </si>
  <si>
    <t>'tRNA(Thr)'</t>
  </si>
  <si>
    <t>'tRNA(Trp)'</t>
  </si>
  <si>
    <t>'tRNA(Tyr)'</t>
  </si>
  <si>
    <t>'tRNA(Val)'</t>
  </si>
  <si>
    <t>'trans,cis-Lauro-2,6-dienoyl-CoA'</t>
  </si>
  <si>
    <t>'trans,trans,cis-Geranylgeranyl diphosphate'</t>
  </si>
  <si>
    <t>'trans,trans-Farnesyl diphosphate'</t>
  </si>
  <si>
    <t>'trans-2-Enoyl-OPC4-CoA'</t>
  </si>
  <si>
    <t>'trans-2-Enoyl-OPC6-CoA'</t>
  </si>
  <si>
    <t>'trans-2-Enoyl-OPC8-CoA'</t>
  </si>
  <si>
    <t>'trans-2-Methyl-5-isopropylhexa-2,5-dienoyl-CoA'</t>
  </si>
  <si>
    <t>'trans-3-Chloro-2-propene-1-ol'</t>
  </si>
  <si>
    <t>'trans-3-Chloroacrylic acid'</t>
  </si>
  <si>
    <t>'trans-4-Carboxymethylenebut-2-en-4-olide'</t>
  </si>
  <si>
    <t>'trans-4-Hydroxy-L-proline'</t>
  </si>
  <si>
    <t>'trans-Cinnamate'</t>
  </si>
  <si>
    <t>'trans-Dec-2-enoyl-CoA'</t>
  </si>
  <si>
    <t>'trans-Dec-2-enoyl-[acp]'</t>
  </si>
  <si>
    <t>'trans-Dodec-2-enoyl-[acp]'</t>
  </si>
  <si>
    <t>net</t>
  </si>
  <si>
    <t>TCM30</t>
  </si>
  <si>
    <t>R01197_c</t>
  </si>
  <si>
    <t>??</t>
  </si>
  <si>
    <t>R04254_c</t>
  </si>
  <si>
    <t>R00267_c</t>
  </si>
  <si>
    <t>R00343_m</t>
  </si>
  <si>
    <t>R01325_c</t>
  </si>
  <si>
    <t>R00216_c</t>
  </si>
  <si>
    <t>R04254_m</t>
  </si>
  <si>
    <t>R00210_m</t>
  </si>
  <si>
    <t>EX16</t>
  </si>
  <si>
    <t xml:space="preserve"> ATP_c +  L-Glutamate_c +  NH3_c =  ADP_c +  Orthophosphate_c +  L-Glutamine_c</t>
  </si>
  <si>
    <t>R00253:</t>
  </si>
  <si>
    <t>L-Glutamine_c +  2-Oxoglutarate_c + 2 Reduced ferredoxin_c = 2 L-Glutamate_c + 2 Oxidized ferredoxin_c</t>
  </si>
  <si>
    <t>R00021:</t>
  </si>
  <si>
    <t>mitochondrium??</t>
  </si>
  <si>
    <t>PEPout =</t>
  </si>
  <si>
    <t>PEP in =</t>
  </si>
  <si>
    <t>sum of PEP net =</t>
  </si>
  <si>
    <t>NADP+</t>
  </si>
  <si>
    <t>NAD+ or</t>
  </si>
  <si>
    <t>R01192_c</t>
  </si>
  <si>
    <t>R01194_c</t>
  </si>
  <si>
    <t xml:space="preserve"> H2O_p +  CO2_p =  H+_p +  HCO3-_p</t>
  </si>
  <si>
    <t>EX12</t>
  </si>
  <si>
    <t>ath00500</t>
  </si>
  <si>
    <t>esof00500</t>
  </si>
  <si>
    <t>R02889_c</t>
  </si>
  <si>
    <t>R03928_c</t>
  </si>
  <si>
    <t>R05196_c</t>
  </si>
  <si>
    <t>R01433_c</t>
  </si>
  <si>
    <t>Generated in the chloroplast from light reactions</t>
  </si>
  <si>
    <t>ATP</t>
  </si>
  <si>
    <t xml:space="preserve">Generared in mitochondria </t>
  </si>
  <si>
    <t>Generared from Hidrolysis, in the cytosol</t>
  </si>
  <si>
    <t>8 hv_p + 2 H2O_p + 3 ADP_p + 3 Orthophosphate_p + 2 NADP+_p =  Oxygen_p + 3 ATP_p + 2 H+_p + 2 NADPH_p</t>
  </si>
  <si>
    <t>1.5 Orthophosphate_m + 1.5 ADP_m +  FADH2_m + 0.5 Oxygen_m =  H2O_m +  FAD_m + 1.5 ATP_m</t>
  </si>
  <si>
    <t>ATP_c +  H2O_c =  ADP_c +  Orthophosphate_c</t>
  </si>
  <si>
    <t>2.4 Orthophosphate_m + 2.4 ADP_m +  NADH_m +  H+_m + 0.5 Oxygen_m =  H2O_m +  NAD+_m + 2.4 ATP_m</t>
  </si>
  <si>
    <t xml:space="preserve"> ATP_m +  Succinate_m +  CoA_m =  ADP_m +  Orthophosphate_m +  Succinyl-CoA_m</t>
  </si>
  <si>
    <t>cyclic ETC, from C4 model</t>
  </si>
  <si>
    <t>ATP in mitochondria</t>
  </si>
  <si>
    <t>ATP and NADPH generate from light</t>
  </si>
  <si>
    <t>cyclic ETC, from cre paper</t>
  </si>
  <si>
    <t>ATP and NADPH generate from light (overall reaction in chloroplast)</t>
  </si>
  <si>
    <t>1.5.1.7 1.5.1.8 1.5.1.9</t>
  </si>
  <si>
    <t>1.5.1.7; 1.5.1.8; 1.5.1.9</t>
  </si>
  <si>
    <t>3.6.1.17</t>
  </si>
  <si>
    <t>5.4.2.7</t>
  </si>
  <si>
    <t>2.4.2.1</t>
  </si>
  <si>
    <t>3.5.3.4</t>
  </si>
  <si>
    <t>2.7.1.113</t>
  </si>
  <si>
    <t>3.5.4.2</t>
  </si>
  <si>
    <t>1.7.1.7</t>
  </si>
  <si>
    <t>3.6.1.5</t>
  </si>
  <si>
    <t>4.3.2.3</t>
  </si>
  <si>
    <t>3.1.4.1 3.6.1.9</t>
  </si>
  <si>
    <t>Purine metabolism; Pyrimidine metabolism</t>
  </si>
  <si>
    <t>3.6.1.6</t>
  </si>
  <si>
    <t>2.7.1.73</t>
  </si>
  <si>
    <t>REDRAFT_196674 CYP738A1; cytochrome P450, CYP85 clan  [SP:A8I7L3_CHLRE; REDRAFT_196691 CYP743A2; cytochrome P450, CYP711 clan  [SP:A8ITR3_CHLRE; REDRAFT_196693 CYP743B1; cytochrome P450, CYP711 clan  [SP:A8JFT6_CHLRE; REDRAFT_196700 CYP743B3; cytochrome P450, CYP711 clan  [SP:A8JFT7_CHLRE; REDRAFT_196714 CYP744B1; cytochrome P450, CYP711 clan  [SP:A8J0G9_CHLRE; REDRAFT_196715 CYP744C1; cytochrome P450, CYP711 clan  [SP:A8J9M6_CHLRE</t>
  </si>
  <si>
    <t>REDRAFT_196691 CYP743A2; cytochrome P450, CYP711 clan  [SP:A8ITR3_CHLRE; REDRAFT_196693 CYP743B1; cytochrome P450, CYP711 clan  [SP:A8JFT6_CHLRE; REDRAFT_196700 CYP743B3; cytochrome P450, CYP711 clan  [SP:A8JFT7_CHLRE; REDRAFT_196714 CYP744B1; cytochrome P450, CYP711 clan  [SP:A8J0G9_CHLRE; REDRAFT_196715 CYP744C1; cytochrome P450, CYP711 clan  [SP:A8J9M6_CHLRE</t>
  </si>
  <si>
    <t>REDRAFT_196674 CYP738A1; cytochrome P450, CYP85 clan  [SP:A8I7L3_CHLRE; REDRAFT_196689 CYP743A1; cytochrome P450, CYP711 clan  [SP:A8HNR0_CHLRE; REDRAFT_196691 CYP743A2; cytochrome P450, CYP711 clan  [SP:A8ITR3_CHLRE; REDRAFT_196693 CYP743B1; cytochrome P450, CYP711 clan  [SP:A8JFT6_CHLRE; REDRAFT_196700 CYP743B3; cytochrome P450, CYP711 clan  [SP:A8JFT7_CHLRE; REDRAFT_196714 CYP744B1; cytochrome P450, CYP711 clan  [SP:A8J0G9_CHLRE; REDRAFT_196715 CYP744C1; cytochrome P450, CYP711 clan  [SP:A8J9M6_CHLRE</t>
  </si>
  <si>
    <t>REDRAFT_206050 SPD1; spermidine synthase  [SP:A8JGX0_CHLRE; REDRAFT_206069 SPS1; spermine synthase  [SP:A8HYM8_CHLRE</t>
  </si>
  <si>
    <t>REDRAFT_187700 hypothetical protein  [SP:A8I0K5_CHLRE</t>
  </si>
  <si>
    <t>REDRAFT_121409 hypothetical protein  [SP:A8JB38_CHLRE; REDRAFT_133318 ADH1; dual function alcohol dehydrogenase / acetaldehyde dehydrogenase  [SP:A8JI07_CHLRE</t>
  </si>
  <si>
    <t>2.5.1.18; REDRAFT_146799 glutathione S-transferase  [SP:A8HMW9_CHLRE; REDRAFT_154723 glutathione S-transferase  [SP:A8JHR4_CHLRE; REDRAFT_167675 hypothetical protein  [SP:A8I5Q9_CHLRE; REDRAFT_191206 hypothetical protein  [SP:A8J0Q2_CHLRE; REDRAFT_194224 FAP179; flagellar associated protein  [SP:A8JEA9_CHLRE</t>
  </si>
  <si>
    <t>REDRAFT_119262 hypothetical protein  [SP:A8J2T5_CHLRE; REDRAFT_119384 hypothetical protein  [SP:A8J4K2_CHLRE; REDRAFT_189289 hypothetical protein  [SP:A8IS57_CHLRE</t>
  </si>
  <si>
    <t>REDRAFT_149795 FMO5; flavin-containing monooxygenase  [SP:A8J2S4_CHLRE; REDRAFT_206139 FMO1; flavin-containing monooxygenase  [SP:A8IF69_CHLRE; REDRAFT_206143 FMO3; flavin-containing monooxygenase  [SP:A8IPD2_CHLRE; REDRAFT_206144 FMO7; flavin-containing monooxygenase  [SP:A8IP24_CHLRE</t>
  </si>
  <si>
    <t>REDRAFT_142823 hypothetical protein  [SP:A8I7C1_CHLRE</t>
  </si>
  <si>
    <t>REDRAFT_132988 hypoxanthine-guanine phosphoribosyltransferase  [SP:A8JGE5_CHLRE; REDRAFT_145152 hypothetical protein  [SP:A8IR93_CHLRE</t>
  </si>
  <si>
    <t>6.3.5.2</t>
  </si>
  <si>
    <t>3.6.1.19</t>
  </si>
  <si>
    <t>1.1.1.205</t>
  </si>
  <si>
    <t>2.7.1.21</t>
  </si>
  <si>
    <t>REDRAFT_170716 hypothetical protein  [SP:A8IS13_CHLRE; REDRAFT_77471 hypothetical protein  [SP:A8HSX7_CHLRE</t>
  </si>
  <si>
    <t>REDRAFT_95438 hypothetical protein  [SP:A8J4F8_CHLRE</t>
  </si>
  <si>
    <t>3.5.1.6</t>
  </si>
  <si>
    <t>REDRAFT_97227 hypothetical protein  [SP:A8I2B6_CHLRE</t>
  </si>
  <si>
    <t>REDRAFT_134846 TBA1; psbA translation factor  [SP:A8HTK7_CHLRE</t>
  </si>
  <si>
    <t>REDRAFT_127415 CDD1; cytidine deaminase  [SP:A8HSD3_CHLRE</t>
  </si>
  <si>
    <t>REDRAFT_130104 hypothetical protein  [SP:A8IZ78_CHLRE</t>
  </si>
  <si>
    <t>REDRAFT_74221 hypothetical protein  [SP:A8J8K7_CHLRE</t>
  </si>
  <si>
    <t>REDRAFT_196283 FAT1; acyl carrier protein thioesterase  [SP:A8HY17_CHLRE</t>
  </si>
  <si>
    <t>REDRAFT_205753 FAB2; plastid acyl-ACP desaturase  [SP:A8IQB8_CHLRE</t>
  </si>
  <si>
    <t>3.1.1.45; REDRAFT_191592 hypothetical protein  [SP:A8J3U5_CHLRE</t>
  </si>
  <si>
    <t>REDRAFT_186686 hypothetical protein  [SP:A8I9K8_CHLRE</t>
  </si>
  <si>
    <t>2.3.1.16</t>
  </si>
  <si>
    <t>REDRAFT_167932 heme peroxidase-related protein  [SP:A8I7K6_CHLRE; REDRAFT_194674 heme peroxidase-related protein  [SP:A8JGL7_CHLRE; REDRAFT_206056 cinnamyl alcohol dehydrogenase-like protein  [SP:A8JGL5_CHLRE; REDRAFT_206212 NED1; NAD dependent epimerase/dehydratase family protein  [SP:A8JGL6_CHLRE</t>
  </si>
  <si>
    <t>REDRAFT_121379 hypothetical protein  [SP:A8JB97_CHLRE; REDRAFT_122887 hypothetical protein  [SP:A8JGC8_CHLRE; REDRAFT_170822 hypothetical protein  [SP:A8ISE5_CHLRE</t>
  </si>
  <si>
    <t>2.5.1.32; REDRAFT_102527 hypothetical protein  [SP:A8IWL1_CHLRE</t>
  </si>
  <si>
    <t>REDRAFT_132158 hypothetical protein  [SP:A8JBL6_CHLRE</t>
  </si>
  <si>
    <t>REDRAFT_165799 hypothetical protein  [SP:A8IBA0_CHLRE; REDRAFT_173749 NAT5; N-acetyl-transferase-like protein  [SP:A8IZ24_CHLRE; REDRAFT_76671 hypothetical protein  [SP:A8I4R4_CHLRE</t>
  </si>
  <si>
    <t>REDRAFT_144677 hypothetical protein  [SP:A8IKX4_CHLRE</t>
  </si>
  <si>
    <t>REDRAFT_164400 CHYB; beta-carotene hydroxylase  [SP:Q4VKB5_CHLRE</t>
  </si>
  <si>
    <t>1.14.-.-</t>
  </si>
  <si>
    <t>REDRAFT_205499 arylsulfatase-like protein  [SP:A8IB85_CHLRE</t>
  </si>
  <si>
    <t>REDRAFT_118013 hypothetical protein  [SP:A8IZ85_CHLRE</t>
  </si>
  <si>
    <t>REDRAFT_195940 LIPB; lipoate protein ligase  [SP:A8HP70_CHLRE; REDRAFT_50452 hypothetical protein  [SP:A8J3K9_CHLRE</t>
  </si>
  <si>
    <t>REDRAFT_194766 LIPA1; lipoic acid synthetase  [SP:A8JGF7_CHLRE; REDRAFT_196092 LIPA2; lipoic acid synthetase  [SP:A8I2V9_CHLRE</t>
  </si>
  <si>
    <t>REDRAFT_122688 hypothetical protein  [SP:A8JFI7_CHLRE; REDRAFT_602 hypothetical protein  [SP:A8JAQ9_CHLRE</t>
  </si>
  <si>
    <t>REDRAFT_102512 hypothetical protein  [SP:A8IX17_CHLRE; REDRAFT_188251 hypothetical protein  [SP:A8IF34_CHLRE; REDRAFT_95439 hypothetical protein  [SP:A8J4G2_CHLRE</t>
  </si>
  <si>
    <t>REDRAFT_114298 hypothetical protein  [SP:Q84X75_CHLRE; REDRAFT_173723 hypothetical protein  [SP:A8IYZ8_CHLRE</t>
  </si>
  <si>
    <t>REDRAFT_114457 3-ketoacyl-CoA-synthase  [SP:A8IG50_CHLRE; REDRAFT_205887 KAS1; 3-ketoacyl-CoA-synthase  [SP:A8JEF7_CHLRE</t>
  </si>
  <si>
    <t>REDRAFT_602 hypothetical protein  [SP:A8JAQ9_CHLRE</t>
  </si>
  <si>
    <t>REDRAFT_188251 hypothetical protein  [SP:A8IF34_CHLRE; REDRAFT_95439 hypothetical protein  [SP:A8J4G2_CHLRE</t>
  </si>
  <si>
    <t>REDRAFT_196720 CYP748A1; cytochrome P450  [SP:A8IG04_CHLRE; REDRAFT_196874 CYP710B1; cytochrome P450, C-22 desaturase  [SP:A8JF53_CHLRE</t>
  </si>
  <si>
    <t>REDRAFT_141876 hypothetical protein  [SP:A8I4J6_CHLRE</t>
  </si>
  <si>
    <t>REDRAFT_205783 galactose dehydrogenase  [SP:A8IUV2_CHLRE</t>
  </si>
  <si>
    <t>REDRAFT_196952 SNE1; sugar nucleotide epimerase  [SP:A8HPS2_CHLRE</t>
  </si>
  <si>
    <t>1.8.1.4</t>
  </si>
  <si>
    <t>REDRAFT_129557 DPA1; LL-diaminopimelate aminotransferase  [SP:A8IW39_CHLRE</t>
  </si>
  <si>
    <t>1.2.4.4</t>
  </si>
  <si>
    <t>REDRAFT_142288 ERG25; sterol desaturase  [SP:A8HXF2_CHLRE</t>
  </si>
  <si>
    <t>REDRAFT_101649 tocopherol cyclase  [SP:A8HPF7_CHLRE</t>
  </si>
  <si>
    <t>REDRAFT_104647 hypothetical protein  [SP:A8J4W7_CHLRE</t>
  </si>
  <si>
    <t>REDRAFT_58501 BHSD1; steroid dehydrogenase  [SP:A8J664_CHLRE</t>
  </si>
  <si>
    <t>REDRAFT_59933 SC5D, C-5 sterol desaturase  [SP:A8JFB0_CHLRE</t>
  </si>
  <si>
    <t>REDRAFT_160258 CDI1; C-8,7 sterol isomerase  [SP:A8JGX8_CHLRE</t>
  </si>
  <si>
    <t>REDRAFT_196516 sterol reductase  [SP:A8IA67_CHLRE</t>
  </si>
  <si>
    <t>REDRAFT_161904 SMT1; sterol-C24-methyltransferase  [SP:A8IJ34_CHLRE</t>
  </si>
  <si>
    <t>REDRAFT_167884 NIFS2; cysteine desulfurase  [SP:A8I782_CHLRE; REDRAFT_191269 NIFS1; cysteine desulfurase  [SP:A8J0X7_CHLRE</t>
  </si>
  <si>
    <t>1.14.13.-</t>
  </si>
  <si>
    <t>REDRAFT_111563 COX15; cytochrome c oxidase assembly factor  [SP:A8I843_CHLRE</t>
  </si>
  <si>
    <t>REDRAFT_123320 COX10; cytochrome c oxidase assembly protein  [SP:A8JHY2_CHLRE</t>
  </si>
  <si>
    <t>2.6.1.5</t>
  </si>
  <si>
    <t>REDRAFT_177689 phosphatidylglycerophosphate synthase-like protein  [SP:A8JAW5_CHLRE</t>
  </si>
  <si>
    <t>3.1.4.4</t>
  </si>
  <si>
    <t>2.7.8.1</t>
  </si>
  <si>
    <t>no EC found ath00564.gene</t>
  </si>
  <si>
    <t>3.5.4.25</t>
  </si>
  <si>
    <t>REDRAFT_122771 FAP23; flagellar associated protein, cobalamin adenosyltransferase-like protein  [SP:A8JFX7_CHLRE</t>
  </si>
  <si>
    <t>4.1.3.36</t>
  </si>
  <si>
    <t>REDRAFT_53522 ZEP1; zeaxanthin epoxidase  [SP:Q84U73_CHLRE</t>
  </si>
  <si>
    <t>REDRAFT_111330 5,10-methylenetetrahydrofolate reductase  [SP:A8IAY6_CHLRE</t>
  </si>
  <si>
    <t>2.5.1.18</t>
  </si>
  <si>
    <t>1.1.1.1 1.1.1.284</t>
  </si>
  <si>
    <t>REDRAFT_132186 hypothetical protein  [SP:A8JBH9_CHLRE; REDRAFT_191453 hypothetical protein  [SP:A8J0I9_CHLRE; REDRAFT_41173 hypothetical protein  [SP:A8JAD0_CHLRE</t>
  </si>
  <si>
    <t>REDRAFT_196689 CYP743A1; cytochrome P450, CYP711 clan  [SP:A8HNR0_CHLRE</t>
  </si>
  <si>
    <t>REDRAFT_196689 CYP743A1; cytochrome P450, CYP711 clan  [SP:A8HNR0_CHLRE; REDRAFT_196744 CYP97A6; cytochrome P450, carotenoid hydroxylase  [SP:A8JAD2_CHLRE</t>
  </si>
  <si>
    <t>1.11.1.9</t>
  </si>
  <si>
    <t>REDRAFT_153134 hypothetical protein  [SP:A8JD74_CHLRE</t>
  </si>
  <si>
    <t>2.3.1.54</t>
  </si>
  <si>
    <t>REDRAFT_101411 hypothetical protein  [SP:A8HM32_CHLRE</t>
  </si>
  <si>
    <t>REDRAFT_119977 hypothetical protein  [SP:A8J5D8_CHLRE</t>
  </si>
  <si>
    <t>1.14.99.30</t>
  </si>
  <si>
    <t>4.2.1.17</t>
  </si>
  <si>
    <t>3.5.1.-</t>
  </si>
  <si>
    <t>REDRAFT_205738 flavoprotein monooxygenase  [SP:A8IVY1_CHLRE</t>
  </si>
  <si>
    <t>REDRAFT_137265 ARD1; aci-reductone dioxygenase  [SP:A8IY04_CHLRE</t>
  </si>
  <si>
    <t>4.1.1.-</t>
  </si>
  <si>
    <t>1.1.-.-</t>
  </si>
  <si>
    <t>2.3.1.-</t>
  </si>
  <si>
    <t>1.3.99.-</t>
  </si>
  <si>
    <t>1.3.99.22</t>
  </si>
  <si>
    <t>2.1.1.103</t>
  </si>
  <si>
    <t>2.4.1.-</t>
  </si>
  <si>
    <t>2.5.1.64</t>
  </si>
  <si>
    <t>2.1.1.-</t>
  </si>
  <si>
    <t>2.5.1.-</t>
  </si>
  <si>
    <t>1.1.1.282</t>
  </si>
  <si>
    <t>1.4.3.6</t>
  </si>
  <si>
    <t>REDRAFT_105291 hypothetical protein  [SP:A8J5W6_CHLRE; REDRAFT_206128 alpha/beta hydrolase  [SP:A8IVV2_CHLRE; REDRAFT_6075 TPR repeat protein  [SP:A8IAT1_CHLRE</t>
  </si>
  <si>
    <t>REDRAFT_145075 FMO6; flavin-containing monooxygenase  [SP:A8IPF8_CHLRE</t>
  </si>
  <si>
    <t>1.1.1.219</t>
  </si>
  <si>
    <t>REDRAFT_186886 hypothetical protein  [SP:A8I4H7_CHLRE</t>
  </si>
  <si>
    <t>4.1.2.27</t>
  </si>
  <si>
    <t>4.2.1.46</t>
  </si>
  <si>
    <t>2.5.1.31</t>
  </si>
  <si>
    <t>3.1.2.-</t>
  </si>
  <si>
    <t>1.2.1.3</t>
  </si>
  <si>
    <t>1.14.11.13</t>
  </si>
  <si>
    <t>1.14.11.15</t>
  </si>
  <si>
    <t>1.14.11.12</t>
  </si>
  <si>
    <t>1.14.13.79</t>
  </si>
  <si>
    <t>1.14.13.78</t>
  </si>
  <si>
    <t>1.3.1.33</t>
  </si>
  <si>
    <t>2.5.1.62</t>
  </si>
  <si>
    <t>1.14.13.81</t>
  </si>
  <si>
    <t>2.4.1.130</t>
  </si>
  <si>
    <t>REDRAFT_122195 GTR5; glycosyl transferase, group 1  [SP:A8JEG5_CHLRE</t>
  </si>
  <si>
    <t>2.5.1.21</t>
  </si>
  <si>
    <t>4.1.2.-</t>
  </si>
  <si>
    <t>2.4.1.69</t>
  </si>
  <si>
    <t>REDRAFT_19999 GTR6; glycosyl transferase; group 1  [SP:A8JCS3_CHLRE</t>
  </si>
  <si>
    <t>3.2.1.23</t>
  </si>
  <si>
    <t>3.2.1.52</t>
  </si>
  <si>
    <t>3.2.1.114</t>
  </si>
  <si>
    <t>2.4.1.101</t>
  </si>
  <si>
    <t>3.2.1.113</t>
  </si>
  <si>
    <t>REDRAFT_128630 GLH1; glycoside-hydrolase-like protein  [SP:A8IRW5_CHLRE</t>
  </si>
  <si>
    <t>3.2.1.106</t>
  </si>
  <si>
    <t>2.4.1.119</t>
  </si>
  <si>
    <t>2.4.1.132</t>
  </si>
  <si>
    <t>2.4.1.142</t>
  </si>
  <si>
    <t>2.4.1.141</t>
  </si>
  <si>
    <t>3.2.1.22</t>
  </si>
  <si>
    <t>REDRAFT_159170 hypothetical protein  [SP:A8J8L6_CHLRE</t>
  </si>
  <si>
    <t>REDRAFT_144608 ELG2; exostosin-like glycosyltransferase  [SP:A8IKC6_CHLRE</t>
  </si>
  <si>
    <t>REDRAFT_142782 hypothetical protein  [SP:A8I707_CHLRE</t>
  </si>
  <si>
    <t>REDRAFT_168820 inositol acyltransferase  [SP:A8HUP9_CHLRE</t>
  </si>
  <si>
    <t>REDRAFT_188921 PIA1; N-acetylglucosaminyl-phosphatidylinositol de-N-acetylase  [SP:A8INV6_CHLRE</t>
  </si>
  <si>
    <t>2.4.1.198</t>
  </si>
  <si>
    <t>1.17.1.2</t>
  </si>
  <si>
    <t>1.17.4.3</t>
  </si>
  <si>
    <t>1.18.1.3</t>
  </si>
  <si>
    <t>3.1.1.78</t>
  </si>
  <si>
    <t>REDRAFT_205696 inositol polyphosphate kinase  [SP:A8IYR0_CHLRE</t>
  </si>
  <si>
    <t>3.13.1.1</t>
  </si>
  <si>
    <t>4.2.3.14</t>
  </si>
  <si>
    <t>REDRAFT_196411 CYP51G1; sterol 14 desaturase  [SP:A8I9D0_CHLRE</t>
  </si>
  <si>
    <t>1.1.1.271</t>
  </si>
  <si>
    <t>1.1.1.267</t>
  </si>
  <si>
    <t>2.4.1.227</t>
  </si>
  <si>
    <t>4.6.1.12</t>
  </si>
  <si>
    <t>2.2.1.7</t>
  </si>
  <si>
    <t>2.7.1.148</t>
  </si>
  <si>
    <t>2.7.7.60</t>
  </si>
  <si>
    <t>2.7.1.-</t>
  </si>
  <si>
    <t>3.1.1.14</t>
  </si>
  <si>
    <t>3.5.5.1</t>
  </si>
  <si>
    <t>1.3.99.7</t>
  </si>
  <si>
    <t>6.1.1.17</t>
  </si>
  <si>
    <t>6.1.1.12</t>
  </si>
  <si>
    <t>1.1.1.157</t>
  </si>
  <si>
    <t>1.14.99.-</t>
  </si>
  <si>
    <t>1.3.1.-</t>
  </si>
  <si>
    <t>2.3.1.158</t>
  </si>
  <si>
    <t>REDRAFT_135609 aldehyde dehydrogenase  [SP:A8IJ19_CHLRE</t>
  </si>
  <si>
    <t>REDRAFT_102784 hypothetical protein  [SP:A8IUI1_CHLRE; REDRAFT_158244 LCI28; low CO2-induced aldose reductase  [SP:A8J0B6_CHLRE</t>
  </si>
  <si>
    <t>2.4.1.25</t>
  </si>
  <si>
    <t>REDRAFT_151096 BPL1; holocarboxylase synthetase  [SP:A8J824_CHLRE; REDRAFT_169728 hypothetical protein  [SP:A8IKD1_CHLRE</t>
  </si>
  <si>
    <t>4.2.3.19</t>
  </si>
  <si>
    <t>4.2.3.1</t>
  </si>
  <si>
    <t>2.6.1.52</t>
  </si>
  <si>
    <t>2.-.-.-</t>
  </si>
  <si>
    <t>1.1.1.86</t>
  </si>
  <si>
    <t>4.2.1.9</t>
  </si>
  <si>
    <t>1.1.1.31</t>
  </si>
  <si>
    <t>REDRAFT_151307 hypothetical protein  [SP:A8J8Y6_CHLRE</t>
  </si>
  <si>
    <t>2.6.1.1</t>
  </si>
  <si>
    <t>REDRAFT_146649 proline oxidase  [SP:A8HM76_CHLRE</t>
  </si>
  <si>
    <t>REDRAFT_103770 GTP cyclohydrolase I  [SP:A8J097_CHLRE</t>
  </si>
  <si>
    <t>6.3.1.2</t>
  </si>
  <si>
    <t>4.1.1.37</t>
  </si>
  <si>
    <t>REDRAFT_196903 type I polyketide synthase  [SP:A8HZR1_CHLRE</t>
  </si>
  <si>
    <t>no EC found ath00061.gene</t>
  </si>
  <si>
    <t>2.3.1.86 (sugarcane)</t>
  </si>
  <si>
    <t>2.3.1.86 (sugarcane); REDRAFT_102512 hypothetical protein  [SP:A8IX17_CHLRE</t>
  </si>
  <si>
    <t>3.4.11.2</t>
  </si>
  <si>
    <t>3.2.1.21</t>
  </si>
  <si>
    <t>2.5.1.48</t>
  </si>
  <si>
    <t>REDRAFT_175651 OASTL1; cysteine synthase  [SP:A8J434_CHLRE</t>
  </si>
  <si>
    <t>4.4.1.8</t>
  </si>
  <si>
    <t>3.2.1.-</t>
  </si>
  <si>
    <t>3.3.1.1</t>
  </si>
  <si>
    <t>2.3.2.2</t>
  </si>
  <si>
    <t>2.7.7.4</t>
  </si>
  <si>
    <t>2.7.1.25</t>
  </si>
  <si>
    <t>REDRAFT_116869 DDC1; aromatic-aminoacid decarboxylase  [SP:A8HQB6_CHLRE</t>
  </si>
  <si>
    <t>6.3.2.-</t>
  </si>
  <si>
    <t>REDRAFT_104544 hydroxyindole O-methyltransferase-like protein  [SP:A8J2S8_CHLRE</t>
  </si>
  <si>
    <t>3.4.-.-</t>
  </si>
  <si>
    <t>REDRAFT_115484 histone methyltransferase  [SP:A8IQ95_CHLRE</t>
  </si>
  <si>
    <t>REDRAFT_142838 hypothetical protein  [SP:A8I7F7_CHLRE</t>
  </si>
  <si>
    <t>2.5.1.47</t>
  </si>
  <si>
    <t>2.1.1.37</t>
  </si>
  <si>
    <t>REDRAFT_189474 hypothetical protein  [SP:A8IT91_CHLRE; REDRAFT_205496 ARS1; periplasmic arylsulfatase  [SP:A8ISJ6_CHLRE; REDRAFT_55757 ARS2; periplasmic arylsulfatase  [SP:Q9ATG5_CHLRE</t>
  </si>
  <si>
    <t>1.1.1.146</t>
  </si>
  <si>
    <t>REDRAFT_120014 hypothetical protein  [SP:A8J5A3_CHLRE</t>
  </si>
  <si>
    <t>5.3.3.5</t>
  </si>
  <si>
    <t>3.1.3.11</t>
  </si>
  <si>
    <t>2.7.1.11 (nf)</t>
  </si>
  <si>
    <t>6.1.1.10</t>
  </si>
  <si>
    <t>2.1.1.12</t>
  </si>
  <si>
    <t>2.5.1.6</t>
  </si>
  <si>
    <t>REDRAFT_183312 ECH1; enoylCoA hydratase/isomerase  [SP:A8IRX0_CHLRE</t>
  </si>
  <si>
    <t>1.3.3.6</t>
  </si>
  <si>
    <t>1.1.1.35</t>
  </si>
  <si>
    <t>2.1.1.114</t>
  </si>
  <si>
    <t>2.5.1.18 5.2.1.-</t>
  </si>
  <si>
    <t>2.2.1.6</t>
  </si>
  <si>
    <t>5.3.1.16</t>
  </si>
  <si>
    <t>3.6.1.-</t>
  </si>
  <si>
    <t>6.3.2.6</t>
  </si>
  <si>
    <t>2.3.1.129</t>
  </si>
  <si>
    <t>One carbon pool by folate (histidine); Purine metabolism</t>
  </si>
  <si>
    <t>2.1.2.3</t>
  </si>
  <si>
    <t>4.3.2.2</t>
  </si>
  <si>
    <t>2.4.2.-</t>
  </si>
  <si>
    <t>3.1.3.67</t>
  </si>
  <si>
    <t>2.7.4.7 2.5.1.3</t>
  </si>
  <si>
    <t>2.6.1.17</t>
  </si>
  <si>
    <t>REDRAFT_196553 DGD1; galactolipid galactosyltransferase  [SP:A8HU66_CHLRE</t>
  </si>
  <si>
    <t>6.3.5.3</t>
  </si>
  <si>
    <t>REDRAFT_186616 6,7-dimethyl-8-ribityllumazine synthase  [SP:A8I8Z1_CHLRE</t>
  </si>
  <si>
    <t>REDRAFT_119580 hypothetical protein  [SP:A8J3X0_CHLRE; REDRAFT_94202 hypothetical protein  [SP:A8IJW2_CHLRE</t>
  </si>
  <si>
    <t>2.7.1.50</t>
  </si>
  <si>
    <t>1.3.99.3</t>
  </si>
  <si>
    <t>2.3.1.86(sugarcane)</t>
  </si>
  <si>
    <t>1.1.1.85</t>
  </si>
  <si>
    <t>REDRAFT_149134 eukaryotic initiation factor  [SP:A8J3H6_CHLRE</t>
  </si>
  <si>
    <t>2.1.1.14</t>
  </si>
  <si>
    <t>REDRAFT_168390 hypothetical protein  [SP:A8HRB1_CHLRE</t>
  </si>
  <si>
    <t>REDRAFT_102354 hypothetical protein  [SP:A8IW89_CHLRE</t>
  </si>
  <si>
    <t>6.3.4.14 6.4.1.2</t>
  </si>
  <si>
    <t>2.4.2.7</t>
  </si>
  <si>
    <t>2.3.1.117</t>
  </si>
  <si>
    <t>2.3.1.51</t>
  </si>
  <si>
    <t>1.1.1.101</t>
  </si>
  <si>
    <t>2.1.2.2</t>
  </si>
  <si>
    <t>One carbon pool by folate; Purine metabolism</t>
  </si>
  <si>
    <t>1.14.11.19</t>
  </si>
  <si>
    <t>2.7.7.14</t>
  </si>
  <si>
    <t>3.4.19.9</t>
  </si>
  <si>
    <t>6.3.2.17</t>
  </si>
  <si>
    <t>2.1.1.11</t>
  </si>
  <si>
    <t>REDRAFT_116788 hypothetical protein  [SP:A8HN61_CHLRE</t>
  </si>
  <si>
    <t>6.3.5.-; REDRAFT_117553 hypothetical protein  [SP:A8IV25_CHLRE</t>
  </si>
  <si>
    <t>4.1.1.21</t>
  </si>
  <si>
    <t>6.3.3.1</t>
  </si>
  <si>
    <t>1.3.1.26</t>
  </si>
  <si>
    <t>6.3.4.13</t>
  </si>
  <si>
    <t>6.4.1.4</t>
  </si>
  <si>
    <t>5.3.3.-</t>
  </si>
  <si>
    <t>2.1.2.10</t>
  </si>
  <si>
    <t>1.2.1.70</t>
  </si>
  <si>
    <t>3.2.1.147</t>
  </si>
  <si>
    <t>3.5.4.19 3.6.1.31</t>
  </si>
  <si>
    <t>Valine, leucine and isoleucine biosynthesis (""leucine"")</t>
  </si>
  <si>
    <t>4.2.1.33?</t>
  </si>
  <si>
    <t>4.2.1.33</t>
  </si>
  <si>
    <t>2.1.2.9</t>
  </si>
  <si>
    <t>3.2.1.26</t>
  </si>
  <si>
    <t>2.7.1.4</t>
  </si>
  <si>
    <t>6.6.1.1</t>
  </si>
  <si>
    <t>REDRAFT_196744 CYP97A6; cytochrome P450, carotenoid hydroxylase  [SP:A8JAD2_CHLRE</t>
  </si>
  <si>
    <t>5.5.1.9</t>
  </si>
  <si>
    <t>4.3.3.2</t>
  </si>
  <si>
    <t>1.14.99.3</t>
  </si>
  <si>
    <t>1.3.7.4</t>
  </si>
  <si>
    <t>6.1.1.9</t>
  </si>
  <si>
    <t>6.1.1.2</t>
  </si>
  <si>
    <t>6.1.1.3</t>
  </si>
  <si>
    <t>6.1.1.11</t>
  </si>
  <si>
    <t>6.1.1.15</t>
  </si>
  <si>
    <t>6.1.1.20</t>
  </si>
  <si>
    <t>6.1.1.6</t>
  </si>
  <si>
    <t>6.1.1.4</t>
  </si>
  <si>
    <t>6.1.1.5</t>
  </si>
  <si>
    <t>6.1.1.21</t>
  </si>
  <si>
    <t>6.1.1.14</t>
  </si>
  <si>
    <t>6.1.1.18</t>
  </si>
  <si>
    <t>6.1.1.16</t>
  </si>
  <si>
    <t>6.1.1.22</t>
  </si>
  <si>
    <t>6.1.1.19</t>
  </si>
  <si>
    <t>1.14.11.9</t>
  </si>
  <si>
    <t>REDRAFT_170294 hypothetical protein  [SP:A8IR40_CHLRE</t>
  </si>
  <si>
    <t>1.8.7.1</t>
  </si>
  <si>
    <t>REDRAFT_179884 aminotransferase-like protein  [SP:A8JGE3_CHLRE</t>
  </si>
  <si>
    <t>REDRAFT_49329 SELD; selenophosphate synthase  [SP:A8HR64_CHLRE</t>
  </si>
  <si>
    <t>4.2.1.104</t>
  </si>
  <si>
    <t>REDRAFT_127631 hypothetical protein  [SP:A8HSZ0_CHLRE</t>
  </si>
  <si>
    <t>2.7.4.6</t>
  </si>
  <si>
    <t>5.3.1.24</t>
  </si>
  <si>
    <t>4.1.1.48</t>
  </si>
  <si>
    <t>4.1.2.25</t>
  </si>
  <si>
    <t>no EC found ath00730.gene</t>
  </si>
  <si>
    <t>2.7.1.68</t>
  </si>
  <si>
    <t>2.5.1.19</t>
  </si>
  <si>
    <t>3.5.4.26 1.1.1.193</t>
  </si>
  <si>
    <t>1.1.1.193 3.5.4.26; 3.5.4.26 1.1.1.193</t>
  </si>
  <si>
    <t>4.2.1.19</t>
  </si>
  <si>
    <t>1.2.1.38</t>
  </si>
  <si>
    <t>3.1.4.11</t>
  </si>
  <si>
    <t>3.1.3.7 3.1.3.57</t>
  </si>
  <si>
    <t>no EC found ath00260.gene</t>
  </si>
  <si>
    <t>no EC found ath00052.gene</t>
  </si>
  <si>
    <t>REDRAFT_144069 hypothetical protein  [SP:A8IFL3_CHLRE</t>
  </si>
  <si>
    <t>REDRAFT_121264 hypothetical protein  [SP:A8JBV2_CHLRE; REDRAFT_132041 hypothetical protein  [SP:A8JBW0_CHLRE</t>
  </si>
  <si>
    <t>REDRAFT_117883 FAD5A; MGDG specific palmitate delta-7 desaturase  [SP:A8J015_CHLRE; REDRAFT_205753 FAB2; plastid acyl-ACP desaturase  [SP:A8IQB8_CHLRE; REDRAFT_205994 FAD5D; fatty acid desaturase  [SP:A8JEN2_CHLRE</t>
  </si>
  <si>
    <t>2.1.1.68</t>
  </si>
  <si>
    <t>2.7.1.137</t>
  </si>
  <si>
    <t>REDRAFT_113185 PIK1; phosphatidylinositol 4-kinase  [SP:A8I5I4_CHLRE; REDRAFT_196944 smilar to phosphatidylinositol 3- or 4-kinase  [SP:A8IN76_CHLRE</t>
  </si>
  <si>
    <t>2.7.7.38</t>
  </si>
  <si>
    <t>2.4.2.19</t>
  </si>
  <si>
    <t>3.1.3.5</t>
  </si>
  <si>
    <t>REDRAFT_170481 hypothetical protein  [SP:A8IQJ2_CHLRE</t>
  </si>
  <si>
    <t>5.3.1.9</t>
  </si>
  <si>
    <t>1.2.4.2</t>
  </si>
  <si>
    <t>2.7.2.11 1.2.1.41</t>
  </si>
  <si>
    <t>1.5.1.2</t>
  </si>
  <si>
    <t>2.1.2.1</t>
  </si>
  <si>
    <t>1.2.4.1</t>
  </si>
  <si>
    <t>4.1.1.36</t>
  </si>
  <si>
    <t>2.5.1.55</t>
  </si>
  <si>
    <t>2.7.4.2</t>
  </si>
  <si>
    <t>2.6.1.9</t>
  </si>
  <si>
    <t>2.6.1.62</t>
  </si>
  <si>
    <t>1.3.3.4</t>
  </si>
  <si>
    <t>1.3.3.3</t>
  </si>
  <si>
    <t>REDRAFT_117112 BIOF; 7-keto-8-aminopelargonic acid synthase  [SP:A8IW25_CHLRE</t>
  </si>
  <si>
    <t>5.4.99.7</t>
  </si>
  <si>
    <t>2.1.1.107</t>
  </si>
  <si>
    <t>6.3.3.3</t>
  </si>
  <si>
    <t>REDRAFT_195943 UROS; uroporphyrinogen-iii synthase  [SP:A8J4K4_CHLRE</t>
  </si>
  <si>
    <t>4.1.1.39</t>
  </si>
  <si>
    <t>1.14.11.23</t>
  </si>
  <si>
    <t>1.14.13.21</t>
  </si>
  <si>
    <t>REDRAFT_143511 FAP228; flagellar associated protein, callose synthase-like protein  [SP:A8HT27_CHLRE; REDRAFT_147446 GTR11; glycosyl transferase  [SP:A8IWZ7_CHLRE</t>
  </si>
  <si>
    <t>1.1.1.27</t>
  </si>
  <si>
    <t>Phenylalanine, tyrosine and tryptophan biosynthesis; Phenylalanine, tyrosine and tryptophan biosynthesis (phenylalanine)</t>
  </si>
  <si>
    <t>4.2.1.10; 4.2.1.11</t>
  </si>
  <si>
    <t>4.2.3.4</t>
  </si>
  <si>
    <t>REDRAFT_96683 6-hydroxymethyl-7,8-dihydropterin pyrophosphokinase  [SP:A8IBS9_CHLRE</t>
  </si>
  <si>
    <t>3.3.2.6</t>
  </si>
  <si>
    <t>3.5.2.2</t>
  </si>
  <si>
    <t>6.1.1.7</t>
  </si>
  <si>
    <t>REDRAFT_196143 SelU; selenoprotein U  [SP:A8J981_CHLRE</t>
  </si>
  <si>
    <t>REDRAFT_180492 MaoC-like dehydratase  [SP:A8JHQ8_CHLRE</t>
  </si>
  <si>
    <t>REDRAFT_106754 hypothetical protein  [SP:A8JC46_CHLRE</t>
  </si>
  <si>
    <t>3.1.3.2</t>
  </si>
  <si>
    <t>3.1.3.15</t>
  </si>
  <si>
    <t>1.1.1.23; REDRAFT_126232 HDH1; histidinol dehydrogenase  [SP:A8IA89_CHLRE</t>
  </si>
  <si>
    <t>REDRAFT_102803 hypothetical protein  [SP:A8IV35_CHLRE</t>
  </si>
  <si>
    <t>REDRAFT_117836 hypothetical protein  [SP:A8J005_CHLRE</t>
  </si>
  <si>
    <t>5.1.3.2</t>
  </si>
  <si>
    <t>REDRAFT_55666 hypothetical protein  [SP:A8IQ65_CHLRE</t>
  </si>
  <si>
    <t>1.14.18.1</t>
  </si>
  <si>
    <t>1.1.1.4</t>
  </si>
  <si>
    <t>6.1.1.1</t>
  </si>
  <si>
    <t>1.14.99.7</t>
  </si>
  <si>
    <t>2.5.1.16</t>
  </si>
  <si>
    <t>1.1.1.206</t>
  </si>
  <si>
    <t>4.1.2.10; 4.1.2.11</t>
  </si>
  <si>
    <t>3.1.3.12 2.4.1.15</t>
  </si>
  <si>
    <t>2.7.1.15</t>
  </si>
  <si>
    <t>1.1.1.49</t>
  </si>
  <si>
    <t>5.1.1.7</t>
  </si>
  <si>
    <t>3.5.1.18</t>
  </si>
  <si>
    <t>2.7.1.105 3.1.3.46</t>
  </si>
  <si>
    <t>4.2.1.20</t>
  </si>
  <si>
    <t>2.4.1.46</t>
  </si>
  <si>
    <t>REDRAFT_142444 hypothetical protein  [SP:A8HYG2_CHLRE</t>
  </si>
  <si>
    <t>1.11.1.6</t>
  </si>
  <si>
    <t>2.7.2.8</t>
  </si>
  <si>
    <t>1.1.1.184</t>
  </si>
  <si>
    <t>REDRAFT_111483 hypothetical protein  [SP:A8IB19_CHLRE</t>
  </si>
  <si>
    <t>2.3.1.61</t>
  </si>
  <si>
    <t>2.3.1.12</t>
  </si>
  <si>
    <t>4.1.2.13</t>
  </si>
  <si>
    <t>REDRAFT_140509 hypothetical protein  [SP:A8JHB7_CHLRE</t>
  </si>
  <si>
    <t>1.2.1.8</t>
  </si>
  <si>
    <t>3.5.4.4</t>
  </si>
  <si>
    <t>REDRAFT_168092 hypothetical protein  [SP:A8I048_CHLRE</t>
  </si>
  <si>
    <t>REDRAFT_196798 monooxygenase, DBH-like protein  [SP:A8J975_CHLRE</t>
  </si>
  <si>
    <t>4.4.1.5</t>
  </si>
  <si>
    <t>1.13.11.27</t>
  </si>
  <si>
    <t>1.13.11.5</t>
  </si>
  <si>
    <t>2.7.1.35</t>
  </si>
  <si>
    <t>3.5.4.5</t>
  </si>
  <si>
    <t>REDRAFT_121344 HCS2; cytochrome c heme lyase  [SP:A8JB79_CHLRE; REDRAFT_184910 HCS1; cytochrome c heme lyase  [SP:A8J5J2_CHLRE</t>
  </si>
  <si>
    <t>6.3.2.1</t>
  </si>
  <si>
    <t>REDRAFT_99449 PANE; ketopantoate reductase  [SP:A8IFR5_CHLRE</t>
  </si>
  <si>
    <t>4.1.1.15</t>
  </si>
  <si>
    <t>5.5.1.6</t>
  </si>
  <si>
    <t>2.8.2.-</t>
  </si>
  <si>
    <t>REDRAFT_190406 DAL1; allantoinase  [SP:A8IWA3_CHLRE</t>
  </si>
  <si>
    <t>2.4.1.21?(nf)</t>
  </si>
  <si>
    <t>2.7.1.71</t>
  </si>
  <si>
    <t>2.4.1.82</t>
  </si>
  <si>
    <t>6.2.1.4 6.2.1.5</t>
  </si>
  <si>
    <t>3.1.1.11</t>
  </si>
  <si>
    <t>4.2.2.2</t>
  </si>
  <si>
    <t>3.2.1.15</t>
  </si>
  <si>
    <t>3.2.1.14</t>
  </si>
  <si>
    <t>2.7.1.40</t>
  </si>
  <si>
    <t>6.3.3.2</t>
  </si>
  <si>
    <t>4.2.1.52</t>
  </si>
  <si>
    <t>1.2.1.11</t>
  </si>
  <si>
    <t>2.6.1.11</t>
  </si>
  <si>
    <t>2.3.1.1 2.3.1.35</t>
  </si>
  <si>
    <t>5.4.3.8</t>
  </si>
  <si>
    <t>REDRAFT_196711 CYP744A4; cytochrome P450, CYP711 clan  [SP:A8J0I1_CHLRE</t>
  </si>
  <si>
    <t>REDRAFT_152438 GSTS2; glutathione S-transferase  [SP:A8JBB4_CHLRE; REDRAFT_193661 GSTS1; glutathione-S-transferase  [SP:A8JBA7_CHLRE; REDRAFT_193691 glutathione S-transferase  [SP:A8JBE2_CHLRE</t>
  </si>
  <si>
    <t>REDRAFT_142756 TEF18; glutathione S-transferase-related protein  [SP:A8I6S8_CHLRE</t>
  </si>
  <si>
    <t>6.2.1.12</t>
  </si>
  <si>
    <t>1.14.13.11</t>
  </si>
  <si>
    <t>REDRAFT_180240 hypothetical protein  [SP:A8JGY1_CHLRE</t>
  </si>
  <si>
    <t>2.7.1.36</t>
  </si>
  <si>
    <t>2.7.1.107</t>
  </si>
  <si>
    <t>Folate biosynthesis; One carbon pool by folate</t>
  </si>
  <si>
    <t>2.1.1.45 1.5.1.3</t>
  </si>
  <si>
    <t>1.2.1.44</t>
  </si>
  <si>
    <t>2.6.1.42</t>
  </si>
  <si>
    <t>1.6.5.3</t>
  </si>
  <si>
    <t>REDRAFT_171013 hypothetical protein  [SP:A8IT30_CHLRE</t>
  </si>
  <si>
    <t>2.4.2.8</t>
  </si>
  <si>
    <t>3.2.1.2</t>
  </si>
  <si>
    <t>2.4.1.1</t>
  </si>
  <si>
    <t>2.4.1.18</t>
  </si>
  <si>
    <t>3.2.1.1</t>
  </si>
  <si>
    <t>1.17.1.4 1.17.3.2</t>
  </si>
  <si>
    <t>1.7.3.3</t>
  </si>
  <si>
    <t>3.6.1.23</t>
  </si>
  <si>
    <t>2.7.4.9</t>
  </si>
  <si>
    <t>2.7.4.8</t>
  </si>
  <si>
    <t>5.4.2.3</t>
  </si>
  <si>
    <t>REDRAFT_186653 hypothetical protein  [SP:A8I9B0_CHLRE</t>
  </si>
  <si>
    <t>1.1.1.34</t>
  </si>
  <si>
    <t>4.1.1.25</t>
  </si>
  <si>
    <t>2.7.1.90</t>
  </si>
  <si>
    <t>5.5.1.13</t>
  </si>
  <si>
    <t>2.5.1.10 2.5.1.1 2.5.1.29</t>
  </si>
  <si>
    <t>2.3.1.4</t>
  </si>
  <si>
    <t>4.1.1.65</t>
  </si>
  <si>
    <t>3.1.1.31</t>
  </si>
  <si>
    <t>1.17.4.1</t>
  </si>
  <si>
    <t>1.8.4.8</t>
  </si>
  <si>
    <t>1.8.1.9</t>
  </si>
  <si>
    <t>4.2.3.11</t>
  </si>
  <si>
    <t>3.5.2.3</t>
  </si>
  <si>
    <t>3.2.1.15; 3.2.1.67</t>
  </si>
  <si>
    <t>2.3.3.10</t>
  </si>
  <si>
    <t>2.7.1.1</t>
  </si>
  <si>
    <t>REDRAFT_171688 SSA14; monooxygenase  [SP:A8HQ80_CHLRE</t>
  </si>
  <si>
    <t>6.3.4.5</t>
  </si>
  <si>
    <t>2.1.1.104</t>
  </si>
  <si>
    <t>4.2.1.3</t>
  </si>
  <si>
    <t>2.4.2.10 4.1.1.23</t>
  </si>
  <si>
    <t>1.3.3.1</t>
  </si>
  <si>
    <t>3.1.3.37</t>
  </si>
  <si>
    <t>2.2.1.1</t>
  </si>
  <si>
    <t>2.2.1.2</t>
  </si>
  <si>
    <t>2.5.1.54</t>
  </si>
  <si>
    <t>5.3.1.8</t>
  </si>
  <si>
    <t>5.4.2.8</t>
  </si>
  <si>
    <t>2.7.8.11</t>
  </si>
  <si>
    <t>2.7.8.5</t>
  </si>
  <si>
    <t>2.7.7.41</t>
  </si>
  <si>
    <t>REDRAFT_205945 AAH1; aromatic amino acid hydroxylase-related protein  [SP:A8HQD7_CHLRE</t>
  </si>
  <si>
    <t>3.2.1.10?</t>
  </si>
  <si>
    <t>REDRAFT_150073 hypothetical protein  [SP:A8J4Z5_CHLRE</t>
  </si>
  <si>
    <t>3.1.3.9 (nf)</t>
  </si>
  <si>
    <t>2.3.1.46</t>
  </si>
  <si>
    <t>2.7.2.4 1.1.1.3</t>
  </si>
  <si>
    <t>2.7.1.39</t>
  </si>
  <si>
    <t>2.7.1.12</t>
  </si>
  <si>
    <t>3.1.2.6</t>
  </si>
  <si>
    <t>1.3.1.12; 1.3.1.43; 1.3.1.52</t>
  </si>
  <si>
    <t>5.4.4.2</t>
  </si>
  <si>
    <t>5.4.99.5</t>
  </si>
  <si>
    <t>4.2.3.5</t>
  </si>
  <si>
    <t>2.3.1.85; 3.1.2.14 (nf)</t>
  </si>
  <si>
    <t>1.2.4.4; 2.3.1.-</t>
  </si>
  <si>
    <t>REDRAFT_57990 hypothetical protein  [SP:A8J326_CHLRE</t>
  </si>
  <si>
    <t>REDRAFT_97416 hypothetical protein  [SP:A8I2G7_CHLRE</t>
  </si>
  <si>
    <t>REDRAFT_103322 ADK5; adenylate kinase 5  [SP:A8IZB7_CHLRE; REDRAFT_129362 FAK1; ODA5-associated flagellar adenylate kinase  [SP:A8HQF3_CHLRE; REDRAFT_196915 FAK2; flagellar adenylate kinase  [SP:A8JJR9_CHLRE</t>
  </si>
  <si>
    <t>3.5.4.12</t>
  </si>
  <si>
    <t>6.3.4.3</t>
  </si>
  <si>
    <t>Valine, leucine and isoleucine biosynthesis (""leucine)</t>
  </si>
  <si>
    <t>non enzymatic reaction (spontaneous)</t>
  </si>
  <si>
    <t>REDRAFT_119395 4-aminobutyrate aminotransferase  [SP:A8J4W1_CHLRE</t>
  </si>
  <si>
    <t>REDRAFT_98504 hypothetical protein  [SP:A8I730_CHLRE</t>
  </si>
  <si>
    <t>2.3.1.39</t>
  </si>
  <si>
    <t>REDRAFT_177187 hypothetical protein  [SP:A8J9L3_CHLRE</t>
  </si>
  <si>
    <t>4comaryl alcohol)); Coumarine and phenylpropanoid biosynthesis (Lignin subunit</t>
  </si>
  <si>
    <t>2.3.1.74</t>
  </si>
  <si>
    <t>5.1.3.3</t>
  </si>
  <si>
    <t>2.7.4.3</t>
  </si>
  <si>
    <t>REDRAFT_127051 hypothetical protein  [SP:A8I6B9_CHLRE</t>
  </si>
  <si>
    <t>5.1.3.1</t>
  </si>
  <si>
    <t>1.1.1.44</t>
  </si>
  <si>
    <t>2.7.1.19</t>
  </si>
  <si>
    <t>5.4.2.1</t>
  </si>
  <si>
    <t>REDRAFT_157820 hypothetical protein  [SP:A8IYX0_CHLRE</t>
  </si>
  <si>
    <t>Glycerolipid metabolism; Glycine, serine and threonine metabolism; Glyoxylate and dicarboxylate metabolism; Photorespiration</t>
  </si>
  <si>
    <t>2.7.1.31</t>
  </si>
  <si>
    <t>1.1.1.95</t>
  </si>
  <si>
    <t>2.7.2.3</t>
  </si>
  <si>
    <t>2.7.1.138</t>
  </si>
  <si>
    <t>3.1.4.46</t>
  </si>
  <si>
    <t>REDRAFT_118793 ETK1; ethanolamine kinase  [SP:A8J2J5_CHLRE</t>
  </si>
  <si>
    <t>REDRAFT_122836 LIPG2; triacylglycerol lipase  [SP:A8JGJ2_CHLRE</t>
  </si>
  <si>
    <t>1.3.1.21</t>
  </si>
  <si>
    <t>3.5.3.12</t>
  </si>
  <si>
    <t>2.1.3.3</t>
  </si>
  <si>
    <t>2.1.3.2</t>
  </si>
  <si>
    <t>2.7.2.2</t>
  </si>
  <si>
    <t>1.1.1.29</t>
  </si>
  <si>
    <t>Nucleotide sugars metabolism; Starch and sucrose metabolism</t>
  </si>
  <si>
    <t>4.1.1.35</t>
  </si>
  <si>
    <t>REDRAFT_205744 FAD-dependent oxidoreductase  [SP:A8ISJ7_CHLRE</t>
  </si>
  <si>
    <t>4.2.1.51</t>
  </si>
  <si>
    <t>3.7.1.2</t>
  </si>
  <si>
    <t>REDRAFT_116006 hypothetical protein  [SP:A8IUB3_CHLRE; REDRAFT_139865 hypothetical protein  [SP:A8JDL8_CHLRE</t>
  </si>
  <si>
    <t>4.1.3.4</t>
  </si>
  <si>
    <t>6.2.1.1</t>
  </si>
  <si>
    <t>2.7.2.1</t>
  </si>
  <si>
    <t>REDRAFT_146499 hypothetical protein  [SP:A8HQA9_CHLRE; REDRAFT_188602 hypothetical protein  [SP:A8IJR0_CHLRE</t>
  </si>
  <si>
    <t>3.1.3.18</t>
  </si>
  <si>
    <t>4.2.1.22</t>
  </si>
  <si>
    <t>Nitrogen metabolism; Sulfur metabolism</t>
  </si>
  <si>
    <t>2.3.1.50</t>
  </si>
  <si>
    <t>6.2.1.3</t>
  </si>
  <si>
    <t>REDRAFT_131913 hypothetical protein  [SP:A8JAD3_CHLRE</t>
  </si>
  <si>
    <t>1.14.11.2</t>
  </si>
  <si>
    <t>3.1.4.17; REDRAFT_108248 PDE9; 3',5'-cyclic-nucleotide phosphodiesterase  [SP:A8JGQ5_CHLRE; REDRAFT_114709 PDE5; cyclic nucleotide phosphodiesterase  [SP:A8IKH9_CHLRE; REDRAFT_123257 PDE12; 3',5'-cyclic-nucleotide phosphodiesterase  [SP:A8JGV2_CHLRE; REDRAFT_80458 PDE11; 3',5'-cyclic-nucleotide phosphodiesterase  [SP:A8J2G0_CHLRE</t>
  </si>
  <si>
    <t>no EC found ath00230.gene</t>
  </si>
  <si>
    <t>2.1.2.11</t>
  </si>
  <si>
    <t>1.5.1.20</t>
  </si>
  <si>
    <t>1.5.1.5 3.5.4.9</t>
  </si>
  <si>
    <t>REDRAFT_142941 VPT1; aminotransferase  [SP:A8HZM0_CHLRE</t>
  </si>
  <si>
    <t>2.3.3.13</t>
  </si>
  <si>
    <t>1.2.7.3</t>
  </si>
  <si>
    <t>1.2.7.1?(nf)</t>
  </si>
  <si>
    <t>1.18.1.2</t>
  </si>
  <si>
    <t>3.1.3.25</t>
  </si>
  <si>
    <t>REDRAFT_116415 hypothetical protein  [SP:A8HQ58_CHLRE</t>
  </si>
  <si>
    <t>1.1.1.24</t>
  </si>
  <si>
    <t>REDRAFT_126232 HDH1; histidinol dehydrogenase  [SP:A8IA89_CHLRE</t>
  </si>
  <si>
    <t>6.3.4.4</t>
  </si>
  <si>
    <t>3.5.4.10</t>
  </si>
  <si>
    <t>5.3.3.2</t>
  </si>
  <si>
    <t>4.1.1.33</t>
  </si>
  <si>
    <t>3.2.1.20</t>
  </si>
  <si>
    <t>2.7.1.6</t>
  </si>
  <si>
    <t>4.3.2.1</t>
  </si>
  <si>
    <t>REDRAFT_137306 hypothetical protein  [SP:A8IYG3_CHLRE</t>
  </si>
  <si>
    <t>4.2.1.2</t>
  </si>
  <si>
    <t>2.8.1.6</t>
  </si>
  <si>
    <t>2.4.2.18</t>
  </si>
  <si>
    <t>2.4.2.14</t>
  </si>
  <si>
    <t>2.4.2.17</t>
  </si>
  <si>
    <t>4.1.2.13; REDRAFT_29185 FBA2; fructose-1,6-bisphosphate aldolase  [SP:A8I9H5_CHLRE</t>
  </si>
  <si>
    <t>1.2.1.12</t>
  </si>
  <si>
    <t>5.4.2.2</t>
  </si>
  <si>
    <t>5.3.1.6</t>
  </si>
  <si>
    <t>4.2.1.70</t>
  </si>
  <si>
    <t>REDRAFT_193044 hypothetical protein  [SP:A8J8J3_CHLRE</t>
  </si>
  <si>
    <t>2.7.6.1</t>
  </si>
  <si>
    <t>REDRAFT_111927 hypothetical protein  [SP:A8I446_CHLRE</t>
  </si>
  <si>
    <t>5.3.1.1</t>
  </si>
  <si>
    <t>REDRAFT_205971 DAK1; dihydroxyacetone kinase  [SP:A8JB14_CHLRE</t>
  </si>
  <si>
    <t>2.4.1.83</t>
  </si>
  <si>
    <t>2.4.1.117</t>
  </si>
  <si>
    <t>3.6.1.43</t>
  </si>
  <si>
    <t>4.4.1.1</t>
  </si>
  <si>
    <t>4.3.1.19</t>
  </si>
  <si>
    <t>4.1.3.27</t>
  </si>
  <si>
    <t>2.4.2.9</t>
  </si>
  <si>
    <t>3.6.1.21 (nf)</t>
  </si>
  <si>
    <t>2.7.7.27</t>
  </si>
  <si>
    <t>2.1.1.13</t>
  </si>
  <si>
    <t>3.5.1.10</t>
  </si>
  <si>
    <t>1.2.1.27</t>
  </si>
  <si>
    <t>6.3.2.2</t>
  </si>
  <si>
    <t>REDRAFT_143892 CDO1; cysteine dioxygenase  [SP:A8IE68_CHLRE</t>
  </si>
  <si>
    <t>4.2.1.47</t>
  </si>
  <si>
    <t>REDRAFT_130417 GMP1; GDP-D-mannose pyrophosphorylase  [SP:A8J3F9_CHLRE</t>
  </si>
  <si>
    <t>2.7.7.22</t>
  </si>
  <si>
    <t>1.1.1.14</t>
  </si>
  <si>
    <t>REDRAFT_188119 SIR3; sulfite reductase  [SP:A8IDE3_CHLRE</t>
  </si>
  <si>
    <t>2.3.1.15</t>
  </si>
  <si>
    <t>1.1.99.5</t>
  </si>
  <si>
    <t>2.7.1.30</t>
  </si>
  <si>
    <t>1.1.1.8</t>
  </si>
  <si>
    <t>5.5.1.4</t>
  </si>
  <si>
    <t>2.4.1.13</t>
  </si>
  <si>
    <t>3.1.3.24 (nf)</t>
  </si>
  <si>
    <t>1.7.1.1</t>
  </si>
  <si>
    <t>1.7.7.1</t>
  </si>
  <si>
    <t>REDRAFT_133000 DUR1; urea carboxylase  [SP:A8JGG4_CHLRE</t>
  </si>
  <si>
    <t>no EC found ath00251.gene</t>
  </si>
  <si>
    <t>2.4.1.14</t>
  </si>
  <si>
    <t>4.1.1.1</t>
  </si>
  <si>
    <t>4.3.1.5</t>
  </si>
  <si>
    <t>1.2.1.16</t>
  </si>
  <si>
    <t>1.1.1.41</t>
  </si>
  <si>
    <t>REDRAFT_146322 hypothetical protein  [SP:A8HPR9_CHLRE; REDRAFT_96705 hypothetical protein  [SP:A8IAS5_CHLRE</t>
  </si>
  <si>
    <t>1.11.1.7</t>
  </si>
  <si>
    <t>REDRAFT_206062 ODC2; ornithine decarboxylase 2  [SP:A8JA94_CHLRE; REDRAFT_206067 ODC1; ornithine decarboxylase 1  [SP:A8J7E8_CHLRE</t>
  </si>
  <si>
    <t>3.5.1.14</t>
  </si>
  <si>
    <t>2.6.1.13</t>
  </si>
  <si>
    <t>4.2.1.11</t>
  </si>
  <si>
    <t>2.1.1.10</t>
  </si>
  <si>
    <t>1.11.1.11</t>
  </si>
  <si>
    <t>1.3.2.3</t>
  </si>
  <si>
    <t>2.7.6.2</t>
  </si>
  <si>
    <t>3.6.1.15</t>
  </si>
  <si>
    <t>1.5.3.1</t>
  </si>
  <si>
    <t>2.6.1.45</t>
  </si>
  <si>
    <t>2.3.1.30</t>
  </si>
  <si>
    <t>3.1.3.3?</t>
  </si>
  <si>
    <t>no EC found ath00252.gene</t>
  </si>
  <si>
    <t>6.3.5.5</t>
  </si>
  <si>
    <t>6.3.4.2</t>
  </si>
  <si>
    <t>4.1.1.19</t>
  </si>
  <si>
    <t>3.5.3.1</t>
  </si>
  <si>
    <t>2.7.1.26</t>
  </si>
  <si>
    <t>1.8.3.1</t>
  </si>
  <si>
    <t>REDRAFT_132166 AMI1; formamidase  [SP:A8JBG4_CHLRE</t>
  </si>
  <si>
    <t>1.2.1.2</t>
  </si>
  <si>
    <t>2.7.7.10</t>
  </si>
  <si>
    <t>6.3.2.3</t>
  </si>
  <si>
    <t>3.5.1.1</t>
  </si>
  <si>
    <t>1.4.3.16</t>
  </si>
  <si>
    <t>4.1.3.1</t>
  </si>
  <si>
    <t>1.1.99.14 </t>
  </si>
  <si>
    <t>1.1.3.15</t>
  </si>
  <si>
    <t>2.3.3.9</t>
  </si>
  <si>
    <t>4.1.1.20</t>
  </si>
  <si>
    <t>2.7.7.6</t>
  </si>
  <si>
    <t>4.6.1.1; REDRAFT_103075 CYG31; guanylate cyclase  [SP:A8IYC6_CHLRE; REDRAFT_112313 CYG23; guanylate cyclase  [SP:A8HXH3_CHLRE; REDRAFT_120423 CYG7; guanylate cyclase  [SP:A8J745_CHLRE; REDRAFT_142791 CYG15; guanylate cyclase  [SP:A8I733_CHLRE; REDRAFT_146977 CYG50; guanylate cyclase  [SP:A8HNR6_CHLRE; REDRAFT_147457 hypothetical protein  [SP:A8IX39_CHLRE; REDRAFT_147458 hypothetical protein  [SP:A8IX40_CHLRE; REDRAFT_173552 hypothetical protein  [SP:A8IZQ7_CHLRE; REDRAFT_186558 hypothetical protein  [SP:A8I8F7_CHLRE; REDRAFT_187517 CYG12; guanylate cyclase  [SP:Q5YLC2_CHLRE; REDRAFT_190174 hypothetical protein  [SP:A8HNP2_CHLRE; REDRAFT_191561 hypothetical protein  [SP:A8J3P1_CHLRE; REDRAFT_98480 CYG11; guanylate cyclase  [SP:A8I710_CHLRE</t>
  </si>
  <si>
    <t>2.7.6.5</t>
  </si>
  <si>
    <t>REDRAFT_101274 UAP1; UDP-N-acetylglucosamine-pyrophosphorylase-related protein  [SP:A8ITV6_CHLRE</t>
  </si>
  <si>
    <t>2.7.7.23</t>
  </si>
  <si>
    <t>1.3.99.1</t>
  </si>
  <si>
    <t>6.2.1.5</t>
  </si>
  <si>
    <t>2.7.7.7</t>
  </si>
  <si>
    <t>2.6.1.40 2.6.1.44</t>
  </si>
  <si>
    <t>REDRAFT_141995 hypothetical protein  [SP:A8I2D2_CHLRE</t>
  </si>
  <si>
    <t>2.3.3.8</t>
  </si>
  <si>
    <t>2.3.3.1</t>
  </si>
  <si>
    <t>4.1.1.31</t>
  </si>
  <si>
    <t>6.4.1.1 (nf)</t>
  </si>
  <si>
    <t>1.1.1.37</t>
  </si>
  <si>
    <t>no EC found ath00020.gene</t>
  </si>
  <si>
    <t>4.99.1.1</t>
  </si>
  <si>
    <t>3.2.1.39</t>
  </si>
  <si>
    <t>REDRAFT_21582 HXK1; hexokinase  [SP:A8JGU7_CHLRE</t>
  </si>
  <si>
    <t>2.4.1.11</t>
  </si>
  <si>
    <t>2.7.7.9</t>
  </si>
  <si>
    <t>1.1.1.22</t>
  </si>
  <si>
    <t>4.1.1.15; 4.1.1.19</t>
  </si>
  <si>
    <t>2.6.1.2</t>
  </si>
  <si>
    <t>6.3.5.1</t>
  </si>
  <si>
    <t>3.5.2.9</t>
  </si>
  <si>
    <t>1.5.1.12</t>
  </si>
  <si>
    <t>1.4.1.4</t>
  </si>
  <si>
    <t>4.1.1.9</t>
  </si>
  <si>
    <t>2.3.1.8</t>
  </si>
  <si>
    <t>REDRAFT_138180 ALSL1; acetolactate synthase, large subunit  [SP:A8J1U3_CHLRE</t>
  </si>
  <si>
    <t>1.1.1.40</t>
  </si>
  <si>
    <t>1.2.4.1; 1.8.1.4; 2.3.1.12</t>
  </si>
  <si>
    <t>2.7.9.1</t>
  </si>
  <si>
    <t>Pyruvate metabolism, Reductive carboxylate cycle (CO2 fixation)</t>
  </si>
  <si>
    <t>2.7.9.2 (nf)</t>
  </si>
  <si>
    <t>3.6.1.29</t>
  </si>
  <si>
    <t>2.7.1.20</t>
  </si>
  <si>
    <t>3.5.4.6</t>
  </si>
  <si>
    <t>4.4.1.14</t>
  </si>
  <si>
    <t>4.1.1.50</t>
  </si>
  <si>
    <t>REDRAFT_13453 FAD synthetase  [SP:A8IWB7_CHLRE</t>
  </si>
  <si>
    <t>REDRAFT_103322 ADK5; adenylate kinase 5  [SP:A8IZB7_CHLRE; REDRAFT_129362 FAK1; ODA5-associated flagellar adenylate kinase  [SP:A8HQF3_CHLRE; REDRAFT_141571 hypothetical protein  [SP:A8I9K4_CHLRE; REDRAFT_196915 FAK2; flagellar adenylate kinase  [SP:A8JJR9_CHLRE</t>
  </si>
  <si>
    <t>6.3.4.16</t>
  </si>
  <si>
    <t>3.4.11.5</t>
  </si>
  <si>
    <t>4.2.1.1</t>
  </si>
  <si>
    <t>3.5.1.5</t>
  </si>
  <si>
    <t>2.7.1.24</t>
  </si>
  <si>
    <t>1.8.1.7</t>
  </si>
  <si>
    <t>no EC found ath00251.gene (1.4.7.1)</t>
  </si>
  <si>
    <t>2.7.1.23; REDRAFT_123446 hypothetical protein  [SP:A8JHP8_CHLRE</t>
  </si>
  <si>
    <t>Nicotinate and nicotinamide metabolism; Pantothenate and CoA biosynthesis; Purine metabolism; Riboflavin metabolism; Starch and sucrose metabolism</t>
  </si>
  <si>
    <t>3.1.4.1 3.6.1.9; REDRAFT_117836 hypothetical protein  [SP:A8J005_CHLRE</t>
  </si>
  <si>
    <t>1.6.2.2</t>
  </si>
  <si>
    <t>1.6.5.4</t>
  </si>
  <si>
    <t>1.4.1.14</t>
  </si>
  <si>
    <t>REDRAFT_147457 hypothetical protein  [SP:A8IX39_CHLRE; REDRAFT_147458 hypothetical protein  [SP:A8IX40_CHLRE; REDRAFT_173552 hypothetical protein  [SP:A8IZQ7_CHLRE; REDRAFT_190174 hypothetical protein  [SP:A8HNP2_CHLRE; REDRAFT_191561 hypothetical protein  [SP:A8J3P1_CHLRE</t>
  </si>
  <si>
    <t>2.5.1.61</t>
  </si>
  <si>
    <t>REDRAFT_129541 FOX2; multicopper oxidase  [SP:A8IVY2_CHLRE; REDRAFT_166940 multicopper oxidase  [SP:A8I240_CHLRE; REDRAFT_206372 FER1; pre-apoferritin  [SP:Q8LRU1_CHLRE</t>
  </si>
  <si>
    <t>1.10.3.3</t>
  </si>
  <si>
    <t>2.5.1.9</t>
  </si>
  <si>
    <t>4.2.1.24</t>
  </si>
  <si>
    <t>1.4.7.1</t>
  </si>
  <si>
    <t>1.12.7.2</t>
  </si>
  <si>
    <t>3.2.1.28</t>
  </si>
  <si>
    <t>EC:1.11.1.6</t>
  </si>
  <si>
    <t>3.6.1.1 (nf)</t>
  </si>
  <si>
    <t>Ascorbate and alderate metabolism; Non enzymatic reaction</t>
  </si>
  <si>
    <t>non ezymatic reaction</t>
  </si>
  <si>
    <t>Arginine and proline metabolism; Non enzymatic reaction</t>
  </si>
  <si>
    <t>non enzymatic reaction</t>
  </si>
  <si>
    <t>alpha-D-Glucose_c = Glucose_biomass</t>
  </si>
  <si>
    <t>Sucrose_c = Sucrose_biomass</t>
  </si>
  <si>
    <t>Starch_p = Starch_biomass</t>
  </si>
  <si>
    <t>L-Glutamate_c = L-Glutamate_biomass</t>
  </si>
  <si>
    <t>L-Alanine_c = L-Alanine_biomass</t>
  </si>
  <si>
    <t>L-Aspartate_c = L-Aspartate_biomass</t>
  </si>
  <si>
    <t>Glycine_c = Glycine_biomass</t>
  </si>
  <si>
    <t>L-Serine_c = L-Serine_biomass</t>
  </si>
  <si>
    <t>L-Threonine_c = L-Threonine_biomass</t>
  </si>
  <si>
    <t>L-Methionine_c = L-Methionine_biomass</t>
  </si>
  <si>
    <t>L-Cysteine_c = L-Cysteine_biomass</t>
  </si>
  <si>
    <t>L-Valine_c = L-Valine_biomass</t>
  </si>
  <si>
    <t>L-Leucine_c = L-Leucine_biomass</t>
  </si>
  <si>
    <t>L-Isoleucine_c = L-Isoleucine_biomass</t>
  </si>
  <si>
    <t>L-Glutamine_c = L-Glutamine_biomass</t>
  </si>
  <si>
    <t>L-Arginine_c = L-Arginine_biomass</t>
  </si>
  <si>
    <t>L-Proline_c = L-Proline_biomass</t>
  </si>
  <si>
    <t>L-Lysine_c = L-Lysine _biomass</t>
  </si>
  <si>
    <t>L-Histidine_c = L-Histidine_biomass</t>
  </si>
  <si>
    <t>L-Phenylalanine_c = L-Phenylalanine_biomass</t>
  </si>
  <si>
    <t>L-Tyrosine_c = L-Tyrosine_biomass</t>
  </si>
  <si>
    <t>L-Tryptophan_c = L-Tryptophan_biomass</t>
  </si>
  <si>
    <t>L-Asparagine_c = L-Asparagine_biomass</t>
  </si>
  <si>
    <t>beta-D-Fructose_c = beta-D-Fructose_biomass</t>
  </si>
  <si>
    <t>Hexadecanoic acid_acc = Hexadecanoic acid_biomass</t>
  </si>
  <si>
    <t>dATP_c = dATP_biomass + Pyrophosphate_c</t>
  </si>
  <si>
    <t>dGTP_c = dGTP_biomass + Pyrophosphate_c</t>
  </si>
  <si>
    <t>dCTP_c = dCTP_biomass + Pyrophosphate_c</t>
  </si>
  <si>
    <t>dTTP_c = dTTP_biomass + Pyrophosphate_c</t>
  </si>
  <si>
    <t>ATP_c = ATP_biomass + Pyrophosphate_c</t>
  </si>
  <si>
    <t>GTP_c = GTP_biomass + Pyrophosphate_c</t>
  </si>
  <si>
    <t>CTP_c = CTP_biomass + Pyrophosphate_c</t>
  </si>
  <si>
    <t>UTP_c = UTP_biomass + Pyrophosphate_c</t>
  </si>
  <si>
    <t>Sulfate_ext = Sulfate_c</t>
  </si>
  <si>
    <t>Starch_acc = Starch_p</t>
  </si>
  <si>
    <t>Pyruvate_c = Pyruvate_m</t>
  </si>
  <si>
    <t>L-Serine_m = L-Serine_c</t>
  </si>
  <si>
    <t>ATP_c = ATP_m</t>
  </si>
  <si>
    <t>ADP_c = ADP_m</t>
  </si>
  <si>
    <t>AMP_c = AMP_m</t>
  </si>
  <si>
    <t>CoA_c = CoA_m</t>
  </si>
  <si>
    <t>CO2_c = CO2_m</t>
  </si>
  <si>
    <t>Acetate_c = Acetate_m</t>
  </si>
  <si>
    <t>Orthophosphate_c = Orthophosphate_m</t>
  </si>
  <si>
    <t>(S)-Malate_c = (S)-Malate_m</t>
  </si>
  <si>
    <t>H2O_c = H2O_m</t>
  </si>
  <si>
    <t>H+_c = H+_m</t>
  </si>
  <si>
    <t>L-Glutamine_c = L-Glutamine_m</t>
  </si>
  <si>
    <t>Glycolate_c = Glycolate_m</t>
  </si>
  <si>
    <t>D-Glycerate_c = D-Glycerate_m</t>
  </si>
  <si>
    <t>L-Alanine_c = L-Alanine_m</t>
  </si>
  <si>
    <t>Thiamin diphosphate_c = Thiamin diphosphate_m</t>
  </si>
  <si>
    <t>Oxygen_c = Oxygen_m</t>
  </si>
  <si>
    <t>NH3_c = NH3_m</t>
  </si>
  <si>
    <t>Succinate_c = Succinate_m</t>
  </si>
  <si>
    <t>Pyrophosphate_c = Pyrophosphate_m</t>
  </si>
  <si>
    <t>L-Ornithine_c = L-Ornithine_m</t>
  </si>
  <si>
    <t>L-Citrulline_c = L-Citrulline_m</t>
  </si>
  <si>
    <t>Citrate_c = Citrate_m</t>
  </si>
  <si>
    <t>L-Aspartate_c = L-Aspartate_m</t>
  </si>
  <si>
    <t>L-Glutamate_c = L-Glutamate_m</t>
  </si>
  <si>
    <t>Oxaloacetate_c = Oxaloacetate_m</t>
  </si>
  <si>
    <t>2-Oxoglutarate_c = 2-Oxoglutarate_m</t>
  </si>
  <si>
    <t>Glycine_c = Glycine_m</t>
  </si>
  <si>
    <t>alpha-D-Glucose_c = alpha-D-Glucose_p</t>
  </si>
  <si>
    <t>Orthophosphate_c = Orthophosphate_p</t>
  </si>
  <si>
    <t>(S)-Malate_c = (S)-Malate_p</t>
  </si>
  <si>
    <t>Oxaloacetate_c = Oxaloacetate_p</t>
  </si>
  <si>
    <t>Sulfate_c = Sulfate_p</t>
  </si>
  <si>
    <t>NH3_c = NH3_p</t>
  </si>
  <si>
    <t>Nitrite_c = Nitrite_p</t>
  </si>
  <si>
    <t>Maltose_p = Maltose_c</t>
  </si>
  <si>
    <t>Glycolate_c = Glycolate_p</t>
  </si>
  <si>
    <t>2-Oxoglutarate_c = 2-Oxoglutarate_p</t>
  </si>
  <si>
    <t>H2O_c = H2O_p</t>
  </si>
  <si>
    <t>CO2_c = CO2_p</t>
  </si>
  <si>
    <t>ATP_c = ATP_p</t>
  </si>
  <si>
    <t>ADP_c = ADP_p</t>
  </si>
  <si>
    <t>H+_c = H+_p</t>
  </si>
  <si>
    <t>L-Glutamate_c = L-Glutamate_p</t>
  </si>
  <si>
    <t>D-Glycerate_c = D-Glycerate_p</t>
  </si>
  <si>
    <t>Oxygen_c = Oxygen_p</t>
  </si>
  <si>
    <t>Pyrophosphate_c = Pyrophosphate_p</t>
  </si>
  <si>
    <t>L-Glutamine_c = L-Glutamine_p</t>
  </si>
  <si>
    <t>L-Ornithine_c = L-Ornithine_p</t>
  </si>
  <si>
    <t>Pyruvate_c = Pyruvate_p</t>
  </si>
  <si>
    <t>L-Citrulline_c = L-Citrulline_p</t>
  </si>
  <si>
    <t>Hexadecanoic acid_p = Hexadecanoic acid_acc</t>
  </si>
  <si>
    <t>HCO3-_c = HCO3-_p</t>
  </si>
  <si>
    <t>Acetate_c = Acetate_p</t>
  </si>
  <si>
    <t>AMP_c = AMP_p</t>
  </si>
  <si>
    <t>Phosphoenolpyruvate_c = Phosphoenolpyruvate_p</t>
  </si>
  <si>
    <t>2-Phospho-D-glycerate_c = 2-Phospho-D-glycerate_p</t>
  </si>
  <si>
    <t>alpha-D-Glucose 6-phosphate_c = alpha-D-Glucose 6-phosphate_p</t>
  </si>
  <si>
    <t>(2R)-2-Hydroxy-3-(phosphonooxy)-propanal_c = (2R)-2-Hydroxy-3-(phosphonooxy)-propanal_p</t>
  </si>
  <si>
    <t>Glycerone phosphate_c = Glycerone phosphate_p</t>
  </si>
  <si>
    <t>3-Phospho-D-glycerate_c = 3-Phospho-D-glycerate_p</t>
  </si>
  <si>
    <t>Pyrophosphate_c = Pyrophosphate_x</t>
  </si>
  <si>
    <t>H2O_c = H2O_x</t>
  </si>
  <si>
    <t>Oxygen_c = Oxygen_x</t>
  </si>
  <si>
    <t>Citrate_c = Citrate_x</t>
  </si>
  <si>
    <t>Succinate_c = Succinate_x</t>
  </si>
  <si>
    <t>Isocitrate_c = Isocitrate_x</t>
  </si>
  <si>
    <t>Oxaloacetate_c = Oxaloacetate_x</t>
  </si>
  <si>
    <t>H+_c = H+_x</t>
  </si>
  <si>
    <t>CoA_c = CoA_x</t>
  </si>
  <si>
    <t>Acetate_c = Acetate_x</t>
  </si>
  <si>
    <t>ADP_c = ADP_x</t>
  </si>
  <si>
    <t>(S)-Malate_c = (S)-Malate_x</t>
  </si>
  <si>
    <t>Hexadecanoic acid_acc = Hexadecanoic acid_x</t>
  </si>
  <si>
    <t>ATP_c = ATP_x</t>
  </si>
  <si>
    <t>AMP_c = AMP_x</t>
  </si>
  <si>
    <t>NADH_x + 2 Monodehydroascorbate_c + H+_x = NAD+_x + 2 Ascorbate_c</t>
  </si>
  <si>
    <t>Ascorbate_c + H2O2_x = L-Dehydroascorbate_c + 2 H2O_x</t>
  </si>
  <si>
    <t>L-Glutamate 5-semialdehyde_c = (S)-1-Pyrroline-5-carboxylate_c</t>
  </si>
  <si>
    <t>Glucose_p = alpha-D-Glucose_p</t>
  </si>
  <si>
    <t>2.4 Orthophosphate_m + 2.4 ADP_m + NADH_m + H+_m + 0.5 Oxygen_m = H2O_m + NAD+_m + 2.4 ATP_m</t>
  </si>
  <si>
    <t>1.5 Orthophosphate_m + 1.5 ADP_m + FADH2_m + 0.5 Oxygen_m = H2O_m + FAD_m + 1.5 ATP_m</t>
  </si>
  <si>
    <t>2 Monodehydroascorbate_c = Ascorbate_c + L-Dehydroascorbate_c</t>
  </si>
  <si>
    <t>Pyrophosphate_c + H2O_c = 2 Orthophosphate_c</t>
  </si>
  <si>
    <t>2 Pyruvate_c = 2-Acetolactate_c + CO2_c</t>
  </si>
  <si>
    <t>2 H2O2_x = Oxygen_x + 2 H2O_x</t>
  </si>
  <si>
    <t>alpha,alpha-Trehalose_c + H2O_c = 2 D-Glucose_c</t>
  </si>
  <si>
    <t>Thiamin diphosphate_c + Pyruvate_c = 2-(alpha-Hydroxyethyl)thiamine diphosphate_c + CO2_c</t>
  </si>
  <si>
    <t>2 Reduced ferredoxin_p + 2 H+_p = Hydrogen_p + 2 Oxidized ferredoxin_p</t>
  </si>
  <si>
    <t>L-Glutamine_p + 2-Oxoglutarate_p + 2 Reduced ferredoxin_p = 2 L-Glutamate_p + 2 Oxidized ferredoxin_p</t>
  </si>
  <si>
    <t>Chitobiose_c + H2O_c = 2 N-Acetyl-D-glucosamine_c</t>
  </si>
  <si>
    <t>D-Ribulose 1,5-bisphosphate_p + CO2_p + H2O_p = 2 3-Phospho-D-glycerate_p</t>
  </si>
  <si>
    <t>Maltose_c + H2O_c = 2 alpha-D-Glucose_c</t>
  </si>
  <si>
    <t>Maltose_p + H2O_p = 2 alpha-D-Glucose_p</t>
  </si>
  <si>
    <t>2 5-Aminolevulinate_c = Porphobilinogen_c + 2 H2O_c</t>
  </si>
  <si>
    <t>Oxygen_c + 2 6-Hydroxynicotinate_c = 2 2,5-Dihydroxypyridine_c + 2 CO2_c</t>
  </si>
  <si>
    <t>2 6,7-Dimethyl-8-(1-D-ribityl)lumazine_c = Riboflavin_c + 4-(1-D-Ribitylamino)-5-amino-2,6-dihydroxypyrimidine_c</t>
  </si>
  <si>
    <t>Oxygen_c + 2 Ascorbate_c = 2 L-Dehydroascorbate_c + 2 H2O_c</t>
  </si>
  <si>
    <t>Oxygen_c + 4 Fe2+_c + 4 H+_c = 4 Fe3+_c + 2 H2O_c</t>
  </si>
  <si>
    <t>4 Porphobilinogen_c + H2O_c = Hydroxymethylbilane_c + 4 NH3_c</t>
  </si>
  <si>
    <t>ATP_c + H2O_c = ADP_c + Orthophosphate_c</t>
  </si>
  <si>
    <t>ATP_c = 3',5'-Cyclic AMP_c + Pyrophosphate_c</t>
  </si>
  <si>
    <t>L-Glutamine_p + 2-Oxoglutarate_p + NADH_p + H+_p = 2 L-Glutamate_p + NAD+_p</t>
  </si>
  <si>
    <t>NAD+_c + 2 Ascorbate_c = NADH_c + 2 Monodehydroascorbate_c + H+_c</t>
  </si>
  <si>
    <t>NADH_c + 2 Ferricytochrome b5_c + H+_c = NAD+_c + 2 Ferrocytochrome b5_c</t>
  </si>
  <si>
    <t>NAD+_c + H2O_c = AMP_c + Nicotinamide D-ribonucleotide_c</t>
  </si>
  <si>
    <t>ATP_c + NAD+_c = ADP_c + NADP+_c</t>
  </si>
  <si>
    <t>L-Glutamine_c + 2-Oxoglutarate_c + NADPH_c + H+_c = 2 L-Glutamate_c + NADP+_c</t>
  </si>
  <si>
    <t>NADP+_c + 2 Glutathione_c = Oxidized glutathione_c + NADPH_c + H+_c</t>
  </si>
  <si>
    <t>ADP_c + ATP_c = Orthophosphate_c + P1,P4-Bis(5'-adenosyl) tetraphosphate_c</t>
  </si>
  <si>
    <t>ATP_c + AMP_c = 2 ADP_c</t>
  </si>
  <si>
    <t>ATP_c + Dephospho-CoA_c = ADP_c + CoA_c</t>
  </si>
  <si>
    <t>Urea_c + H2O_c = CO2_c + 2 NH3_c</t>
  </si>
  <si>
    <t>H2O_c + CO2_c = H+_c + HCO3-_c</t>
  </si>
  <si>
    <t>H2O_m + CO2_m = H+_m + HCO3-_m</t>
  </si>
  <si>
    <t>H2O_p + CO2_p = H+_p + HCO3-_p</t>
  </si>
  <si>
    <t>Peptide_c + H2O_c = L-Proline_c + Peptide_c</t>
  </si>
  <si>
    <t>ATP_c + Nicotinamide D-ribonucleotide_c = Pyrophosphate_c + NAD+_c</t>
  </si>
  <si>
    <t>ATP_c + UDP_c = ADP_c + UTP_c</t>
  </si>
  <si>
    <t>ATP_c + UMP_c = ADP_c + UDP_c</t>
  </si>
  <si>
    <t>ATP_c + FMN_c = Pyrophosphate_c + FAD_c</t>
  </si>
  <si>
    <t>ATP_c + Pyridoxal_c = ADP_c + Pyridoxal phosphate_c</t>
  </si>
  <si>
    <t>ATP_c + L-Methionine_c + H2O_c = Orthophosphate_c + Pyrophosphate_c + S-Adenosyl-L-methionine_c</t>
  </si>
  <si>
    <t>S-Adenosyl-L-methionine_c = S-Adenosylmethioninamine_c + CO2_c</t>
  </si>
  <si>
    <t>S-Adenosyl-L-methionine_c = 1-Aminocyclopropane-1-carboxylate_c + 5'-Methylthioadenosine_c</t>
  </si>
  <si>
    <t>AMP_c + H2O_c = IMP_c + NH3_c</t>
  </si>
  <si>
    <t>AMP_c + H2O_c = Adenosine_c + Orthophosphate_c</t>
  </si>
  <si>
    <t>ATP_c + Adenosine_c = ADP_c + AMP_c</t>
  </si>
  <si>
    <t>P1,P3-Bis(5'-adenosyl) triphosphate_c + H2O_c = ADP_c + AMP_c</t>
  </si>
  <si>
    <t>AMP_c + Pyrophosphate_c = Adenine_c + 5-Phospho-alpha-D-ribose 1-diphosphate_c</t>
  </si>
  <si>
    <t>3',5'-Cyclic AMP_c + H2O_c = AMP_c</t>
  </si>
  <si>
    <t>S-Adenosyl-L-homocysteine_c + H2O_c = Adenosine_c + L-Homocysteine_c</t>
  </si>
  <si>
    <t>ADP_c + Phosphoenolpyruvate_c = ATP_c + Pyruvate_c</t>
  </si>
  <si>
    <t>ADP_p + Phosphoenolpyruvate_p = ATP_p + Pyruvate_p</t>
  </si>
  <si>
    <t>Pyruvate_p + CoA_p + NAD+_p = Acetyl-CoA_p + CO2_p + NADH_p</t>
  </si>
  <si>
    <t>Pyruvate_m + CoA_m + NAD+_m = Acetyl-CoA_m + CO2_m + NADH_m</t>
  </si>
  <si>
    <t>Acetyl-CoA_c + Formate_c = CoA_c + Pyruvate_c</t>
  </si>
  <si>
    <t>(S)-Malate_c + NAD+_c = Pyruvate_c + CO2_c + NADH_c</t>
  </si>
  <si>
    <t>(S)-Malate_p + NADP+_p = Pyruvate_p + CO2_p + NADPH_p</t>
  </si>
  <si>
    <t>2-Hydroxyethylenedicarboxylate_c = Pyruvate_c + CO2_c</t>
  </si>
  <si>
    <t>2 Pyruvate_c = (S)-2-Acetolactate_c + CO2_c</t>
  </si>
  <si>
    <t>Acetyl-CoA_x + Orthophosphate_x = CoA_x + Acetyl phosphate_x</t>
  </si>
  <si>
    <t>Malonyl-CoA_c = Acetyl-CoA_c + CO2_c</t>
  </si>
  <si>
    <t>ATP_c + Acetate_c + CoA_c = AMP_c + Pyrophosphate_c + Acetyl-CoA_c</t>
  </si>
  <si>
    <t>ATP_m + Acetate_m + CoA_m = AMP_m + Pyrophosphate_m + Acetyl-CoA_m</t>
  </si>
  <si>
    <t>ATP_p + Acetate_p + CoA_p = AMP_p + Pyrophosphate_p + Acetyl-CoA_p</t>
  </si>
  <si>
    <t>ATP_x + Acetate_x + CoA_x = AMP_x + Pyrophosphate_x + Acetyl-CoA_x</t>
  </si>
  <si>
    <t>Acetyl adenylate_c + CoA_c = AMP_c + Acetyl-CoA_c</t>
  </si>
  <si>
    <t>Acetyl adenylate_m + CoA_m = AMP_m + Acetyl-CoA_m</t>
  </si>
  <si>
    <t>2 Acetyl-CoA_c = CoA_c + Acetoacetyl-CoA_c</t>
  </si>
  <si>
    <t>2 Acetyl-CoA_m = CoA_m + Acetoacetyl-CoA_m</t>
  </si>
  <si>
    <t>2 Acetyl-CoA_p = CoA_p + Acetoacetyl-CoA_p</t>
  </si>
  <si>
    <t>2 Acetyl-CoA_x = CoA_x + Acetoacetyl-CoA_x</t>
  </si>
  <si>
    <t>ATP_c + L-Glutamate_c = ADP_c + L-Glutamyl 5-phosphate_c</t>
  </si>
  <si>
    <t>L-Glutamate_c + NAD+_c + H2O_c = 2-Oxoglutarate_c + NH3_c + NADH_c + H+_c</t>
  </si>
  <si>
    <t>L-Glutamate_m + NAD+_m + H2O_m = 2-Oxoglutarate_m + NH3_m + NADH_m + H+_m</t>
  </si>
  <si>
    <t>L-Glutamate 5-semialdehyde_c + NAD+_c + H2O_c = L-Glutamate_c + NADH_c + H+_c</t>
  </si>
  <si>
    <t>ATP_c + 5-Oxoproline_c + 2 H2O_c = ADP_c + Orthophosphate_c + L-Glutamate_c</t>
  </si>
  <si>
    <t>ATP_c + L-Glutamate_c + NH3_c = ADP_c + Orthophosphate_c + L-Glutamine_c</t>
  </si>
  <si>
    <t>ATP_m + L-Glutamate_m + NH3_m = ADP_m + Orthophosphate_m + L-Glutamine_m</t>
  </si>
  <si>
    <t>ATP_p + L-Glutamate_p + NH3_p = ADP_p + Orthophosphate_p + L-Glutamine_p</t>
  </si>
  <si>
    <t>ATP_c + Deamino-NAD+_c + L-Glutamine_c + H2O_c = AMP_c + Pyrophosphate_c + NAD+_c + L-Glutamate_c</t>
  </si>
  <si>
    <t>L-Alanine_c + 2-Oxoglutarate_c = Pyruvate_c + L-Glutamate_c</t>
  </si>
  <si>
    <t>L-Alanine_m + 2-Oxoglutarate_m = Pyruvate_m + L-Glutamate_m</t>
  </si>
  <si>
    <t>L-Alanine_p + 2-Oxoglutarate_p = Pyruvate_p + L-Glutamate_p</t>
  </si>
  <si>
    <t>Acetyl-CoA_c + L-Glutamate_c = CoA_c + N-Acetyl-L-glutamate_c</t>
  </si>
  <si>
    <t>L-Glutamate_c = 4-Aminobutanoate_c + CO2_c</t>
  </si>
  <si>
    <t>Isocitrate_m + NADP+_m = 2-Oxoglutarate_m + CO2_m + NADPH_m + H+_m</t>
  </si>
  <si>
    <t>UDP-glucose_c + H2O_c + 2 NAD+_c = UDP-glucuronate_c + 2 NADH_c + H+_c</t>
  </si>
  <si>
    <t>UTP_c + D-Glucose 1-phosphate_c = Pyrophosphate_c + UDP-glucose_c</t>
  </si>
  <si>
    <t>UDP-glucose_c = UDP-D-galactose_c</t>
  </si>
  <si>
    <t>ATP_c + D-Glucose_c = ADP_c + D-Glucose 6-phosphate_c</t>
  </si>
  <si>
    <t>Protoporphyrin_c + Fe2+_c = Heme_c + 2 H+_c</t>
  </si>
  <si>
    <t>ATP_x + Acetate_x = ADP_x + Acetyl phosphate_x</t>
  </si>
  <si>
    <t>ATP_m + Acetate_m = Pyrophosphate_m + Acetyl adenylate_m</t>
  </si>
  <si>
    <t>Acetyl phosphate_c + H2O_c = Acetate_c + Orthophosphate_c</t>
  </si>
  <si>
    <t>ATP_c + GDP_c = ADP_c + GTP_c</t>
  </si>
  <si>
    <t>ATP_c + GMP_c = ADP_c + GDP_c</t>
  </si>
  <si>
    <t>ATP_c + Oxaloacetate_c = ADP_c + Phosphoenolpyruvate_c + CO2_c</t>
  </si>
  <si>
    <t>(S)-Malate_c + NAD+_c = Oxaloacetate_c + NADH_c + H+_c</t>
  </si>
  <si>
    <t>(S)-Malate_m + NAD+_m = Oxaloacetate_m + NADH_m + H+_m</t>
  </si>
  <si>
    <t>(S)-Malate_p + NAD+_p = Oxaloacetate_p + NADH_p + H+_p</t>
  </si>
  <si>
    <t>(S)-Malate_x + NAD+_x = Oxaloacetate_x + NADH_x + H+_x</t>
  </si>
  <si>
    <t>ATP_c + Pyruvate_c + HCO3-_c = ADP_c + Orthophosphate_c + Oxaloacetate_c</t>
  </si>
  <si>
    <t>H2O_c + Phosphoenolpyruvate_c + CO2_c = Orthophosphate_c + Oxaloacetate_c</t>
  </si>
  <si>
    <t>Acetyl-CoA_c + H2O_c + Oxaloacetate_c = Citrate_c + CoA_c</t>
  </si>
  <si>
    <t>Acetyl-CoA_m + H2O_m + Oxaloacetate_m = Citrate_m + CoA_m</t>
  </si>
  <si>
    <t>Acetyl-CoA_x + H2O_x + Oxaloacetate_x = Citrate_x + CoA_x</t>
  </si>
  <si>
    <t>ATP_c + Citrate_c + CoA_c = ADP_c + Orthophosphate_c + Acetyl-CoA_c + Oxaloacetate_c</t>
  </si>
  <si>
    <t>L-Aspartate_c + 2-Oxoglutarate_c = Oxaloacetate_c + L-Glutamate_c</t>
  </si>
  <si>
    <t>L-Aspartate_m + 2-Oxoglutarate_m = Oxaloacetate_m + L-Glutamate_m</t>
  </si>
  <si>
    <t>L-Aspartate_p + 2-Oxoglutarate_p = Oxaloacetate_p + L-Glutamate_p</t>
  </si>
  <si>
    <t>D-Aspartate_c + H2O_c + Oxygen_c = Oxaloacetate_c + NH3_c + H2O2_c</t>
  </si>
  <si>
    <t>L-Alanine_m + Glyoxylate_m = Pyruvate_m + Glycine_m</t>
  </si>
  <si>
    <t>dGTP_c + DNA_c = Pyrophosphate_c + DNA_c</t>
  </si>
  <si>
    <t>ATP_m + Succinate_m + CoA_m = ADP_m + Orthophosphate_m + Succinyl-CoA_m</t>
  </si>
  <si>
    <t>Succinate_m + FAD_m = FADH2_m + Fumarate_m</t>
  </si>
  <si>
    <t>UTP_c + N-Acetyl-D-glucosamine 1-phosphate_c = Pyrophosphate_c + UDP-N-acetyl-D-glucosamine_c</t>
  </si>
  <si>
    <t>UTP_c + N-Acetyl-alpha-D-glucosamine 1-phosphate_c = Pyrophosphate_c + UDP-N-acetyl-D-glucosamine_c</t>
  </si>
  <si>
    <t>GTP_c + 3 H2O_c = Formate_c + 2,5-Diamino-6-hydroxy-4-(5'-phosphoribosylamino)pyrimidine_c + Pyrophosphate_c</t>
  </si>
  <si>
    <t>GTP_c + H2O_c = GMP_c + Pyrophosphate_c</t>
  </si>
  <si>
    <t>GTP_c + H2O_c = Formamidopyrimidine nucleoside triphosphate_c</t>
  </si>
  <si>
    <t>GTP_c = 3',5'-Cyclic GMP_c + Pyrophosphate_c</t>
  </si>
  <si>
    <t>UTP_c + RNA_c = Pyrophosphate_c + RNA_c</t>
  </si>
  <si>
    <t>meso-2,6-Diaminoheptanedioate_c = L-Lysine_c + CO2_c</t>
  </si>
  <si>
    <t>Acetyl-CoA_x + H2O_x + Glyoxylate_x = (S)-Malate_x + CoA_x</t>
  </si>
  <si>
    <t>Glycolate_c + Oxygen_c = Glyoxylate_c + H2O2_c</t>
  </si>
  <si>
    <t>Glycolate_x + Oxygen_x = Glyoxylate_x + H2O2_x</t>
  </si>
  <si>
    <t>Glycolate_m + NAD+_m = Glyoxylate_m + NADH_m + H+_m</t>
  </si>
  <si>
    <t>Isocitrate_x = Succinate_x + Glyoxylate_x</t>
  </si>
  <si>
    <t>ATP_c + L-Aspartate_c = ADP_c + 4-Phospho-L-aspartate_c</t>
  </si>
  <si>
    <t>L-Aspartate_c + Oxygen_c = Iminoaspartate_c + H2O2_c</t>
  </si>
  <si>
    <t>L-Asparagine_c + H2O_c = L-Aspartate_c + NH3_c</t>
  </si>
  <si>
    <t>L-Aspartate_c = beta-Alanine_c + CO2_c</t>
  </si>
  <si>
    <t>Glutathione_c + H2O_c = Cys-Gly_c + L-Glutamate_c</t>
  </si>
  <si>
    <t>ATP_c + gamma-L-Glutamyl-L-cysteine_c + Glycine_c = ADP_c + Orthophosphate_c + Glutathione_c</t>
  </si>
  <si>
    <t>UTP_c + alpha-D-Galactose 1-phosphate_c = Pyrophosphate_c + UDP-D-galactose_c</t>
  </si>
  <si>
    <t>3'-Phosphoadenylyl sulfate_c + H2O_c = Adenylylsulfate_c + Orthophosphate_c</t>
  </si>
  <si>
    <t>ATP_c + Adenylylsulfate_c = ADP_c + 3'-Phosphoadenylyl sulfate_c</t>
  </si>
  <si>
    <t>CMP_c + H2O_c = Cytidine_c + Orthophosphate_c</t>
  </si>
  <si>
    <t>ATP_c + CMP_c = ADP_c + CDP_c</t>
  </si>
  <si>
    <t>ATP_c + Cytidine_c = ADP_c + CMP_c</t>
  </si>
  <si>
    <t>UTP_c + Cytidine_c = UDP_c + CMP_c</t>
  </si>
  <si>
    <t>GTP_c + Cytidine_c = GDP_c + CMP_c</t>
  </si>
  <si>
    <t>Formamide_c + H2O_c = Formate_c + NH3_c</t>
  </si>
  <si>
    <t>ATP_c + Sulfate_c = Pyrophosphate_c + Adenylylsulfate_c</t>
  </si>
  <si>
    <t>Sulfite_c + Oxygen_c + H2O_c = Sulfate_c + H2O2_c</t>
  </si>
  <si>
    <t>Nitrile_c + 2 H2O_c = Carboxylate_c + NH3_c</t>
  </si>
  <si>
    <t>FMN_c + H2O_c = Riboflavin_c + Orthophosphate_c</t>
  </si>
  <si>
    <t>ATP_c + Riboflavin_c = ADP_c + FMN_c</t>
  </si>
  <si>
    <t>L-Arginine_c = Agmatine_c + CO2_c</t>
  </si>
  <si>
    <t>ATP_c + CDP_c = ADP_c + CTP_c</t>
  </si>
  <si>
    <t>ATP_c + UTP_c + NH3_c = ADP_c + Orthophosphate_c + CTP_c</t>
  </si>
  <si>
    <t>ATP_c + UTP_c + L-Glutamine_c + H2O_c = ADP_c + Orthophosphate_c + CTP_c + L-Glutamate_c</t>
  </si>
  <si>
    <t>2 ATP_c + L-Glutamine_c + HCO3-_c + H2O_c = 2 ADP_c + Orthophosphate_c + L-Glutamate_c + Carbamoyl phosphate_c</t>
  </si>
  <si>
    <t>2 ATP_m + L-Glutamine_m + HCO3-_m + H2O_m = 2 ADP_m + Orthophosphate_m + L-Glutamate_m + Carbamoyl phosphate_m</t>
  </si>
  <si>
    <t>ATP_c + L-Aspartate_c + L-Glutamine_c + H2O_c = AMP_c + Pyrophosphate_c + L-Asparagine_c + L-Glutamate_c</t>
  </si>
  <si>
    <t>O-Phospho-L-serine_c + H2O_c = L-Serine_c + Orthophosphate_c</t>
  </si>
  <si>
    <t>L-Serine_c + Acetyl-CoA_c = O-Acetyl-L-serine_c + CoA_c</t>
  </si>
  <si>
    <t>L-Serine_m + Glyoxylate_m = Hydroxypyruvate_m + Glycine_m</t>
  </si>
  <si>
    <t>Methanol_c + H2O2_c = Formaldehyde_c + 2 H2O_c</t>
  </si>
  <si>
    <t>Sarcosine_c + H2O_c + Oxygen_c = Glycine_c + Formaldehyde_c + H2O2_c</t>
  </si>
  <si>
    <t>Thiamin diphosphate_c + H2O_c = Thiamin monophosphate_c + Orthophosphate_c</t>
  </si>
  <si>
    <t>ATP_c + Thiamin diphosphate_c = ADP_c + Thiamin triphosphate_c</t>
  </si>
  <si>
    <t>ATP_c + Thiamin_c = AMP_c + Thiamin diphosphate_c</t>
  </si>
  <si>
    <t>2-Oxoglutarate_m + Thiamin diphosphate_m = 3-Carboxy-1-hydroxypropyl-ThPP_m + CO2_m</t>
  </si>
  <si>
    <t>Primary alcohol_c + NAD+_c = Aldehyde_c + NADH_c + H+_c</t>
  </si>
  <si>
    <t>Fatty acid_c + NADH_c = Aldehyde_c + NAD+_c + H2O_c</t>
  </si>
  <si>
    <t>L-Galactono-1,4-lactone_c + 2 Ferricytochrome c_c = Ascorbate_c + 2 Ferrocytochrome c_c</t>
  </si>
  <si>
    <t>Ascorbate_c + H2O2_c = L-Dehydroascorbate_c + 2 H2O_c</t>
  </si>
  <si>
    <t>S-Adenosyl-L-methionine_c + L-Homocysteine_c = S-Adenosyl-L-homocysteine_c + L-Methionine_c</t>
  </si>
  <si>
    <t>2-Phospho-D-glycerate_c = Phosphoenolpyruvate_c + H2O_c</t>
  </si>
  <si>
    <t>2-Phospho-D-glycerate_p = Phosphoenolpyruvate_p + H2O_p</t>
  </si>
  <si>
    <t>UTP_c + H2O_c = UMP_c + Pyrophosphate_c</t>
  </si>
  <si>
    <t>L-Ornithine_c + 2-Oxoglutarate_c = L-Glutamate 5-semialdehyde_c + L-Glutamate_c</t>
  </si>
  <si>
    <t>N-Acetylornithine_c + H2O_c = Acetate_c + L-Ornithine_c</t>
  </si>
  <si>
    <t>L-Ornithine_c = Putrescine_c + CO2_c</t>
  </si>
  <si>
    <t>L-Tryptophan_c + Oxygen_c = L-Formylkynurenine_c</t>
  </si>
  <si>
    <t>L-Tryptophan_c = Tryptamine_c + CO2_c</t>
  </si>
  <si>
    <t>L-Arogenate_c = L-Phenylalanine_c + H2O_c + CO2_c</t>
  </si>
  <si>
    <t>L-Phenylalanine_c + 2-Oxoglutarate_c = Phenylpyruvate_c + L-Glutamate_c</t>
  </si>
  <si>
    <t>L-Phenylalanine_c = trans-Cinnamate_c + NH3_c</t>
  </si>
  <si>
    <t>L-Phenylalanine_c = 2-Phenylacetamide_c</t>
  </si>
  <si>
    <t>L-Phenylalanine_c = Phenethylamine_c + CO2_c</t>
  </si>
  <si>
    <t>2 trans,trans-Farnesyl diphosphate_c = Pyrophosphate_c + Presqualene diphosphate_c + H+_c</t>
  </si>
  <si>
    <t>(R)-Lactate_c + NAD+_c = Pyruvate_c + NADH_c + H+_c</t>
  </si>
  <si>
    <t>3-Oxopropanoate_c + CoA_c + NAD+_c = Acetyl-CoA_c + CO2_c + NADH_c + H+_c</t>
  </si>
  <si>
    <t>Isocitrate_m + NAD+_m = 2-Oxoglutarate_m + CO2_m + NADH_m + H+_m</t>
  </si>
  <si>
    <t>Acetaldehyde_c + NAD+_c + H2O_c = Acetate_c + NADH_c + H+_c</t>
  </si>
  <si>
    <t>Succinate semialdehyde_c + NAD+_c + H2O_c = Succinate_c + NADH_c + H+_c</t>
  </si>
  <si>
    <t>ITP_c + H2O_c = IMP_c + Pyrophosphate_c</t>
  </si>
  <si>
    <t>ATP_c + IDP_c = ADP_c + ITP_c</t>
  </si>
  <si>
    <t>L-Tyrosine_c + 2-Oxoglutarate_c = 3-(4-Hydroxyphenyl)pyruvate_c + L-Glutamate_c</t>
  </si>
  <si>
    <t>L-Tyrosine_c = Tyramine_c + CO2_c</t>
  </si>
  <si>
    <t>L-Tyrosine_c = 4-Coumarate_c + NH3_c</t>
  </si>
  <si>
    <t>ATP_c + Acetyl-CoA_c + HCO3-_c = ADP_c + Orthophosphate_c + Malonyl-CoA_c</t>
  </si>
  <si>
    <t>ATP_p + Acetyl-CoA_p + HCO3-_p = ADP_p + Orthophosphate_p + Malonyl-CoA_p</t>
  </si>
  <si>
    <t>Ethanol_c + NADP+_c = Acetaldehyde_c + NADPH_c + H+_c</t>
  </si>
  <si>
    <t>Acetaldehyde_c + Pyruvate_c = 4-Hydroxy-2-oxopentanoate_c</t>
  </si>
  <si>
    <t>L-Threonine_c = Glycine_c + Acetaldehyde_c</t>
  </si>
  <si>
    <t>Ethanol_c + NAD+_c = Acetaldehyde_c + NADH_c + H+_c</t>
  </si>
  <si>
    <t>2-(alpha-Hydroxyethyl)thiamine diphosphate_c = Acetaldehyde_c + Thiamin diphosphate_c</t>
  </si>
  <si>
    <t>D-Fructose 1,6-bisphosphate_c + H2O_c = D-Fructose 6-phosphate_c + Orthophosphate_c</t>
  </si>
  <si>
    <t>D-Fructose 1,6-bisphosphate_p + H2O_p = D-Fructose 6-phosphate_p + Orthophosphate_p</t>
  </si>
  <si>
    <t>UDP-glucose_c + beta-D-Fructose 6-phosphate_c = UDP_c + Sucrose 6-phosphate_c</t>
  </si>
  <si>
    <t>L-Glutamine_c + D-Fructose 6-phosphate_c = L-Glutamate_c + D-Glucosamine 6-phosphate_c</t>
  </si>
  <si>
    <t>ATP_c + Urea_c + HCO3-_c = ADP_c + Orthophosphate_c + Urea-1-carboxylate_c</t>
  </si>
  <si>
    <t>Hydrogen sulfide_c + Pyruvate_c + NH3_c = L-Cysteine_c + H2O_c</t>
  </si>
  <si>
    <t>Nitrite_c + 6 Reduced ferredoxin_c + 7 H+_c = NH3_c + 2 H2O_c + 6 Oxidized ferredoxin_c</t>
  </si>
  <si>
    <t>Nitrite_p + 6 Reduced ferredoxin_p + 7 H+_p = NH3_p + 2 H2O_p + 6 Oxidized ferredoxin_p</t>
  </si>
  <si>
    <t>Nitrate_c + NADH_c + H+_c = Nitrite_c + NAD+_c + H2O_c</t>
  </si>
  <si>
    <t>Sucrose_c + H2O_c = D-Fructose_c + D-Glucose_c</t>
  </si>
  <si>
    <t>Sucrose_c + H2O_c = beta-D-Fructose_c + alpha-D-Glucose_c</t>
  </si>
  <si>
    <t>Sucrose 6-phosphate_c + H2O_c = Sucrose_c + Orthophosphate_c</t>
  </si>
  <si>
    <t>Salicylate_c + Oxygen_c + NADH_c + H+_c = Catechol_c + CO2_c + NAD+_c + H2O_c</t>
  </si>
  <si>
    <t>CoA_c + 3-Oxoadipyl-CoA_c = Succinyl-CoA_c + Acetyl-CoA_c</t>
  </si>
  <si>
    <t>Inositol 1-phosphate_c = D-Glucose 6-phosphate_c</t>
  </si>
  <si>
    <t>sn-Glycerol 3-phosphate_c + NAD+_c = Glycerone phosphate_c + NADH_c + H+_c</t>
  </si>
  <si>
    <t>ATP_c + Glycerol_c = ADP_c + sn-Glycerol 3-phosphate_c</t>
  </si>
  <si>
    <t>sn-Glycerol 3-phosphate_c + FAD_c = Glycerone phosphate_c + FADH2_c</t>
  </si>
  <si>
    <t>sn-Glycerol 3-phosphate_c + Acyl-CoA_c = 1-Acyl-sn-glycerol 3-phosphate_c + CoA_c</t>
  </si>
  <si>
    <t>Sulfite_c + 3 NADPH_c + 3 H+_c = Hydrogen sulfide_c + 3 NADP+_c + 3 H2O_c</t>
  </si>
  <si>
    <t>Sulfite_c + 3 Reduced ferredoxin_c = Hydrogen sulfide_c + 3 Oxidized ferredoxin_c + 3 H2O_c</t>
  </si>
  <si>
    <t>ATP_c + D-Fructose_c = ADP_c + beta-D-Fructose 6-phosphate_c</t>
  </si>
  <si>
    <t>D-Sorbitol_c + NAD+_c = D-Fructose_c + NADH_c + H+_c</t>
  </si>
  <si>
    <t>GDP_c + D-Mannose 1-phosphate_c = Orthophosphate_c + GDP-mannose_c</t>
  </si>
  <si>
    <t>GTP_c + D-Mannose 1-phosphate_c = Pyrophosphate_c + GDP-mannose_c</t>
  </si>
  <si>
    <t>GDP-mannose_c = GDP_c + Mannan_c</t>
  </si>
  <si>
    <t>GDP-mannose_c = GDP-4-dehydro-6-deoxy-D-mannose_c + H2O_c</t>
  </si>
  <si>
    <t>GDP-mannose_c = GDP-L-galactose_c</t>
  </si>
  <si>
    <t>GDP-mannose_c + 1,4-beta-D-Mannan_c = GDP_c + 1,4-beta-D-Mannan_c</t>
  </si>
  <si>
    <t>L-Serine_c + Sulfide_c = L-Cysteine_c + H2O_c</t>
  </si>
  <si>
    <t>L-Cysteine_c + Oxygen_c = 3-Sulfino-L-alanine_c</t>
  </si>
  <si>
    <t>ATP_c + L-Glutamate_c + L-Cysteine_c = ADP_c + Orthophosphate_c + gamma-L-Glutamyl-L-cysteine_c</t>
  </si>
  <si>
    <t>Mercaptopyruvate_c + Glutamate_c = L-Cysteine_c + 2-Oxoglutarate_c</t>
  </si>
  <si>
    <t>O-Acetyl-L-serine_c + Hydrogen sulfide_c = L-Cysteine_c + Acetate_c</t>
  </si>
  <si>
    <t>Cys-Gly_c + H2O_c = L-Cysteine_c + Glycine_c</t>
  </si>
  <si>
    <t>beta-Aminopropion aldehyde_c + NAD+_c + H2O_c = beta-Alanine_c + NADH_c</t>
  </si>
  <si>
    <t>3-Ureidopropionate_c + H2O_c = beta-Alanine_c + CO2_c + NH3_c</t>
  </si>
  <si>
    <t>beta-Alanine_c + 2-Oxoglutarate_c = 3-Oxopropanoate_c + L-Glutamate_c</t>
  </si>
  <si>
    <t>Propanoyl-CoA_c + FAD_c = FADH2_c + Propenoyl-CoA_c</t>
  </si>
  <si>
    <t>Propinol adenylate_c + CoA_c = AMP_c + Propanoyl-CoA_c</t>
  </si>
  <si>
    <t>CoA_c + 2-Methylacetoacetyl-CoA_c = Propanoyl-CoA_c + Acetyl-CoA_c</t>
  </si>
  <si>
    <t>(S)-Methylmalonate semialdehyde_c + CoA_c + NAD+_c = Propanoyl-CoA_c + CO2_c + NADH_c + H+_c</t>
  </si>
  <si>
    <t>Dihydrofolate_c + NADH_c + H+_c = Tetrahydrofolate_c + NAD+_c</t>
  </si>
  <si>
    <t>Folate_c + NADH_c = Tetrahydrofolate_c + NAD+_c</t>
  </si>
  <si>
    <t>Tetrahydrofolate_c + Formate_c + ATP_c = ADP_c + Orthophosphate_c + 10-Formyltetrahydrofolate_c</t>
  </si>
  <si>
    <t>10-Formyltetrahydrofolate_c + H2O_c = Formate_c + Tetrahydrofolate_c</t>
  </si>
  <si>
    <t>5,10-Methylenetetrahydrofolate_c + Glycine_c + H2O_c = Tetrahydrofolate_c + L-Serine_c</t>
  </si>
  <si>
    <t>5,10-Methylenetetrahydrofolate_m + Glycine_m + H2O_m = Tetrahydrofolate_m + L-Serine_m</t>
  </si>
  <si>
    <t>5-Methyltetrahydrofolate_c + L-Homocysteine_c = Tetrahydrofolate_c + L-Methionine_c</t>
  </si>
  <si>
    <t>ATP_c + D-Glucose 1-phosphate_c = Pyrophosphate_c + ADP-glucose_c</t>
  </si>
  <si>
    <t>ATP_p + D-Glucose 1-phosphate_p = Pyrophosphate_p + ADP-glucose_p</t>
  </si>
  <si>
    <t>D-Glucose 1-phosphate_c = alpha-D-Glucose 6-phosphate_c</t>
  </si>
  <si>
    <t>D-Glucose 1-phosphate_p = alpha-D-Glucose 6-phosphate_p</t>
  </si>
  <si>
    <t>ITP_c + Cytidine_c = IDP_c + CMP_c</t>
  </si>
  <si>
    <t>UMP_c + H2O_c = Uridine_c + Orthophosphate_c</t>
  </si>
  <si>
    <t>ATP_c + Uridine_c = ADP_c + UMP_c</t>
  </si>
  <si>
    <t>Orotidine 5'-phosphate_c = UMP_c + CO2_c</t>
  </si>
  <si>
    <t>UMP_c + Pyrophosphate_c = Uracil_c + 5-Phospho-alpha-D-ribose 1-diphosphate_c</t>
  </si>
  <si>
    <t>UTP_c + Uridine_c = UDP_c + UMP_c</t>
  </si>
  <si>
    <t>GTP_c + Uridine_c = GDP_c + UMP_c</t>
  </si>
  <si>
    <t>ITP_c + Uridine_c = IDP_c + UMP_c</t>
  </si>
  <si>
    <t>5,6-Dihydrouracil_c + NADP+_c = Uracil_c + NADPH_c + H+_c</t>
  </si>
  <si>
    <t>Chorismate_c + NH3_c = Anthranilate_c + Pyruvate_c + H2O_c</t>
  </si>
  <si>
    <t>Chorismate_c + L-Glutamine_c = Anthranilate_c + Pyruvate_c + L-Glutamate_c</t>
  </si>
  <si>
    <t>2-Oxobutanoate_c + CO2_c + NADH_c + H+_c = D-erythro-3-Methylmalate_c + NAD+_c</t>
  </si>
  <si>
    <t>L-Threonine_c = 2-Oxobutanoate_c + NH3_c</t>
  </si>
  <si>
    <t>O-Succinyl-L-homoserine_c + H2O_c = 2-Oxobutanoate_c + Succinate_c + NH3_c</t>
  </si>
  <si>
    <t>2-Hydroxybutanoic acid_c + NAD+_c = 2-Oxobutanoate_c + NADH_c + H+_c</t>
  </si>
  <si>
    <t>L-Cysteine_c + NH3_c + 2-Oxobutanoate_c = L-Cystathionine_c + H2O_c</t>
  </si>
  <si>
    <t>Dolichyl diphosphate_c + H2O_c = Dolichyl phosphate_c + Orthophosphate_c</t>
  </si>
  <si>
    <t>UDP-glucose_c + Dolichyl phosphate_c = UDP_c + Dolichyl beta-D-glucosyl phosphate_c</t>
  </si>
  <si>
    <t>GDP-mannose_c + Dolichyl phosphate_c = GDP_c + Dolichyl phosphate D-mannose_c</t>
  </si>
  <si>
    <t>ATP_c + Glycerone_c = ADP_c + Glycerone phosphate_c</t>
  </si>
  <si>
    <t>(2R)-2-Hydroxy-3-(phosphonooxy)-propanal_c = Glycerone phosphate_c</t>
  </si>
  <si>
    <t>(2R)-2-Hydroxy-3-(phosphonooxy)-propanal_p = Glycerone phosphate_p</t>
  </si>
  <si>
    <t>Choline_c + Acceptor_c = Betaine aldehyde_c + Reduced acceptor_c</t>
  </si>
  <si>
    <t>Acetylcholine_c + H2O_c = Choline_c + Acetate_c</t>
  </si>
  <si>
    <t>sn-glycero-3-Phosphocholine_c + H2O_c = Choline_c + sn-Glycerol 3-phosphate_c</t>
  </si>
  <si>
    <t>Glycerol_c + NAD+_c = D-Glyceraldehyde_c + NADH_c + H+_c</t>
  </si>
  <si>
    <t>ATP_c + D-Ribose 5-phosphate_c = AMP_c + 5-Phospho-alpha-D-ribose 1-diphosphate_c</t>
  </si>
  <si>
    <t>ATP_c + D-Ribose_c = ADP_c + D-Ribose 5-phosphate_c</t>
  </si>
  <si>
    <t>ADP-ribose_c + H2O_c = AMP_c + D-Ribose 5-phosphate_c</t>
  </si>
  <si>
    <t>Uracil_c + D-Ribose 5-phosphate_c = Pseudouridine 5'-phosphate_c + H2O_c</t>
  </si>
  <si>
    <t>D-Ribose 5-phosphate_c = D-Ribulose 5-phosphate_c</t>
  </si>
  <si>
    <t>D-Ribose 5-phosphate_p = D-Ribulose 5-phosphate_p</t>
  </si>
  <si>
    <t>alpha-D-Ribose 1-phosphate_c = D-Ribose 5-phosphate_c</t>
  </si>
  <si>
    <t>(2R)-2-Hydroxy-3-(phosphonooxy)-propanal_c + Orthophosphate_c + NAD+_c = 3-Phospho-D-glyceroyl phosphate_c + NADH_c + H+_c</t>
  </si>
  <si>
    <t>(2R)-2-Hydroxy-3-(phosphonooxy)-propanal_p + Orthophosphate_p + NAD+_p = 3-Phospho-D-glyceroyl phosphate_p + NADH_p + H+_p</t>
  </si>
  <si>
    <t>(2R)-2-Hydroxy-3-(phosphonooxy)-propanal_p + Orthophosphate_p + NADP+_p = 3-Phospho-D-glyceroyl phosphate_p + NADPH_p + H+_p</t>
  </si>
  <si>
    <t>D-Fructose 6-phosphate_p + (2R)-2-Hydroxy-3-(phosphonooxy)-propanal_p = D-Erythrose 4-phosphate_p + D-Xylulose 5-phosphate_p</t>
  </si>
  <si>
    <t>Glycerone phosphate_c + (2R)-2-Hydroxy-3-(phosphonooxy)-propanal_c = D-Fructose 1,6-bisphosphate_c</t>
  </si>
  <si>
    <t>beta-D-Fructose 1,6-bisphosphate_c = Glycerone phosphate_c + (2R)-2-Hydroxy-3-(phosphonooxy)-propanal_c</t>
  </si>
  <si>
    <t>beta-D-Fructose 1,6-bisphosphate_p = Glycerone phosphate_p + (2R)-2-Hydroxy-3-(phosphonooxy)-propanal_p</t>
  </si>
  <si>
    <t>ATP_c + 5-Phospho-alpha-D-ribose 1-diphosphate_c = Phosphoribosyl-ATP_c + Pyrophosphate_c</t>
  </si>
  <si>
    <t>L-Glutamine_c + 5-Phospho-alpha-D-ribose 1-diphosphate_c + H2O_c = 5-Phosphoribosylamine_c + Pyrophosphate_c + L-Glutamate_c</t>
  </si>
  <si>
    <t>N-(5-Phospho-D-ribosyl)anthranilate_c + Pyrophosphate_c = Anthranilate_c + 5-Phospho-alpha-D-ribose 1-diphosphate_c</t>
  </si>
  <si>
    <t>ATP_c + Biotin_c = Pyrophosphate_c + Biotinyl-5'-AMP_c</t>
  </si>
  <si>
    <t>Dethiobiotin_c + Sulfur_c = Biotin_c</t>
  </si>
  <si>
    <t>(S)-Malate_m = Fumarate_m + H2O_m</t>
  </si>
  <si>
    <t>N6-(1,2-Dicarboxyethyl)-AMP_c = Fumarate_c + AMP_c</t>
  </si>
  <si>
    <t>3-Fumarylpyruvate_c + H2O_c = Fumarate_c + Pyruvate_c</t>
  </si>
  <si>
    <t>N-(L-Arginino)succinate_c = Fumarate_c + L-Arginine_c</t>
  </si>
  <si>
    <t>L-Leucine_c + 2-Oxoglutarate_c = 4-Methyl-2-oxopentanoate_c + L-Glutamate_c</t>
  </si>
  <si>
    <t>ATP_c + D-Galactose_c = ADP_c + alpha-D-Galactose 1-phosphate_c</t>
  </si>
  <si>
    <t>D-Galactose_c + NADH_c + H+_c = Galactitol_c + NAD+_c</t>
  </si>
  <si>
    <t>D-Galactose_c + NADPH_c + H+_c = Galactitol_c + NADP+_c</t>
  </si>
  <si>
    <t>alpha-D-galactoside galactohydrolase; Melibiose_c + H2O_c = D-Galactose_c + D-Glucose_c</t>
  </si>
  <si>
    <t>Raffinose_c + H2O_c = D-Galactose_c + Sucrose_c</t>
  </si>
  <si>
    <t>3-beta-D-Galactosyl-sn-glycerol_c + H2O_c = D-Galactose_c + Glycerol_c</t>
  </si>
  <si>
    <t>Galactan_c + H2O_c = D-Galactose_c + Galactan_c</t>
  </si>
  <si>
    <t>ATP_c + (R)-5-Diphosphomevalonate_c = ADP_c + Orthophosphate_c + Isopentenyl diphosphate_c + CO2_c</t>
  </si>
  <si>
    <t>Isopentenyl diphosphate_c = Dimethylallyl diphosphate_c</t>
  </si>
  <si>
    <t>IMP_c + H2O_c = Inosine_c + Orthophosphate_c</t>
  </si>
  <si>
    <t>IMP_c + H2O_c = 1-(5'-Phosphoribosyl)-5-formamido-4-imidazolecarboxamide_c</t>
  </si>
  <si>
    <t>IMP_c + NAD+_c + H2O_c = Xanthosine 5'-phosphate_c + NADH_c + H+_c</t>
  </si>
  <si>
    <t>IMP_c + Pyrophosphate_c = Hypoxanthine_c + 5-Phospho-alpha-D-ribose 1-diphosphate_c</t>
  </si>
  <si>
    <t>GTP_c + IMP_c + L-Aspartate_c = GDP_c + Orthophosphate_c + N6-(1,2-Dicarboxyethyl)-AMP_c</t>
  </si>
  <si>
    <t>ATP_c + dADP_c = ADP_c + dATP_c</t>
  </si>
  <si>
    <t>Putrescine_c + Oxygen_c + H2O_c = 4-Aminobutanal_c + NH3_c + H2O2_c</t>
  </si>
  <si>
    <t>L-Histidine_c + S-Adenosyl-L-methionine_c = N(pi)-Methyl-L-histidine_c + S-Adenosyl-L-homocysteine_c</t>
  </si>
  <si>
    <t>L-Histidinal_c + H2O_c + NAD+_c = L-Histidine_c + NADH_c + H+_c</t>
  </si>
  <si>
    <t>L-Histidinal_c + H2O_c + 2 NAD+_c = L-Histidine_c + 2 NADH_c + H+_c</t>
  </si>
  <si>
    <t>L-Histidine_c = 1H-Imidazole-4-ethanamine_c + CO2_c</t>
  </si>
  <si>
    <t>Butanoyl-CoA_x + Oxygen_x = H2O2_x + Crotonoyl-CoA_x</t>
  </si>
  <si>
    <t>Acetyl-CoA_x + Butanoyl-CoA_x = CoA_x + 3-Oxohexanoyl-CoA_x</t>
  </si>
  <si>
    <t>myo-Inositol_c + Oxygen_c = D-Glucuronate_c + H2O_c</t>
  </si>
  <si>
    <t>Inositol 1-phosphate_c + H2O_c = myo-Inositol_c + Orthophosphate_c</t>
  </si>
  <si>
    <t>myo-Inositol 4-phosphate_c + H2O_c = myo-Inositol_c + Orthophosphate_c</t>
  </si>
  <si>
    <t>1D-myo-Inositol 3-phosphate_c + H2O_c = myo-Inositol_c + Orthophosphate_c</t>
  </si>
  <si>
    <t>Reduced ferredoxin_p + NADP+_p = Oxidized ferredoxin_p + NADPH_p + H+_p</t>
  </si>
  <si>
    <t>Reduced ferredoxin_p + Acetyl-CoA_p + CO2_p = Oxidized ferredoxin_p + Pyruvate_p + CoA_p</t>
  </si>
  <si>
    <t>Chitin_c + H2O_c = N-Acetyl-D-glucosamine_c + Chitin_c</t>
  </si>
  <si>
    <t>2,3-Dihydroxy-3-methylbutanoate_c = 3-Methyl-2-oxobutanoic acid_c + H2O_c</t>
  </si>
  <si>
    <t>Acetyl-CoA_c + 3-Methyl-2-oxobutanoic acid_c + H2O_c = (2S)-2-Isopropylmalate_c + CoA_c</t>
  </si>
  <si>
    <t>L-Valine_c + 2-Oxoglutarate_c = 3-Methyl-2-oxobutanoic acid_c + L-Glutamate_c</t>
  </si>
  <si>
    <t>3-Methyl-2-oxobutanoic acid_c + L-Alanine_c = L-Valine_c + Pyruvate_c</t>
  </si>
  <si>
    <t>5,10-Methylenetetrahydrofolate_c + NADP+_c = 5,10-Methenyltetrahydrofolate_c + NADPH_c + H+_c</t>
  </si>
  <si>
    <t>Glycine_c + Tetrahydrofolate_c + NAD+_c = 5,10-Methylenetetrahydrofolate_c + NH3_c + CO2_c + NADH_c + H+_c</t>
  </si>
  <si>
    <t>Glycine_m + Tetrahydrofolate_m + NAD+_m = 5,10-Methylenetetrahydrofolate_m + NH3_m + CO2_m + NADH_m + H+_m</t>
  </si>
  <si>
    <t>5,10-Methylenetetrahydrofolate_c + FADH2_c = 5-Methyltetrahydrofolate_c + FAD_c</t>
  </si>
  <si>
    <t>5,10-Methylenetetrahydrofolate_c + NADPH_c + H+_c = 5-Methyltetrahydrofolate_c + NADP+_c</t>
  </si>
  <si>
    <t>5,10-Methylenetetrahydrofolate_c + 3-Methyl-2-oxobutanoic acid_c + H2O_c = Tetrahydrofolate_c + 2-Dehydropantoate_c</t>
  </si>
  <si>
    <t>GMP_c + H2O_c = Guanosine_c + Orthophosphate_c</t>
  </si>
  <si>
    <t>GMP_c + Pyrophosphate_c = Guanine_c + 5-Phospho-alpha-D-ribose 1-diphosphate_c</t>
  </si>
  <si>
    <t>ATP_c + Xanthosine 5'-phosphate_c + NH3_c = AMP_c + Pyrophosphate_c + GMP_c</t>
  </si>
  <si>
    <t>ATP_c + Xanthosine 5'-phosphate_c + L-Glutamine_c + H2O_c = AMP_c + Pyrophosphate_c + GMP_c + L-Glutamate_c</t>
  </si>
  <si>
    <t>3',5'-Cyclic GMP_c + H2O_c = GMP_c</t>
  </si>
  <si>
    <t>Adenosine_c + H2O_c = Adenine_c + D-Ribose_c</t>
  </si>
  <si>
    <t>L-Proline_c + NAD+_c = (S)-1-Pyrroline-5-carboxylate_c + NADH_c + H+_c</t>
  </si>
  <si>
    <t>L-Proline_c + 2-Oxoglutarate_c + Oxygen_c = trans-4-Hydroxy-L-proline_c + Succinate_c + CO2_c</t>
  </si>
  <si>
    <t>L-Proline_c + Acceptor_c = (S)-1-Pyrroline-5-carboxylate_c + Reduced acceptor_c</t>
  </si>
  <si>
    <t>Glutathione_c + L-Amino acid_c = Cys-Gly_c + (5-L-Glutamyl)-L-amino acid_c</t>
  </si>
  <si>
    <t>N-Ribosylnicotinamide_c + H2O_c = Nicotinamide_c + D-Ribose_c</t>
  </si>
  <si>
    <t>Palmitoyl-CoA_c + H2O_c = CoA_c + Hexadecanoic acid_c</t>
  </si>
  <si>
    <t>trans-Hexadec-2-enoyl-CoA_c + NADPH_c + H+_c = Palmitoyl-CoA_c + NADP+_c</t>
  </si>
  <si>
    <t>Palmitoyl-CoA_x + Oxygen_x = trans-Hexadec-2-enoyl-CoA_x + H2O2_x</t>
  </si>
  <si>
    <t>ATP_x + Hexadecanoic acid_x + CoA_x = AMP_x + Palmitoyl-CoA_x + Pyrophosphate_x</t>
  </si>
  <si>
    <t>Palmitoyl-CoA_c + L-Serine_c = 3-Dehydrosphinganine_c + CoA_c + CO2_c</t>
  </si>
  <si>
    <t>L-Cystathionine_c + H2O_c = L-Homocysteine_c + NH3_c + Pyruvate_c</t>
  </si>
  <si>
    <t>O-Acetyl-L-homoserine_c + Hydrogen sulfide_c = L-Homocysteine_c + Acetate_c</t>
  </si>
  <si>
    <t>O-Succinyl-L-homoserine_c + Sulfide_c = L-Homocysteine_c + Succinate_c</t>
  </si>
  <si>
    <t>L-Serine_c + L-Homocysteine_c = L-Cystathionine_c + H2O_c</t>
  </si>
  <si>
    <t>4-Hydroxybenzoate_c + Acceptor_c + H2O_c = 4-Hydroxybenzaldehyde_c + Reduced acceptor_c + Oxygen_c</t>
  </si>
  <si>
    <t>Phosphatidylcholine_c + H2O_c = Phosphatidate_c + Choline_c</t>
  </si>
  <si>
    <t>Citrate_c = Isocitrate_c</t>
  </si>
  <si>
    <t>Citrate_m = Isocitrate_m</t>
  </si>
  <si>
    <t>Citrate_x = cis-Aconitate_x + H2O_x</t>
  </si>
  <si>
    <t>ATP_c + D-Mannose_c = ADP_c + D-Mannose 6-phosphate_c</t>
  </si>
  <si>
    <t>Epimelibiose_c + H2O_c = D-Mannose_c + D-Galactose_c</t>
  </si>
  <si>
    <t>2-Phosphoglycolate_c + H2O_c = Glycolate_c + Orthophosphate_c</t>
  </si>
  <si>
    <t>2-Phosphoglycolate_p + H2O_p = Glycolate_p + Orthophosphate_p</t>
  </si>
  <si>
    <t>2-Oxo acid_c + NH3_c + Reduced acceptor_c = alpha-Amino acid_c + H2O_c + Acceptor_c</t>
  </si>
  <si>
    <t>Fatty acid_c + Oxygen_c + NADH_c = omega-Hydroxy fatty acid_c + NAD+_c</t>
  </si>
  <si>
    <t>Fatty acid_c + Oxygen_c + NADPH_c = omega-Hydroxy fatty acid_c + NADP+_c</t>
  </si>
  <si>
    <t>1-Acylglycerol_c + H2O_c = Glycerol_c + Fatty acid_c</t>
  </si>
  <si>
    <t>ATP_c + Propanoate_c = ADP_c + Propanoyl phosphate_c</t>
  </si>
  <si>
    <t>ATP_c + Propanoate_c = Pyrophosphate_c + Propinol adenylate_c</t>
  </si>
  <si>
    <t>(S)-3-Hydroxy-3-methylglutaryl-CoA_c = Acetyl-CoA_c + Acetoacetate_c</t>
  </si>
  <si>
    <t>(R)-3-Hydroxybutanoate_c + NAD+_c = Acetoacetate_c + NADH_c + H+_c</t>
  </si>
  <si>
    <t>Acetoacetate_c + Fumarate_c = 4-Fumarylacetoacetate_c + H2O_c</t>
  </si>
  <si>
    <t>Phenylpyruvate_c + Oxygen_c = 2-Hydroxyphenylacetate_c + CO2_c</t>
  </si>
  <si>
    <t>Prephenate_c = Phenylpyruvate_c + H2O_c + CO2_c</t>
  </si>
  <si>
    <t>D-Phenylalanine_c + H2O_c + Acceptor_c = Phenylpyruvate_c + NH3_c + Reduced acceptor_c</t>
  </si>
  <si>
    <t>Phenylpyruvate_c = enol-Phenylpyruvate_c</t>
  </si>
  <si>
    <t>UDP-glucuronate_c + Acceptor_c = UDP_c + beta-D-Glucuronoside_c</t>
  </si>
  <si>
    <t>UDP-glucuronate_c = UDP-D-xylose_c + CO2_c</t>
  </si>
  <si>
    <t>D-Glycerate_m + NAD+_m = Hydroxypyruvate_m + NADH_m + H+_m</t>
  </si>
  <si>
    <t>Carbamoyl phosphate_c + L-Aspartate_c = Orthophosphate_c + N-Carbamoyl-L-aspartate_c</t>
  </si>
  <si>
    <t>Carbamoyl phosphate_c + L-Ornithine_c = Orthophosphate_c + L-Citrulline_c</t>
  </si>
  <si>
    <t>Carbamoyl phosphate_m + L-Ornithine_m = Orthophosphate_m + L-Citrulline_m</t>
  </si>
  <si>
    <t>Carbamoyl phosphate_p + L-Ornithine_p = Orthophosphate_p + L-Citrulline_p</t>
  </si>
  <si>
    <t>Cyanohydrin_c = Cyanide_c + Aldehyde_c</t>
  </si>
  <si>
    <t>5,6-Dihydrothymine_c + NADP+_c = Thymine_c + NADPH_c + H+_c</t>
  </si>
  <si>
    <t>Agmatine_c + H2O_c = N-Carbamoylputrescine_c + NH3_c</t>
  </si>
  <si>
    <t>Benzoyl phosphate_c + H2O_c = Benzoate_c + Orthophosphate_c</t>
  </si>
  <si>
    <t>Xylitol_c + NADP+_c = D-Xylose_c + NADPH_c + H+_c</t>
  </si>
  <si>
    <t>Cholesta-5,7-dien-3beta-ol_c + NADH_c + H+_c = Cholesterol_c + NAD+_c</t>
  </si>
  <si>
    <t>Cholesterol ester_c + H2O_c = Cholesterol_c + Fatty acid_c</t>
  </si>
  <si>
    <t>O-Phospho-L-homoserine_c + H2O_c = L-Threonine_c + Orthophosphate_c</t>
  </si>
  <si>
    <t>ATP_c + Ethanolamine_c = ADP_c + Ethanolamine phosphate_c</t>
  </si>
  <si>
    <t>sn-glycero-3-Phosphoethanolamine_c + H2O_c = Ethanolamine_c + sn-Glycerol 3-phosphate_c</t>
  </si>
  <si>
    <t>ADP_c + Ceramide 1-phosphate_c = ATP_c + N-Acylsphingosine_c</t>
  </si>
  <si>
    <t>ATP_c + 3-Phospho-D-glycerate_c = ADP_c + 3-Phospho-D-glyceroyl phosphate_c</t>
  </si>
  <si>
    <t>ATP_p + 3-Phospho-D-glycerate_p = ADP_p + 3-Phospho-D-glyceroyl phosphate_p</t>
  </si>
  <si>
    <t>3-Phospho-D-glycerate_c + NAD+_c = 3-Phosphonooxypyruvate_c + NADH_c + H+_c</t>
  </si>
  <si>
    <t>ATP_p + D-Glycerate_p = ADP_p + 3-Phospho-D-glycerate_p</t>
  </si>
  <si>
    <t>3-Phospho-D-glyceroyl phosphate_c + H2O_c = 3-Phospho-D-glycerate_c + Orthophosphate_c</t>
  </si>
  <si>
    <t>2-Phospho-D-glycerate_c = 3-Phospho-D-glycerate_c</t>
  </si>
  <si>
    <t>2-Phospho-D-glycerate_p = 3-Phospho-D-glycerate_p</t>
  </si>
  <si>
    <t>ATP_c + D-Ribulose 5-phosphate_c = ADP_c + D-Ribulose 1,5-bisphosphate_c</t>
  </si>
  <si>
    <t>ATP_p + D-Ribulose 5-phosphate_p = ADP_p + D-Ribulose 1,5-bisphosphate_p</t>
  </si>
  <si>
    <t>6-Phospho-D-gluconate_c + NADP+_c = D-Ribulose 5-phosphate_c + CO2_c + NADPH_c + H+_c</t>
  </si>
  <si>
    <t>6-Phospho-D-gluconate_p + NADP+_p = D-Ribulose 5-phosphate_p + CO2_p + NADPH_p + H+_p</t>
  </si>
  <si>
    <t>D-Ribulose 5-phosphate_c = D-Xylulose 5-phosphate_c</t>
  </si>
  <si>
    <t>D-Ribulose 5-phosphate_p = D-Xylulose 5-phosphate_p</t>
  </si>
  <si>
    <t>2-Dehydro-3-deoxy-D-gluconate_c + NAD+_c = (4S)-4,6-Dihydroxy-2,5-dioxohexanoate_c + NADH_c + H+_c</t>
  </si>
  <si>
    <t>ATP_c + dAMP_c = ADP_c + dADP_c</t>
  </si>
  <si>
    <t>dATP_c + Cytidine_c = dADP_c + CMP_c</t>
  </si>
  <si>
    <t>dATP_c + Uridine_c = dADP_c + UMP_c</t>
  </si>
  <si>
    <t>Adenosine_c + H2O_c = Inosine_c + NH3_c</t>
  </si>
  <si>
    <t>ATP_c + Thymidine_c = ADP_c + dTMP_c</t>
  </si>
  <si>
    <t>dTMP_c + H2O_c = Thymidine_c + Orthophosphate_c</t>
  </si>
  <si>
    <t>ATP_c + beta-D-Glucose_c = ADP_c + beta-D-Glucose 6-phosphate_c</t>
  </si>
  <si>
    <t>alpha-D-Glucose_c = beta-D-Glucose_c</t>
  </si>
  <si>
    <t>p-Coumaroyl-CoA_c + 3 Malonyl-CoA_c = Isosalipurpol_c + 4 CoA_c + 3 CO2_c</t>
  </si>
  <si>
    <t>p-Coumaroyl-CoA_c + NADPH_c = 4-Hydroxycinnamyl aldehyde_c + CoA_c + NADP+_c</t>
  </si>
  <si>
    <t>Adenylyl sulfate_c + ATP_c = Sulfate_c + P1,P4-Bis(5'-adenosyl) tetraphosphate_c</t>
  </si>
  <si>
    <t>ATP_c + D-Xylulose_c = ADP_c + D-Xylulose 5-phosphate_c</t>
  </si>
  <si>
    <t>D-Sedoheptulose 7-phosphate_c + (2R)-2-Hydroxy-3-(phosphonooxy)-propanal_c = D-Ribose 5-phosphate_c + D-Xylulose 5-phosphate_c</t>
  </si>
  <si>
    <t>D-Sedoheptulose 7-phosphate_p + (2R)-2-Hydroxy-3-(phosphonooxy)-propanal_p = D-Ribose 5-phosphate_p + D-Xylulose 5-phosphate_p</t>
  </si>
  <si>
    <t>4-Hydroxy-2-oxo-heptanedioate_c = Succinate semialdehyde_c + Pyruvate_c</t>
  </si>
  <si>
    <t>4-Aminobutanoate_c + 2-Oxoglutarate_c = Succinate semialdehyde_c + L-Glutamate_c</t>
  </si>
  <si>
    <t>(2S)-2-Isopropyl-3-oxosuccinate_c = 4-Methyl-2-oxopentanoate_c + CO2_c</t>
  </si>
  <si>
    <t>5,10-Methenyltetrahydrofolate_c + H2O_c = 10-Formyltetrahydrofolate_c + H+_c</t>
  </si>
  <si>
    <t>Dimethylallyl diphosphate_c + Isopentenyl diphosphate_c = Pyrophosphate_c + Geranyl diphosphate_c</t>
  </si>
  <si>
    <t>dCMP_c + H2O_c = dUMP_c + NH3_c</t>
  </si>
  <si>
    <t>dCMP_c + H2O_c = Deoxycytidine_c + Orthophosphate_c</t>
  </si>
  <si>
    <t>ATP_c + dCMP_c = ADP_c + dCDP_c</t>
  </si>
  <si>
    <t>ATP_c + Deoxycytidine_c = ADP_c + dCMP_c</t>
  </si>
  <si>
    <t>Guanine_c + H2O_c = Xanthine_c + NH3_c</t>
  </si>
  <si>
    <t>Guanosine_c + H2O_c = Guanine_c + D-Ribose_c</t>
  </si>
  <si>
    <t>Lactose_c + H2O_c = alpha-D-Glucose_c + D-Galactose_c</t>
  </si>
  <si>
    <t>Lactose_c + Orthophosphate_c = Lactose 6-phosphate_c + H2O_c</t>
  </si>
  <si>
    <t>L-Cysteate_c = Taurine_c + CO2_c</t>
  </si>
  <si>
    <t>(5-L-Glutamyl)-peptide_c + Taurine_c = Peptide_c + 5-L-Glutamyl-taurine_c</t>
  </si>
  <si>
    <t>3-Methyl-2-oxobutanoic acid_c + Lipoamide_c = S-(2-Methylpropanoyl)-dihydrolipoamide_c + CO2_c</t>
  </si>
  <si>
    <t>4-Methyl-2-oxopentanoate_c + Lipoamide_c = S-(3-Methylbutanoyl)-dihydrolipoamide_c + CO2_c</t>
  </si>
  <si>
    <t>5-O-(1-Carboxyvinyl)-3-phosphoshikimate_c = Chorismate_c + Orthophosphate_c</t>
  </si>
  <si>
    <t>Chorismate_c = Prephenate_c</t>
  </si>
  <si>
    <t>Chorismate_c = Isochorismate_c</t>
  </si>
  <si>
    <t>Isomaltose_c + ATP_c + H2O_c = Isomaltose_c + Orthophosphate_c + ADP_c</t>
  </si>
  <si>
    <t>Prephenate_c + NAD+_c = 3-(4-Hydroxyphenyl)pyruvate_c + CO2_c + NADH_c + H+_c</t>
  </si>
  <si>
    <t>(R)-S-Lactoylglutathione_c + H2O_c = Glutathione_c + (R)-Lactate_c</t>
  </si>
  <si>
    <t>ATP_c + D-Gluconic acid_c = ADP_c + 6-Phospho-D-gluconate_c</t>
  </si>
  <si>
    <t>D-Glyceraldehyde_c + NAD+_c + H2O_c = D-Glycerate_c + NADH_c + H+_c</t>
  </si>
  <si>
    <t>L-Arabitol_c + NAD+_c = L-Arabinose_c + NADH_c + H+_c</t>
  </si>
  <si>
    <t>L-Arabitol_c + NADP+_c = L-Arabinose_c + NADPH_c + H+_c</t>
  </si>
  <si>
    <t>Xanthine_c + NADH_c = Hypoxanthine_c + NAD+_c + H2O_c</t>
  </si>
  <si>
    <t>Hypoxanthine_c + Oxygen_c + H2O_c = Xanthine_c + H2O2_c</t>
  </si>
  <si>
    <t>Inosine_c + H2O_c = Hypoxanthine_c + D-Ribose_c</t>
  </si>
  <si>
    <t>ATP_c + L-Homoserine_c = ADP_c + O-Phospho-L-homoserine_c</t>
  </si>
  <si>
    <t>L-Homoserine_c + NAD+_c = L-Aspartate 4-semialdehyde_c + NADH_c + H+_c</t>
  </si>
  <si>
    <t>Succinyl-CoA_c + L-Homoserine_c = CoA_c + O-Succinyl-L-homoserine_c</t>
  </si>
  <si>
    <t>ATP_c + alpha-D-Glucose_c = ADP_c + alpha-D-Glucose 6-phosphate_c</t>
  </si>
  <si>
    <t>D-Sorbitol_c + NADP+_c = alpha-D-Glucose_c + NADPH_c + H+_c</t>
  </si>
  <si>
    <t>Starch_c + H2O_c = alpha-D-Glucose_c + Starch_c</t>
  </si>
  <si>
    <t>Dextrin_p + H2O_p = 2 alpha-D-Glucose_p</t>
  </si>
  <si>
    <t>Tetrahydrobiopterin_c + L-Phenylalanine_c + Oxygen_c = Dihydrobiopterin_c + L-Tyrosine_c + H2O_c</t>
  </si>
  <si>
    <t>CTP_c + Phosphatidate_c = Pyrophosphate_c + CDP-diacylglycerol_c</t>
  </si>
  <si>
    <t>CDP-diacylglycerol_c + sn-Glycerol 3-phosphate_c = CMP_c + Phosphatidylglycerophosphate_c</t>
  </si>
  <si>
    <t>CDP-diacylglycerol_c + myo-Inositol_c = CMP_c + 1-Phosphatidyl-D-myo-inositol_c</t>
  </si>
  <si>
    <t>D-Mannose 6-phosphate_c = D-Mannose 1-phosphate_c</t>
  </si>
  <si>
    <t>D-Mannose 6-phosphate_c = beta-D-Fructose 6-phosphate_c</t>
  </si>
  <si>
    <t>Phosphoenolpyruvate_c + D-Erythrose 4-phosphate_c + H2O_c = 2-Dehydro-3-deoxy-D-arabino-heptonate 7-phosphate_c + Orthophosphate_c</t>
  </si>
  <si>
    <t>D-Sedoheptulose 7-phosphate_c + (2R)-2-Hydroxy-3-(phosphonooxy)-propanal_c = D-Erythrose 4-phosphate_c + beta-D-Fructose 6-phosphate_c</t>
  </si>
  <si>
    <t>D-Sedoheptulose 7-phosphate_p + (2R)-2-Hydroxy-3-(phosphonooxy)-propanal_p = D-Erythrose 4-phosphate_p + beta-D-Fructose 6-phosphate_p</t>
  </si>
  <si>
    <t>Glycerone phosphate_c + D-Erythrose 4-phosphate_c = Sedoheptulose 1,7-bisphosphate_c</t>
  </si>
  <si>
    <t>Glycerone phosphate_p + D-Erythrose 4-phosphate_p = Sedoheptulose 1,7-bisphosphate_p</t>
  </si>
  <si>
    <t>beta-D-Fructose 6-phosphate_c + (2R)-2-Hydroxy-3-(phosphonooxy)-propanal_c = D-Erythrose 4-phosphate_c + D-Xylulose 5-phosphate_c</t>
  </si>
  <si>
    <t>beta-D-Fructose 6-phosphate_p + (2R)-2-Hydroxy-3-(phosphonooxy)-propanal_p = D-Erythrose 4-phosphate_p + D-Xylulose 5-phosphate_p</t>
  </si>
  <si>
    <t>Androst-4-ene-3,17-dione_c + Reduced acceptor_c = 5alpha-Androstane-3,17-dione_c + Acceptor_c</t>
  </si>
  <si>
    <t>Sedoheptulose 1,7-bisphosphate_c + H2O_c = Sedoheptulose 7-phosphate_c + Orthophosphate_c</t>
  </si>
  <si>
    <t>Sedoheptulose 1,7-bisphosphate_p + H2O_p = Sedoheptulose 7-phosphate_p + Orthophosphate_p</t>
  </si>
  <si>
    <t>dGTP_c + H2O_c = dGMP_c + Pyrophosphate_c</t>
  </si>
  <si>
    <t>ATP_c + dGDP_c = ADP_c + dGTP_c</t>
  </si>
  <si>
    <t>(S)-Dihydroorotate_c + Oxygen_c = Orotate_c + H2O2_c</t>
  </si>
  <si>
    <t>Orotidine 5'-phosphate_c + Pyrophosphate_c = Orotate_c + 5-Phospho-alpha-D-ribose 1-diphosphate_c</t>
  </si>
  <si>
    <t>Uridine_c + Orthophosphate_c = Uracil_c + alpha-D-Ribose 1-phosphate_c</t>
  </si>
  <si>
    <t>Cytidine_c + H2O_c = Uridine_c + NH3_c</t>
  </si>
  <si>
    <t>dGTP_c + Uridine_c = dGDP_c + UMP_c</t>
  </si>
  <si>
    <t>gamma-Amino-gamma-cyanobutanoate_c + 2 H2O_c = Glutamate_c + NH3_c</t>
  </si>
  <si>
    <t>cis-Aconitate_x + H2O_x = Isocitrate_x</t>
  </si>
  <si>
    <t>ATP_c + Pyridoxine_c = ADP_c + Pyridoxine phosphate_c</t>
  </si>
  <si>
    <t>S-Adenosylmethioninamine_c + Putrescine_c = 5'-Methylthioadenosine_c + Spermidine_c</t>
  </si>
  <si>
    <t>Sphingosine_c + ATP_c = Sphingosine 1-phosphate_c + ADP_c</t>
  </si>
  <si>
    <t>2-Oxoadipate_c + CoA_c + NAD+_c = Glutaryl-CoA_c + CO2_c + NADH_c + H+_c</t>
  </si>
  <si>
    <t>2-Oxoadipate_c + Lipoamide_c = S-Glutaryldihydrolipoamide_c + CO2_c</t>
  </si>
  <si>
    <t>S-Adenosyl-L-methionine_c + Caffeoyl-CoA_c = S-Adenosyl-L-homocysteine_c + Feruloyl-CoA_c</t>
  </si>
  <si>
    <t>ATP_c + 3,4-Dihydroxy-trans-cinnamate_c + CoA_c = AMP_c + Pyrophosphate_c + Caffeoyl-CoA_c</t>
  </si>
  <si>
    <t>ATP_c + L-Citrulline_c + L-Aspartate_c = AMP_c + Pyrophosphate_c + N-(L-Arginino)succinate_c</t>
  </si>
  <si>
    <t>L-Kynurenine_c + Oxygen_c + NADPH_c + H+_c = 3-Hydroxy-L-kynurenine_c + NADP+_c + H2O_c</t>
  </si>
  <si>
    <t>ATP_c + D-Glucosamine_c = ADP_c + D-Glucosamine 6-phosphate_c</t>
  </si>
  <si>
    <t>D-Glucosamine_c + D-Glucosaminide_c = D-Glucosaminide_c + H2O_c</t>
  </si>
  <si>
    <t>dGMP_c + H2O_c = Deoxyguanosine_c + Orthophosphate_c</t>
  </si>
  <si>
    <t>(S)-3-Hydroxybutanoyl-CoA_x + NAD+_x = Acetoacetyl-CoA_x + NADH_x</t>
  </si>
  <si>
    <t>(S)-3-Hydroxybutanoyl-CoA_c + NADP+_c = Acetoacetyl-CoA_c + NADPH_c + H+_c</t>
  </si>
  <si>
    <t>(S)-3-Hydroxy-3-methylglutaryl-CoA_c + CoA_c = Acetyl-CoA_c + H2O_c + Acetoacetyl-CoA_c</t>
  </si>
  <si>
    <t>Pectate_c + H2O_c = D-Galacturonate_c + Pectate_c</t>
  </si>
  <si>
    <t>4-Aminobutanal_c + NADP+_c + H2O_c = 4-Aminobutanoate_c + NADPH_c</t>
  </si>
  <si>
    <t>(S)-Dihydroorotate_c + H2O_c = N-Carbamoyl-L-aspartate_c</t>
  </si>
  <si>
    <t>Geranyl diphosphate_c + Isopentenyl diphosphate_c = Pyrophosphate_c + trans,trans-Farnesyl diphosphate_c</t>
  </si>
  <si>
    <t>Geranyl diphosphate_c + H2O_c = Sabinene hydrate_c + Pyrophosphate_c</t>
  </si>
  <si>
    <t>Oxidized thioredoxin_c + NADPH_c + H+_c = Thioredoxin_c + NADP+_c</t>
  </si>
  <si>
    <t>Thioredoxin_c + ADP_c = dADP_c + Oxidized thioredoxin_c + H2O_c</t>
  </si>
  <si>
    <t>Thioredoxin_c + UDP_c = dUDP_c + Oxidized thioredoxin_c + H2O_c</t>
  </si>
  <si>
    <t>GDP_c + Thioredoxin_c = dGDP_c + Oxidized thioredoxin_c + H2O_c</t>
  </si>
  <si>
    <t>Thioredoxin_c + 3'-Phosphoadenylyl sulfate_c = Oxidized thioredoxin_c + Sulfite_c + Adenosine 3',5'-bisphosphate_c</t>
  </si>
  <si>
    <t>Thioredoxin_c + CDP_c = dCDP_c + Oxidized thioredoxin_c + H2O_c</t>
  </si>
  <si>
    <t>O-Acetyl-L-homoserine_c + Thiosulfate_c + Thioredoxin_c + H+_c = L-Homocysteine_c + Sulfite_c + Oxidized thioredoxin_c + Acetate_c</t>
  </si>
  <si>
    <t>Phosphatidylglycerol_c + CDP-diacylglycerol_c = Cardiolipin_c + CMP_c</t>
  </si>
  <si>
    <t>D-Glucono-1,5-lactone 6-phosphate_c + H2O_c = 6-Phospho-D-gluconate_c</t>
  </si>
  <si>
    <t>D-Glucono-1,5-lactone 6-phosphate_p + H2O_p = 6-Phospho-D-gluconate_p</t>
  </si>
  <si>
    <t>S-Adenosyl-L-methionine_c + Ethanolamine phosphate_c = S-Adenosyl-L-homocysteine_c + N-Methylethanolamine phosphate_c</t>
  </si>
  <si>
    <t>CTP_c + Ethanolamine phosphate_c = Pyrophosphate_c + CDP-ethanolamine_c</t>
  </si>
  <si>
    <t>Phosphatidylethanolamine_c + H2O_c = Ethanolamine_c + Phosphatidate_c</t>
  </si>
  <si>
    <t>Phosphatidylserine_c = Phosphatidylethanolamine_c + CO2_c</t>
  </si>
  <si>
    <t>CDP-ethanolamine_c + 1,2-Diacyl-sn-glycerol_c = CMP_c + Phosphatidylethanolamine_c</t>
  </si>
  <si>
    <t>Acetyl-CoA_c + D-Glucosamine 6-phosphate_c = CoA_c + N-Acetyl-D-glucosamine 6-phosphate_c</t>
  </si>
  <si>
    <t>trans,trans-Farnesyl diphosphate_c + Isopentenyl diphosphate_c = Pyrophosphate_c + Geranylgeranyl diphosphate_c</t>
  </si>
  <si>
    <t>Geranylgeranyl diphosphate_c = ent-Copalyl diphosphate_c</t>
  </si>
  <si>
    <t>3,4-Dihydroxy-L-phenylalanine_c = 4-(2-Aminoethyl)-1,2-benzenediol_c + CO2_c</t>
  </si>
  <si>
    <t>(S)-3-Hydroxy-3-methylglutaryl-CoA_c + 2 NADPH_c + 2 H+_c = (R)-Mevalonate_c + CoA_c + 2 NADP+_c</t>
  </si>
  <si>
    <t>(S)-3-Hydroxy-3-methylglutaryl-CoA_c = 3-Methylglutaconyl-CoA_c + H2O_c</t>
  </si>
  <si>
    <t>N-Acetyl-D-glucosamine 6-phosphate_c = N-Acetyl-D-glucosamine 1-phosphate_c</t>
  </si>
  <si>
    <t>dAMP_c + H2O_c = Deoxyadenosine_c + Orthophosphate_c</t>
  </si>
  <si>
    <t>ATP_c + dGMP_c = ADP_c + dGDP_c</t>
  </si>
  <si>
    <t>dGTP_c + Cytidine_c = dGDP_c + CMP_c</t>
  </si>
  <si>
    <t>ATP_c + dTDP_c = ADP_c + dTTP_c</t>
  </si>
  <si>
    <t>ATP_c + dTMP_c = ADP_c + dTDP_c</t>
  </si>
  <si>
    <t>dTTP_c + Cytidine_c = dTDP_c + CMP_c</t>
  </si>
  <si>
    <t>dTTP_c + Uridine_c = dTDP_c + UMP_c</t>
  </si>
  <si>
    <t>ATP_c + dUMP_c = ADP_c + dUDP_c</t>
  </si>
  <si>
    <t>ATP_c + Deoxyuridine_c = ADP_c + dUMP_c</t>
  </si>
  <si>
    <t>dUTP_c + H2O_c = dUMP_c + Pyrophosphate_c</t>
  </si>
  <si>
    <t>dUMP_c + 5,10-Methylenetetrahydrofolate_c = Dihydrofolate_c + dTMP_c</t>
  </si>
  <si>
    <t>Xanthine_c + NAD+_c + H2O_c = Urate_c + NADH_c + H+_c</t>
  </si>
  <si>
    <t>Urate_c + Oxygen_c + H2O_c = 5-Hydroxyisourate_c + H2O2_c</t>
  </si>
  <si>
    <t>Xanthine_c + H2O_c + Oxygen_c = Urate_c + H2O2_c</t>
  </si>
  <si>
    <t>Starch_p + H2O_p = Dextrin_p + H2O_p</t>
  </si>
  <si>
    <t>2 Amylose_p = Starch_p</t>
  </si>
  <si>
    <t>Amylose_p + Orthophosphate_p = D-Glucose 1-phosphate_p</t>
  </si>
  <si>
    <t>Starch_p = Maltose_p</t>
  </si>
  <si>
    <t>Retinol_c + NAD+_c = Retinal_c + NADH_c + H+_c</t>
  </si>
  <si>
    <t>Xanthosine 5'-phosphate_c + Pyrophosphate_c = Xanthine_c + 5-Phospho-alpha-D-ribose 1-diphosphate_c</t>
  </si>
  <si>
    <t>Xanthosine_c + H2O_c = Xanthine_c + D-Ribose_c</t>
  </si>
  <si>
    <t>1H-Imidazole-4-ethanamine_c + Oxygen_c + H2O_c = Imidazole-4-acetaldehyde_c + NH3_c + H2O2_c</t>
  </si>
  <si>
    <t>Ubiquinol_c = Ubiquinone_c + 2 H+_c</t>
  </si>
  <si>
    <t>Tryptamine_c + H2O_c + Oxygen_c = Indole-3-acetaldehyde_c + NH3_c + H2O2_c</t>
  </si>
  <si>
    <t>2-Hexaprenyl-3-methyl-5-hydroxy-6-methoxy-1,4-benzoquinone_c + S-Adenosyl-L-methionine_c = Ubiquinone_c + S-Adenosyl-L-homocysteine_c</t>
  </si>
  <si>
    <t>L-Isoleucine_c + 2-Oxoglutarate_c = 3-Methyl-2-oxopentanoate_c + L-Glutamate_c</t>
  </si>
  <si>
    <t>(S)-3-Methyl-2-oxopentanoic acid_c + L-Glutamate_c = L-Isoleucine_c + 2-Oxoglutarate_c</t>
  </si>
  <si>
    <t>Sinapoyl-CoA_c + NADPH_c = Sinapoyl aldehyde_c + CoA_c + NADP+_c</t>
  </si>
  <si>
    <t>Stearoyl-CoA_c + 2 Ferrocytochrome b5_c + Oxygen_c + 2 H+_c = Oleoyl-CoA_c + 2 Ferricytochrome b5_c + H2O_c</t>
  </si>
  <si>
    <t>Cyclohexanone_c + Oxygen_c + NADPH_c + H+_c = 6-Hexanolide_c + NADP+_c + H2O_c</t>
  </si>
  <si>
    <t>Dihydrofolate_c + NAD+_c = Folate_c + NADH_c + H+_c</t>
  </si>
  <si>
    <t>ATP_c + Dihydropteroate_c + L-Glutamate_c = ADP_c + Orthophosphate_c + Dihydrofolate_c</t>
  </si>
  <si>
    <t>ATP_c + 1,2-Diacyl-sn-glycerol_c = ADP_c + Phosphatidate_c</t>
  </si>
  <si>
    <t>1-Acyl-sn-glycerol 3-phosphate_c + Acyl-CoA_c = Phosphatidate_c + CoA_c</t>
  </si>
  <si>
    <t>ATP_c + (R)-Mevalonate_c = ADP_c + (R)-5-Phosphomevalonate_c</t>
  </si>
  <si>
    <t>Triacylglycerol_c + H2O_c = 1,2-Diacyl-sn-glycerol_c + Fatty acid_c</t>
  </si>
  <si>
    <t>1,2-Diacyl-sn-glycerol_c + Acyl-CoA_c = Triacylglycerol_c + CoA_c</t>
  </si>
  <si>
    <t>trans-Cinnamate_c + Oxygen_c + NADPH_c + H+_c = 4-Coumarate_c + NADP+_c + H2O_c</t>
  </si>
  <si>
    <t>ATP_c + trans-Cinnamate_c + CoA_c = AMP_c + Pyrophosphate_c + Cinnamoyl-CoA_c</t>
  </si>
  <si>
    <t>Prostaglandin H2_c = Prostaglandin E2_c</t>
  </si>
  <si>
    <t>Prostaglandin H2_c = (5Z,13E)-(15S)-9alpha,15-Dihydroxy-11-oxoprosta-5,13-dienoate_c</t>
  </si>
  <si>
    <t>Prostaglandin H2_c = Thromboxane A2_c</t>
  </si>
  <si>
    <t>5,6-Dihydrouracil_c + H2O_c = 3-Ureidopropionate_c</t>
  </si>
  <si>
    <t>(S)-4-Amino-5-oxopentanoate_c = 5-Aminolevulinate_c</t>
  </si>
  <si>
    <t>N-Acetylornithine_c + L-Glutamate_c = L-Ornithine_c + N-Acetyl-L-glutamate_c</t>
  </si>
  <si>
    <t>N-Acetylornithine_c + 2-Oxoglutarate_c = N-Acetyl-L-glutamate 5-semialdehyde_c + L-Glutamate_c</t>
  </si>
  <si>
    <t>L-Aspartate 4-semialdehyde_c + Orthophosphate_c + NADP+_c = 4-Phospho-L-aspartate_c + NADPH_c + H+_c</t>
  </si>
  <si>
    <t>L-Aspartate 4-semialdehyde_c + Pyruvate_c = L-2,3-Dihydrodipicolinate_c + 2 H2O_c</t>
  </si>
  <si>
    <t>5,10-Methenyltetrahydrofolate_c + H2O_c = 5-Formyltetrahydrofolate_c</t>
  </si>
  <si>
    <t>ATP_c + 5-Formyltetrahydrofolate_c = ADP_c + Orthophosphate_c + 5,10-Methenyltetrahydrofolate_c</t>
  </si>
  <si>
    <t>NDP_c + Phosphoenolpyruvate_c = Nucleoside triphosphate_c + Pyruvate_c</t>
  </si>
  <si>
    <t>Nicotinamide D-ribonucleotide_c + H2O_c = N-Ribosylnicotinamide_c + Orthophosphate_c</t>
  </si>
  <si>
    <t>ATP_c + dCDP_c = ADP_c + dCTP_c</t>
  </si>
  <si>
    <t>dCTP_c + Uridine_c = dCDP_c + UMP_c</t>
  </si>
  <si>
    <t>ATP_c + dUDP_c = ADP_c + dUTP_c</t>
  </si>
  <si>
    <t>dUTP_c + Uridine_c = dUDP_c + UMP_c</t>
  </si>
  <si>
    <t>Chitin_c + H2O_c = N-Acetyl-D-glucosaminide_c + Chitin_c</t>
  </si>
  <si>
    <t>Indoleglycerol phosphate_c = Indole_c + (2R)-2-Hydroxy-3-(phosphonooxy)-propanal_c</t>
  </si>
  <si>
    <t>19-Oxoandrost-4-ene-3,17-dione_c + H+_c + Oxygen_c + NADPH_c = Estrone_c + Formate_c + NADP+_c + H2O_c</t>
  </si>
  <si>
    <t>Estrone_c + UDP-glucuronate_c = Estrone glucuronide_c + UDP_c</t>
  </si>
  <si>
    <t>Pectate_c + H2O_c = 4-(4-Deoxy-beta-D-gluc-4-enuronosyl)-D-galacturonate_c + Pectate_c</t>
  </si>
  <si>
    <t>Pectate_c + H2O_c = 4-(4-Deoxy-alpha-D-gluc-4-enuronosyl)-D-galacturonate_c + Pectate_c</t>
  </si>
  <si>
    <t>Pectin_c + n H2O_c = n Methanol_c + Pectate_c</t>
  </si>
  <si>
    <t>dCTP_c + Cytidine_c = dCDP_c + CMP_c</t>
  </si>
  <si>
    <t>dUTP_c + Cytidine_c = dUDP_c + CMP_c</t>
  </si>
  <si>
    <t>Tyramine_c + H2O_c + Oxygen_c = 4-Hydroxyphenylacetaldehyde_c + NH3_c + H2O2_c</t>
  </si>
  <si>
    <t>2 UDP-glucuronate_c + Bilirubin_c = 2 UDP_c + Bilirubin beta-diglucuronide_c</t>
  </si>
  <si>
    <t>ATP_c + Itaconate_c + CoA_c = ADP_c + Orthophosphate_c + Itaconyl-CoA_c</t>
  </si>
  <si>
    <t>L-Cystine_c + H2O_c = Pyruvate_c + NH3_c + Thiocysteine_c</t>
  </si>
  <si>
    <t>Raffinose_c + H2O_c = Melibiose_c + D-Fructose_c</t>
  </si>
  <si>
    <t>1-alpha-D-Galactosyl-myo-inositol_c + Sucrose_c = myo-Inositol_c + Raffinose_c</t>
  </si>
  <si>
    <t>ATP_c + Shikimate_c = ADP_c + Shikimate 3-phosphate_c</t>
  </si>
  <si>
    <t>ADP-glucose_p = ADP_p + Amylose_p</t>
  </si>
  <si>
    <t>(S)(+)-Allantoin_c + H2O_c = Allantoate_c</t>
  </si>
  <si>
    <t>L-Cysteate_c + 2-Oxoglutarate_c = 3-Sulfopyruvate_c + Glutamate_c</t>
  </si>
  <si>
    <t>2-Aminoacrylate_c + 3'-Phosphoadenylyl sulfate_c = L-Cysteate_c + Adenosine 3',5'-bisphosphate_c</t>
  </si>
  <si>
    <t>flavanone,NADPH:oxygen oxidoreductase; Naringenin_c + Oxygen_c + NADPH_c = Eriodictyol_c + NADP+_c + H2O_c</t>
  </si>
  <si>
    <t>Naringenin_c + 2-Oxoglutarate_c + Oxygen_c = Dihydrokaempferol_c + Succinate_c + CO2_c</t>
  </si>
  <si>
    <t>Naringenin_c = Isosalipurpol_c</t>
  </si>
  <si>
    <t>Sphinganine 1-phosphate_c = Ethanolamine phosphate_c + Hexadecanal_c</t>
  </si>
  <si>
    <t>3-Sulfino-L-alanine_c = Hypotaurine_c + CO2_c</t>
  </si>
  <si>
    <t>(R)-Pantoate_c + NADP+_c = 2-Dehydropantoate_c + NADPH_c + H+_c</t>
  </si>
  <si>
    <t>ATP_c + (R)-Pantoate_c + beta-Alanine_c = AMP_c + Pyrophosphate_c + Pantothenate_c</t>
  </si>
  <si>
    <t>Androsterone_c + UDP-glucuronate_c = Androsterone glucuronide_c + UDP_c</t>
  </si>
  <si>
    <t>Apocytochrome c_c + Heme_c = Cytochrome c_c</t>
  </si>
  <si>
    <t>Deoxycytidine_c + H2O_c = Deoxyuridine_c + NH3_c</t>
  </si>
  <si>
    <t>Glutaryl-CoA_c + FAD_c = FADH2_c + Crotonoyl-CoA_c + CO2_c</t>
  </si>
  <si>
    <t>Glutaryl-CoA_c + Acceptor_c = Crotonoyl-CoA_c + Reduced acceptor_c + CO2_c</t>
  </si>
  <si>
    <t>ATP_c + Pyridoxamine_c = ADP_c + Pyridoxamine phosphate_c</t>
  </si>
  <si>
    <t>Testosterone_c + Reduced acceptor_c = 17beta-Hydroxyandrostan-3-one_c + Acceptor_c</t>
  </si>
  <si>
    <t>Testosterone_c + UDP-glucuronate_c = Testosterone glucuronide_c + UDP_c</t>
  </si>
  <si>
    <t>Homogentisate_c + Oxygen_c + NADPH_c = Gentisate aldehyde_c + CO2_c + NADP+_c + H+_c + H2O_c</t>
  </si>
  <si>
    <t>Homogentisate_c + Oxygen_c = 4-Maleylacetoacetate_c</t>
  </si>
  <si>
    <t>3-(4-Hydroxyphenyl)pyruvate_c + Oxygen_c = Homogentisate_c + CO2_c</t>
  </si>
  <si>
    <t>Methylglyoxal_c + NADPH_c + H+_c = Hydroxyacetone_c + NADP+_c</t>
  </si>
  <si>
    <t>Aminoacetone_c + H2O_c + Oxygen_c = Methylglyoxal_c + NH3_c + H2O2_c</t>
  </si>
  <si>
    <t>(R)-S-Lactoylglutathione_c = Glutathione_c + Methylglyoxal_c</t>
  </si>
  <si>
    <t>Methylglyoxal_c + NADH_c + H+_c = Lactaldehyde_c + NAD+_c</t>
  </si>
  <si>
    <t>L-Noradrenaline_c + H2O_c + Oxygen_c = 3,4-Dihydroxymandelaldehyde_c + NH3_c + H2O2_c</t>
  </si>
  <si>
    <t>4-(2-Aminoethyl)-1,2-benzenediol_c + Ascorbate_c + Oxygen_c = L-Noradrenaline_c + Dehydroascorbate_c + H2O_c</t>
  </si>
  <si>
    <t>Sphingomyelin_c + H2O_c = N-Acylsphingosine_c + Choline phosphate_c</t>
  </si>
  <si>
    <t>Deoxyadenosine_c + H2O_c = Deoxyinosine_c + NH3_c</t>
  </si>
  <si>
    <t>Betaine aldehyde_c + NAD+_c + H2O_c = Betaine_c + NADH_c + H+_c</t>
  </si>
  <si>
    <t>Betaine aldehyde_c + NADP+_c + H2O_c = Betaine_c + NADPH_c</t>
  </si>
  <si>
    <t>Betaine aldehyde_c + FAD_c + H2O_c = FADH2_c + Betaine_c</t>
  </si>
  <si>
    <t>D-Fructose 1-phosphate_c = Glycerone phosphate_c + D-Glyceraldehyde_c</t>
  </si>
  <si>
    <t>Glutaryl-CoA_c + Dihydrolipoamide_c = CoA_c + S-Glutaryldihydrolipoamide_c</t>
  </si>
  <si>
    <t>Propane-1,2-diol_c + NADP+_c = Lactaldehyde_c + NADPH_c + H+_c</t>
  </si>
  <si>
    <t>Prostaglandin E2_c + NADPH_c + H+_c = Prostaglandin F2alpha:NADP+ oxidoreductase; Prostaglandin F2alpha_c + NADP+_c</t>
  </si>
  <si>
    <t>Phenethylamine_c + Oxygen_c + H2O_c = Phenylacetaldehyde_c + NH3_c + H2O2_c</t>
  </si>
  <si>
    <t>3-Sulfino-L-alanine_c + 2-Oxoglutarate_c = 3-Sulfinylpyruvate_c + Glutamate_c</t>
  </si>
  <si>
    <t>ATP_c + N-Acetyl-L-glutamate_c = ADP_c + N-Acetyl-L-glutamate 5-phosphate_c</t>
  </si>
  <si>
    <t>2-Methylpropanoyl-CoA_c + FAD_c = 2-Methylprop-2-enoyl-CoA_c + FADH2_c</t>
  </si>
  <si>
    <t>S-(2-Methylpropanoyl)-dihydrolipoamide_c + CoA_c = 2-Methylpropanoyl-CoA_c + Dihydrolipoamide_c</t>
  </si>
  <si>
    <t>2 3-Hydroxyanthranilate_c + 2 Oxygen_c = Cinnavalininate_c + 2 H2O2_c</t>
  </si>
  <si>
    <t>3-Hydroxyanthranilate_c + Activated methyl group_c = 3-Methoxyanthranilate_c</t>
  </si>
  <si>
    <t>Indole-3-acetaldehyde_c + NAD+_c + H2O_c = Indole-3-acetate_c + NADH_c + H+_c</t>
  </si>
  <si>
    <t>1,2-Diacyl-sn-glycerol_c + H2O_c = 1-Acylglycerol_c + Fatty acid_c</t>
  </si>
  <si>
    <t>UDP-D-galactose_c + 1,2-Diacyl-sn-glycerol_c = UDP_c + 1,2-Diacyl-3-beta-D-galactosyl-sn-glycerol_c</t>
  </si>
  <si>
    <t>5-Hydroxy-L-tryptophan_c = 3-(2-Aminoethyl)-1H-indol-5-ol_c + CO2_c</t>
  </si>
  <si>
    <t>5-Hydroxy-L-tryptophan_c + Oxygen_c = 5-Hydroxy-N-formylkynurenine_c</t>
  </si>
  <si>
    <t>Xanthosine 5'-phosphate_c + H2O_c = Xanthosine_c + Orthophosphate_c</t>
  </si>
  <si>
    <t>XTP_c + H2O_c = Xanthosine 5'-phosphate_c + Pyrophosphate_c</t>
  </si>
  <si>
    <t>L-Serine_c + Indoleglycerol phosphate_c = L-Tryptophan_c + (2R)-2-Hydroxy-3-(phosphonooxy)-propanal_c + H2O_c</t>
  </si>
  <si>
    <t>beta-D-Fructose 2,6-bisphosphate_c + H2O_c = beta-D-Fructose 6-phosphate_c + Orthophosphate_c</t>
  </si>
  <si>
    <t>LL-2,6-Diaminoheptanedioate_c = meso-2,6-Diaminoheptanedioate_c</t>
  </si>
  <si>
    <t>beta-D-Glucose 6-phosphate_c + NADP+_c = D-Glucono-1,5-lactone 6-phosphate_c + NADPH_c + H+_c</t>
  </si>
  <si>
    <t>beta-D-Glucose 6-phosphate_p + NADP+_p = D-Glucono-1,5-lactone 6-phosphate_p + NADPH_p + H+_p</t>
  </si>
  <si>
    <t>UDP-glucose_c + alpha-D-Glucose 6-phosphate_c = UDP_c + alpha,alpha'-Trehalose 6-phosphate_c</t>
  </si>
  <si>
    <t>alpha-D-Glucose 6-phosphate_c = beta-D-Glucose 6-phosphate_c</t>
  </si>
  <si>
    <t>alpha-D-Glucose 6-phosphate_p = beta-D-Glucose 6-phosphate_p</t>
  </si>
  <si>
    <t>alpha-D-Glucose 6-phosphate_c = beta-D-Fructose 6-phosphate_c</t>
  </si>
  <si>
    <t>alpha-D-Glucose 6-phosphate_p = beta-D-Fructose 6-phosphate_p</t>
  </si>
  <si>
    <t>2-Acyl-sn-glycero-3-phosphocholine_c + H2O_c = sn-glycero-3-Phosphocholine_c + Fatty acid_c</t>
  </si>
  <si>
    <t>2-Deoxy-D-ribose 5-phosphate_c + ADP_c = Deoxyribose_c + ATP_c</t>
  </si>
  <si>
    <t>Acylglycerone phosphate_c + NADPH_c + H+_c = 1-Acyl-sn-glycerol 3-phosphate_c + NADP+_c</t>
  </si>
  <si>
    <t>dTDP-glucose_c = dTDP-4-dehydro-6-deoxy-alpha-D-glucose_c + H2O_c</t>
  </si>
  <si>
    <t>alpha,alpha'-Trehalose 6-phosphate_c + H2O_c = alpha,alpha-Trehalose_c + Orthophosphate_c</t>
  </si>
  <si>
    <t>Cyanohydrin_c = Ketone_c + Cyanide_c</t>
  </si>
  <si>
    <t>Tropinone_c + NADPH_c + H+_c = Tropine_c + NADP+_c</t>
  </si>
  <si>
    <t>Cortisol_c + NAD+_c = Cortisone_c + NADH_c + H+_c</t>
  </si>
  <si>
    <t>S-Adenosylmethioninamine_c + Spermidine_c = 5'-Methylthioadenosine_c + Spermine_c</t>
  </si>
  <si>
    <t>Presqualene diphosphate_c + NADPH_c + H+_c = Pyrophosphate_c + Squalene_c + NADP+_c</t>
  </si>
  <si>
    <t>Squalene_c + Reduced acceptor_c + Oxygen_c = (S)-2,3-Epoxysqualene_c + Acceptor_c + H2O_c</t>
  </si>
  <si>
    <t>Squalene_c + Oxygen_c + NADPH_c + H+_c = (S)-2,3-Epoxysqualene_c + NADP+_c + H2O_c</t>
  </si>
  <si>
    <t>Retinoate_c + UDP-glucuronate_c = all-trans-Retinoyl-beta-glucuronide_c + UDP_c</t>
  </si>
  <si>
    <t>3-(2-Aminoethyl)-1H-indol-5-ol_c + H2O_c + Oxygen_c = 5-Hydroxyindoleacetaldehyde_c + NH3_c + H2O2_c</t>
  </si>
  <si>
    <t>3-(2-Aminoethyl)-1H-indol-5-ol_c + Oxygen_c = Formyl-5-hydroxykynurenamine_c</t>
  </si>
  <si>
    <t>3-(2-Aminoethyl)-1H-indol-5-ol_c + Activated methyl group_c = 5-Methoxytryptamine_c</t>
  </si>
  <si>
    <t>ATP_c + L-Tyrosine_c + tRNA(Tyr)_c = AMP_c + Pyrophosphate_c + L-Tyrosyl-tRNA(Tyr)_c</t>
  </si>
  <si>
    <t>L-Adrenaline_c + H2O_c + Oxygen_c = 3,4-Dihydroxymandelaldehyde_c + Methylamine_c + H2O2_c</t>
  </si>
  <si>
    <t>Melibiitol_c + H2O_c = D-Sorbitol_c + D-Galactose_c</t>
  </si>
  <si>
    <t>2-Propyn-1-al_c + NAD+_c + H2O_c = Propynoate_c + NADH_c</t>
  </si>
  <si>
    <t>(R)-Acetoin_c + NADH_c + H+_c = (R,R)-Butane-2,3-diol_c + NAD+_c</t>
  </si>
  <si>
    <t>4-Coumarate_c + Oxygen_c = 3,4-Dihydroxy-trans-cinnamate_c + H2O_c</t>
  </si>
  <si>
    <t>4-Coumarate_c = 4-Hydroxystyrene_c + CO2_c</t>
  </si>
  <si>
    <t>D-Glucuronolactone_c + NAD+_c + 2 H2O_c = D-Glucarate_c + NADH_c + H+_c</t>
  </si>
  <si>
    <t>ATP_c + Pantetheine_c = ADP_c + Pantetheine 4'-phosphate_c</t>
  </si>
  <si>
    <t>ATP_c + Sphinganine_c = ADP_c + Sphinganine 1-phosphate_c</t>
  </si>
  <si>
    <t>3-Dehydrosphinganine_c + NADPH_c + H+_c = Sphinganine_c + NADP+_c</t>
  </si>
  <si>
    <t>dTDP-glucose_c = dTDP-galactose_c</t>
  </si>
  <si>
    <t>Deamino-NAD+_c + H2O_c = AMP_c + Nicotinate D-ribonucleotide_c</t>
  </si>
  <si>
    <t>ATP_c + Nicotinate D-ribonucleotide_c = Pyrophosphate_c + Deamino-NAD+_c</t>
  </si>
  <si>
    <t>Gibberellin A1_c + 2-Oxoglutarate_c + Oxygen_c = 2beta-Hydroxygibberellin 1_c + Succinate_c + CO2_c</t>
  </si>
  <si>
    <t>L-Histidinol_c + NAD+_c = L-Histidinal_c + NADH_c + H+_c</t>
  </si>
  <si>
    <t>L-Histidinol phosphate_c + H2O_c = L-Histidinol_c + Orthophosphate_c</t>
  </si>
  <si>
    <t>ATP_c + Pantothenate_c = ADP_c + D-4'-Phosphopantothenate_c</t>
  </si>
  <si>
    <t>4-Nitrophenyl phosphate_c + H2O_c = 4-Nitrophenol_c + Orthophosphate_c</t>
  </si>
  <si>
    <t>Coenzyme F420_c + Hydrogen_c = Reduced coenzyme F420_c</t>
  </si>
  <si>
    <t>Crotonoyl-CoA_x + H2O_x = (S)-3-Hydroxybutanoyl-CoA_x</t>
  </si>
  <si>
    <t>(R)-3-Hydroxybutanoyl-CoA_c = Crotonoyl-CoA_c + H2O_c</t>
  </si>
  <si>
    <t>D-Galactonate_c = 2-Dehydro-3-deoxy-D-galactonate_c + H2O_c</t>
  </si>
  <si>
    <t>ATP_c + L-Alanine_c + tRNA(Ala)_c = AMP_c + Pyrophosphate_c + L-Alanyl-tRNA_c</t>
  </si>
  <si>
    <t>3-Hydroxypropionyl-CoA_c = Propenoyl-CoA_c + H2O_c</t>
  </si>
  <si>
    <t>2-(alpha-Hydroxyethyl)thiamine diphosphate_c + Pyruvate_c = 2-Acetolactate_c + Thiamin diphosphate_c</t>
  </si>
  <si>
    <t>2-Acetolactate_c + NADPH_c + H+_c = 2,3-Dihydroxy-3-methylbutanoate_c + NADP+_c</t>
  </si>
  <si>
    <t>5,6-Dihydrothymine_c + H2O_c = 3-Ureidoisobutyrate_c</t>
  </si>
  <si>
    <t>Leukotriene A4_c + H2O_c = Leukotriene B4_c</t>
  </si>
  <si>
    <t>2-Amino-4-hydroxy-6-hydroxymethyl-7,8-dihydropteridine_c + 4-Aminobenzoate_c = Dihydropteroate_c + H2O_c</t>
  </si>
  <si>
    <t>2-Amino-7,8-dihydro-4-hydroxy-6-(diphosphooxymethyl)pteridine_c + 4-Aminobenzoate_c = Pyrophosphate_c + Dihydropteroate_c</t>
  </si>
  <si>
    <t>2-Dehydro-3-deoxy-D-arabino-heptonate 7-phosphate_c = 3-Dehydroquinate_c + Orthophosphate_c</t>
  </si>
  <si>
    <t>3-Dehydroquinate_c = 3-Dehydroshikimate_c + H2O_c</t>
  </si>
  <si>
    <t>19-Oxotestosterone_c = Estradiol-17beta_c + Formate_c</t>
  </si>
  <si>
    <t>Estradiol-17beta_c + UDP-glucuronate_c = Estradiol-17beta 3-glucuronide_c + UDP_c</t>
  </si>
  <si>
    <t>3-Indoleacetonitrile_c + 2 H2O_c = Indole-3-acetate_c + NH3_c</t>
  </si>
  <si>
    <t>L-2-Aminoadipate_c + ATP_c = L-2-Aminoadipate adenylate_c + Pyrophosphate_c</t>
  </si>
  <si>
    <t>L-2-Aminoadipate 6-semialdehyde_c + NAD+_c + H2O_c = L-2-Aminoadipate_c + NADH_c + H+_c</t>
  </si>
  <si>
    <t>L-2-Aminoadipate 6-semialdehyde_c + NADP+_c + H2O_c = L-2-Aminoadipate_c + NADPH_c + H+_c</t>
  </si>
  <si>
    <t>Mercaptopyruvate_c + NADH_c = 3-Mercaptolactate_c + NAD+_c</t>
  </si>
  <si>
    <t>UDP-glucose_c + 1,3-beta-D-Glucan_c = UDP_c + 1,3-beta-D-Glucan_c</t>
  </si>
  <si>
    <t>Dihydrokaempferol_c + NADPH_c + H+_c = cis-3,4-Leucopelargonidin_c + NADP+_c</t>
  </si>
  <si>
    <t>flavanone,NADPH:oxygen oxidoreductase; Dihydrokaempferol_c + Oxygen_c + NADPH_c = Taxifolin_c + NADP+_c + H2O_c</t>
  </si>
  <si>
    <t>Dihydrokaempferol_c + 2-Oxoglutarate_c + Oxygen_c = Kaempferol_c + Succinate_c + CO2_c + H2O_c</t>
  </si>
  <si>
    <t>S-Adenosyl-L-methionine_c + N-Acetylserotonin_c = S-Adenosyl-L-homocysteine_c + Melatonin_c</t>
  </si>
  <si>
    <t>O-Acetyl-L-serine_c + Thiosulfate_c = S-Sulfo-L-cysteine_c + Acetate_c</t>
  </si>
  <si>
    <t>1,3-Diaminopropane_c + Oxygen_c + H2O_c = beta-Aminopropion aldehyde_c + NH3_c + H2O2_c</t>
  </si>
  <si>
    <t>D-Ribulose 1,5-bisphosphate_c + Oxygen_c = 3-Phospho-D-glycerate_c + 2-Phosphoglycolate_c</t>
  </si>
  <si>
    <t>D-Ribulose 1,5-bisphosphate_p + Oxygen_p = 3-Phospho-D-glycerate_p + 2-Phosphoglycolate_p</t>
  </si>
  <si>
    <t>3-Hydroxypropionyl-CoA_c + Orthophosphate_c + ADP_c = 3-Hydroxypropanoate_c + CoA_c + ATP_c</t>
  </si>
  <si>
    <t>3-Hydroxypropanoate_c + CoA_c = 3-Hydroxypropionyl-CoA_c + H2O_c</t>
  </si>
  <si>
    <t>Hydroxymethylbilane_c = Uroporphyrinogen III_c + H2O_c</t>
  </si>
  <si>
    <t>2-Methylbutanoyl-CoA_c + FAD_c = 2-Methylbut-2-enoyl-CoA_c + FADH2_c</t>
  </si>
  <si>
    <t>S-(2-Methylbutanoyl)-dihydrolipoamide_c + CoA_c = 2-Methylbutanoyl-CoA_c + Dihydrolipoamide_c</t>
  </si>
  <si>
    <t>ATP_c + 7,8-Diaminononanoate_c + CO2_c = ADP_c + Orthophosphate_c + Dethiobiotin_c</t>
  </si>
  <si>
    <t>2 S-Adenosyl-L-methionine_c + Uroporphyrinogen III_c = 2 S-Adenosyl-L-homocysteine_c + Precorrin 2_c</t>
  </si>
  <si>
    <t>Uroporphyrinogen III_c = Coproporphyrinogen III_c + 4 CO2_c</t>
  </si>
  <si>
    <t>(S)-2,3-Epoxysqualene_c = Lanosterol_c</t>
  </si>
  <si>
    <t>6-Carboxyhexanoyl-CoA_c + L-Alanine_c = 8-Amino-7-oxononanoate_c + CoA_c + CO2_c</t>
  </si>
  <si>
    <t>O-Acetyl-L-homoserine_c + L-Cysteine_c = L-Cystathionine_c + Acetate_c</t>
  </si>
  <si>
    <t>Coproporphyrinogen III_c + Oxygen_c = Protoporphyrinogen IX_c + 2 CO2_c + 2 H2O_c</t>
  </si>
  <si>
    <t>2 Protoporphyrinogen IX_c + 3 Oxygen_c = 2 Protoporphyrin_c + 6 H2O_c</t>
  </si>
  <si>
    <t>2-Methyl-4-amino-5-hydroxymethylpyrimidine diphosphate_c + 4-Methyl-5-(2-phosphoethyl)-thiazole_c = Pyrophosphate_c + Thiamin monophosphate_c</t>
  </si>
  <si>
    <t>S-Adenosyl-L-methionine_c + 8-Amino-7-oxononanoate_c = S-Adenosyl-4-methylthio-2-oxobutanoate_c + 7,8-Diaminononanoate_c</t>
  </si>
  <si>
    <t>Sorbitol 6-phosphate_c + NADP+_c = Sorbose 1-phosphate_c + NADPH_c + H+_c</t>
  </si>
  <si>
    <t>L-Histidinol phosphate_c + 2-Oxoglutarate_c = 3-(Imidazol-4-yl)-2-oxopropyl phosphate_c + L-Glutamate_c</t>
  </si>
  <si>
    <t>ATP_c + (R)-5-Phosphomevalonate_c = ADP_c + (R)-5-Diphosphomevalonate_c</t>
  </si>
  <si>
    <t>Phosphoenolpyruvate_c + D-Arabinose 5-phosphate_c + H2O_c = 3-Deoxy-D-manno-octulosonate 8-phosphate_c + Orthophosphate_c</t>
  </si>
  <si>
    <t>O-Succinyl-L-homoserine_c + L-Cysteine_c = L-Cystathionine_c + Succinate_c</t>
  </si>
  <si>
    <t>(R)-4'-Phosphopantothenoyl-L-cysteine_c = Pantetheine 4'-phosphate_c + CO2_c</t>
  </si>
  <si>
    <t>2-(alpha-Hydroxyethyl)thiamine diphosphate_c + Lipoamide_c = S-Acetyldihydrolipoamide_c + Thiamin diphosphate_c</t>
  </si>
  <si>
    <t>4-Trimethylammoniobutanal:NAD+ oxidoreductase; 4-Trimethylammoniobutanal_c + NAD+_c + H2O_c = 4-Trimethylammoniobutanoate_c + NADH_c + H+_c</t>
  </si>
  <si>
    <t>3-Hydroxy-N6,N6,N6-trimethyl-L-lysine_c = 4-Trimethylammoniobutanal_c + Glycine_c</t>
  </si>
  <si>
    <t>L-1-Pyrroline-3-hydroxy-5-carboxylate_c + NADH_c + H+_c = trans-4-Hydroxy-L-proline_c + NAD+_c</t>
  </si>
  <si>
    <t>trans-4-Hydroxy-L-proline_c + Acceptor_c = L-1-Pyrroline-3-hydroxy-5-carboxylate_c + Reduced acceptor_c</t>
  </si>
  <si>
    <t>5alpha-Cholest-7-en-3beta-ol_c + NADH_c + H+_c + Oxygen_c = Cholesta-5,7-dien-3beta-ol_c + NAD+_c + 2 H2O_c</t>
  </si>
  <si>
    <t>L-Glutamate 5-semialdehyde_c + Orthophosphate_c + NADP+_c = L-Glutamyl 5-phosphate_c + NADPH_c + H+_c</t>
  </si>
  <si>
    <t>3-Carboxy-1-hydroxypropyl-ThPP_m + Enzyme N6-(lipoyl)lysine_m = [Dihydrolipoyllysine-residue succinyltransferase]S-succinyldihydrolipoyllysine_m + Thiamin diphosphate_m</t>
  </si>
  <si>
    <t>beta-D-Glucose 6-phosphate_c = beta-D-Fructose 6-phosphate_c</t>
  </si>
  <si>
    <t>3-(4-Hydroxyphenyl)pyruvate_c = 4-Hydroxyphenylacetaldehyde_c + CO2_c</t>
  </si>
  <si>
    <t>3-(4-Hydroxyphenyl)pyruvate_c = 2-Hydroxy-3-(4-hydroxyphenyl)propenoate_c</t>
  </si>
  <si>
    <t>Nicotinate D-ribonucleotide_c + H2O_c = Nicotinate D-ribonucleoside_c + Orthophosphate_c</t>
  </si>
  <si>
    <t>Nicotinate D-ribonucleoside_c + ATP_c = Nicotinate D-ribonucleotide_c + ADP_c</t>
  </si>
  <si>
    <t>Pyridine-2,3-dicarboxylate_c + 5-Phospho-alpha-D-ribose 1-diphosphate_c = Nicotinate D-ribonucleotide_c + Pyrophosphate_c + CO2_c</t>
  </si>
  <si>
    <t>CTP_c + 3-Deoxy-D-manno-octulosonate_c = Pyrophosphate_c + CMP-3-deoxy-D-manno-octulosonate_c</t>
  </si>
  <si>
    <t>5alpha-Cholest-7-en-3beta-ol_c = 5alpha-Cholest-8-en-3beta-ol_c</t>
  </si>
  <si>
    <t>beta-D-Galactosyl-1,4-beta-D-glucosylceramide_c + H2O_c = Glucosylceramide_c + beta-D-Galactose_c</t>
  </si>
  <si>
    <t>ATP_c + 1-Phosphatidyl-D-myo-inositol_c = ADP_c + 1-Phosphatidyl-1D-myo-inositol 4-phosphate_c</t>
  </si>
  <si>
    <t>ATP_c + 1-Phosphatidyl-D-myo-inositol_c = ADP_c + 1-Phosphatidyl-1D-myo-inositol 3-phosphate_c</t>
  </si>
  <si>
    <t>S-Adenosyl-L-methionine_c + 3,4-Dihydroxy-trans-cinnamate_c = S-Adenosyl-L-homocysteine_c + Ferulate_c</t>
  </si>
  <si>
    <t>3,4-Dihydroxy-trans-cinnamate_c = 3,4-Dihydroxystyrene_c + CO2_c</t>
  </si>
  <si>
    <t>Octadecanoyl-[acyl-carrier protein]_c + Reduced acceptor_c + Oxygen_c = Oleoyl-[acyl-carrier protein]_c + Acceptor_c + 2 H2O_c</t>
  </si>
  <si>
    <t>1D-myo-Inositol 1,4-bisphosphate_c + H2O_c = myo-Inositol 4-phosphate_c + Orthophosphate_c</t>
  </si>
  <si>
    <t>12-OPDA_c + NADPH_c + H+_c = 8-[(1R,2R)-3-Oxo-2-{(Z)-pent-2-enyl}cyclopentyl]octanoate_c + NADP+_c</t>
  </si>
  <si>
    <t>3beta-Hydroxyandrost-5-en-17-one_c + H+_c + Oxygen_c + NADPH_c = 16alpha-Hydroxydehydroepiandrosterone_c + NADP+_c + H2O_c</t>
  </si>
  <si>
    <t>2-Acyl-sn-glycero-3-phosphoethanolamine_c + H2O_c = Fatty acid_c + sn-glycero-3-Phosphoethanolamine_c</t>
  </si>
  <si>
    <t>1-alpha-D-Galactosyl-myo-inositol_c + Raffinose_c = myo-Inositol_c + Stachyose_c</t>
  </si>
  <si>
    <t>1D-myo-Inositol 1,3,4-trisphosphate_c + H2O_c = D-myo-Inositol 3,4-bisphosphate_c + Orthophosphate_c</t>
  </si>
  <si>
    <t>1-Phosphatidyl-D-myo-inositol 4,5-bisphosphate_c + H2O_c = D-myo-Inositol 1,4,5-trisphosphate_c + 1,2-Diacyl-sn-glycerol_c</t>
  </si>
  <si>
    <t>N-Acetyl-L-glutamate 5-semialdehyde_c + Orthophosphate_c + NADP+_c = N-Acetyl-L-glutamate 5-phosphate_c + NADPH_c + H+_c</t>
  </si>
  <si>
    <t>D-erythro-1-(Imidazol-4-yl)glycerol 3-phosphate_c = 3-(Imidazol-4-yl)-2-oxopropyl phosphate_c + H2O_c</t>
  </si>
  <si>
    <t>5-Amino-6-(5'-phosphoribosylamino)uracil_c + NADPH_c + H+_c = 5-Amino-6-(5'-phosphoribitylamino)uracil_c + NADP+_c</t>
  </si>
  <si>
    <t>2,5-Diamino-6-hydroxy-4-(5'-phosphoribosylamino)pyrimidine_c + H2O_c = 5-Amino-6-(5'-phosphoribosylamino)uracil_c + NH3_c</t>
  </si>
  <si>
    <t>Phosphoenolpyruvate_c + Shikimate 3-phosphate_c = Orthophosphate_c + 5-O-(1-Carboxyvinyl)-3-phosphoshikimate_c</t>
  </si>
  <si>
    <t>ATP_c + 1-Phosphatidyl-1D-myo-inositol 4-phosphate_c = ADP_c + 1-Phosphatidyl-D-myo-inositol 4,5-bisphosphate_c</t>
  </si>
  <si>
    <t>Aminoimidazole ribotide_c = 4-Amino-5-hydroxymethyl-2-methylpyrimidine_c</t>
  </si>
  <si>
    <t>2-Amino-4-hydroxy-6-(D-erythro-1,2,3-trihydroxypropyl)-7,8-dihydropteridine_c = Glycolaldehyde_c + 2-Amino-4-hydroxy-6-hydroxymethyl-7,8-dihydropteridine_c</t>
  </si>
  <si>
    <t>1-(2-Carboxyphenylamino)-1'-deoxy-D-ribulose 5'-phosphate_c = Indoleglycerol phosphate_c + CO2_c + H2O_c</t>
  </si>
  <si>
    <t>N-(5-Phospho-D-ribosyl)anthranilate_c = 1-(2-Carboxyphenylamino)-1'-deoxy-D-ribulose 5'-phosphate_c</t>
  </si>
  <si>
    <t>RX_c + Glutathione_c = HX_c + R-S-Glutathione_c</t>
  </si>
  <si>
    <t>D-Glucoside_c + H2O_c = ROH_c + alpha-D-Glucose_c</t>
  </si>
  <si>
    <t>ATP_c + dIDP_c = ADP_c + dITP_c</t>
  </si>
  <si>
    <t>dITP_c + H2O_c = 2'-Deoxyinosine 5'-phosphate_c + Pyrophosphate_c</t>
  </si>
  <si>
    <t>2-Oxoglutarate_c + FADH2_c = 2-Hydroxyglutarate_c + FAD_c</t>
  </si>
  <si>
    <t>Maleamate_c + H2O_c = Maleic acid_c + NH3_c</t>
  </si>
  <si>
    <t>alpha-Aminopropiononitrile_c + 2 H2O_c = Alanine_c + NH3_c</t>
  </si>
  <si>
    <t>Butanal_c + NADH_c + H+_c = 1-Butanol_c + NAD+_c</t>
  </si>
  <si>
    <t>Butanal_c + NADPH_c + H+_c = 1-Butanol_c + NADP+_c</t>
  </si>
  <si>
    <t>Cyanate_c + H+_c + HCO3-_c = CO2_c + Carbamate_c</t>
  </si>
  <si>
    <t>ATP_c + Selenide_c + H2O_c = AMP_c + Selenophosphate_c + Orthophosphate_c</t>
  </si>
  <si>
    <t>Selenocysteine_c + Reduced acceptor_c = Selenide_c + L-Alanine_c + Acceptor_c</t>
  </si>
  <si>
    <t>Selenite_c + Reduced ferredoxin_c + H2O_c = Selenide_c + Oxidized ferredoxin_c + H2O_c</t>
  </si>
  <si>
    <t>O-Acetyl-L-serine_c + Selenide_c = Selenocysteine_c + Acetate_c</t>
  </si>
  <si>
    <t>3-beta-D-Galactosyl-sn-glycerol_c + H2O_c = Galactose_c + Glycerol_c</t>
  </si>
  <si>
    <t>Linoleate_c + Oxygen_c = (9Z,11E)-(13S)-13-Hydroperoxyoctadeca-9,11-dienoic acid_c</t>
  </si>
  <si>
    <t>Melatonin_c + Oxygen_c = Formyl-N-acetyl-5-methoxykynurenamine_c</t>
  </si>
  <si>
    <t>Stachyose_c + H2O_c = Raffinose_c + D-Galactose_c</t>
  </si>
  <si>
    <t>Stachyose_c + H2O_c = D-Gal alpha 1-&gt;6D-Gal alpha 1-&gt;6D-Glucose_c + D-Fructose_c</t>
  </si>
  <si>
    <t>Taxifolin_c + NADPH_c = cis-3,4-Leucopelargonidin:NADP+ 4-oxidoreductase; Leucocyanidin_c + NADP+_c</t>
  </si>
  <si>
    <t>Eriodictyol_c + 2-Oxoglutarate_c + Oxygen_c = Taxifolin_c + Succinate_c + CO2_c</t>
  </si>
  <si>
    <t>ATP_c + L-Arginine_c + tRNA(Arg)_c = AMP_c + Pyrophosphate_c + L-Arginyl-tRNA(Arg)_c</t>
  </si>
  <si>
    <t>ATP_c + L-Aspartate_c + tRNA(Asn)_c = AMP_c + Pyrophosphate_c + L-Aspartyl-tRNA(Asn)_c</t>
  </si>
  <si>
    <t>ATP_c + L-Asparagine_c + tRNA(Asn)_c = AMP_c + Pyrophosphate_c + L-Asparaginyl-tRNA(Asn)_c</t>
  </si>
  <si>
    <t>ATP_c + L-Cysteine_c + tRNA(Cys)_c = AMP_c + Pyrophosphate_c + L-Cysteinyl-tRNA(Cys)_c</t>
  </si>
  <si>
    <t>ATP_c + L-Glutamate_c + tRNA(Gln)_c = AMP_c + Pyrophosphate_c + L-Glutamyl-tRNA(Gln)_c</t>
  </si>
  <si>
    <t>ATP_c + L-Glutamine_c + tRNA(Gln)_c = AMP_c + Pyrophosphate_c + Glutaminyl-tRNA_c</t>
  </si>
  <si>
    <t>ATP_c + Glycine_c + tRNA(Gly)_c = AMP_c + Pyrophosphate_c + Glycyl-tRNA(Gly)_c</t>
  </si>
  <si>
    <t>ATP_c + L-Histidine_c + tRNA(His)_c = AMP_c + Pyrophosphate_c + L-Histidyl-tRNA(His)_c</t>
  </si>
  <si>
    <t>ATP_c + L-Isoleucine_c + tRNA(Ile)_c = AMP_c + Pyrophosphate_c + L-Isoleucyl-tRNA(Ile)_c</t>
  </si>
  <si>
    <t>ATP_c + L-Leucine_c + tRNA(Leu)_c = AMP_c + Pyrophosphate_c + L-Leucyl-tRNA_c</t>
  </si>
  <si>
    <t>ATP_c + L-Lysine_c + tRNA(Lys)_c = AMP_c + Pyrophosphate_c + L-Lysyl-tRNA(Lys)_c</t>
  </si>
  <si>
    <t>ATP_c + L-Methionine_c + tRNA(Met)_c = AMP_c + Pyrophosphate_c + L-Methionyl-tRNA_c</t>
  </si>
  <si>
    <t>ATP_c + L-Phenylalanine_c + tRNA(Phe)_c = AMP_c + Pyrophosphate_c + L-Phenylalanyl-tRNA(Phe)_c</t>
  </si>
  <si>
    <t>ATP_c + L-Proline_c + tRNA(Pro)_c = AMP_c + Pyrophosphate_c + L-Prolyl-tRNA(Pro)_c</t>
  </si>
  <si>
    <t>ATP_c + L-Serine_c + tRNA(Ser)_c = AMP_c + Pyrophosphate_c + L-Seryl-tRNA(Ser)_c</t>
  </si>
  <si>
    <t>ATP_c + L-Threonine_c + tRNA(Thr)_c = AMP_c + Pyrophosphate_c + L-Threonyl-tRNA(Thr)_c</t>
  </si>
  <si>
    <t>ATP_c + L-Tryptophan_c + tRNA(Trp)_c = AMP_c + Pyrophosphate_c + L-Tryptophanyl-tRNA(Trp)_c</t>
  </si>
  <si>
    <t>ATP_c + L-Valine_c + tRNA(Val)_c = AMP_c + Pyrophosphate_c + L-Valyl-tRNA(Val)_c</t>
  </si>
  <si>
    <t>L-Dopachrome_c = 5,6-Dihydroxyindole_c + CO2_c</t>
  </si>
  <si>
    <t>Biliverdin_c + Reduced ferredoxin_c = (3Z)-Phytochromobilin_c + Oxidized ferredoxin_c</t>
  </si>
  <si>
    <t>Hemoglobin_c + FADH2_c + 3 Oxygen_c = Globin_c + Biliverdin_c + CO_c + Fe3+_c + FAD_c + 3 H2O_c</t>
  </si>
  <si>
    <t>CoA_c + 3alpha,7alpha,12alpha-Trihydroxy-5beta-24-oxocholestanoyl-CoA_c = Propanoyl-CoA_c + Choloyl-CoA_c</t>
  </si>
  <si>
    <t>Tryptamine_c + Secologanin_c = 3-alpha(S)-Strictosidine_c + H2O_c</t>
  </si>
  <si>
    <t>Cycloeucalenol_c = Obtusifoliol_c</t>
  </si>
  <si>
    <t>trans-Oct-2-enoyl-CoA_c + NADPH_c + H+_c = Octanoyl-CoA_c + NADP+_c</t>
  </si>
  <si>
    <t>Octanoyl-CoA_x + Oxygen_x = trans-Oct-2-enoyl-CoA_x + H2O2_x</t>
  </si>
  <si>
    <t>Octanoyl-CoA_x + Acetyl-CoA_x = CoA_x + 3-Oxodecanoyl-CoA_x</t>
  </si>
  <si>
    <t>Gibberellin A44 diacid_c + 2-Oxoglutarate_c + Oxygen_c = Gibberellin A19_c + Succinate_c + CO2_c + H2O_c</t>
  </si>
  <si>
    <t>Gibberellin A19_c = Gibberellin A20_c + CO2_c</t>
  </si>
  <si>
    <t>Gibberellin A20_c + 2-Oxoglutarate_c + Oxygen_c = Gibberellin A29_c + Succinate_c + CO2_c</t>
  </si>
  <si>
    <t>Dihydrolipoylprotein_c + NAD+_c = Lipoylprotein_c + NADH_c + H+_c</t>
  </si>
  <si>
    <t>gamma-Carotene_c + Reduced acceptor_c + H+_c = beta-Carotene_c + Acceptor_c</t>
  </si>
  <si>
    <t>Protochlorophyllide_c + NADPH_c + H+_c = Chlorophyllide_c + NADP+_c</t>
  </si>
  <si>
    <t>Corticosterone_c + NAD+_c = 11-Dehydrocorticosterone_c + NADH_c + H+_c</t>
  </si>
  <si>
    <t>Lauroyl-CoA_x + Oxygen_x = 2-trans-Dodecenoyl-CoA_x + H2O2_x</t>
  </si>
  <si>
    <t>Lauroyl-CoA_x + Acetyl-CoA_x = CoA_x + 3-Oxotetradecanoyl-CoA_x</t>
  </si>
  <si>
    <t>Leukotriene B4_c + NADPH_c + H+_c + Oxygen_c = 20-OH-Leukotriene B4_c + NADP+_c + H2O_c</t>
  </si>
  <si>
    <t>Leukotriene C4_c + H2O_c = Leukotriene D4_c + Glutamate_c</t>
  </si>
  <si>
    <t>(S)-Methylmalonate semialdehyde_c + NAD+_c + H2O_c = Methylmalonate_c + NADH_c</t>
  </si>
  <si>
    <t>Protein lysine_c + S-Adenosyl-L-methionine_c = Protein N6-methyl-L-lysine_c + S-Adenosyl-L-homocysteine_c</t>
  </si>
  <si>
    <t>ATP_c + Protoporphyrin_c + Magnesium_c + H2O_c = ADP_c + Orthophosphate_c + Magnesium protoporphyrin_c + 2 H+_c</t>
  </si>
  <si>
    <t>cis-4-Carboxymethylenebut-2-en-4-olide_c + H2O_c = 2-Maleylacetate_c</t>
  </si>
  <si>
    <t>(R)-2-Methylmalate_c = 2-Methylmaleate_c + H2O_c</t>
  </si>
  <si>
    <t>2-Methylmaleate_c + H2O_c = D-erythro-3-Methylmalate_c</t>
  </si>
  <si>
    <t>L-Glutamyl-tRNA(Gln)_c + L-Glutamine_c + ATP_c + H2O_c = Glutaminyl-tRNA_c + L-Glutamate_c + Orthophosphate_c + ADP_c</t>
  </si>
  <si>
    <t>R-S-Glutathione_c + H2O_c = R-S-Alanylglycine_c + L-Glutamate_c</t>
  </si>
  <si>
    <t>ATP_c + beta-D-Fructose_c = ADP_c + beta-D-Fructose 6-phosphate_c</t>
  </si>
  <si>
    <t>Sucrose 6-phosphate_c + H2O_c = beta-D-Fructose_c + alpha-D-Glucose 6-phosphate_c</t>
  </si>
  <si>
    <t>L-Methionyl-tRNA_c + 10-Formyltetrahydrofolate_c = Tetrahydrofolate_c + N-Formylmethionyl-tRNA_c</t>
  </si>
  <si>
    <t>N-Methyltyramine_c + S-Adenosyl-L-methionine_c = Hordenine_c + S-Adenosyl-L-homocysteine_c</t>
  </si>
  <si>
    <t>Xanthurenic acid_c = 8-Methoxykynurenate_c</t>
  </si>
  <si>
    <t>(2S)-2-Isopropylmalate_c = 2-Isopropylmaleate_c + H2O_c</t>
  </si>
  <si>
    <t>3-Cyano-L-alanine_c + L-Glutamate_c = gamma-Glutamyl-beta-cyanoalanine_c + H2O_c</t>
  </si>
  <si>
    <t>3-Cyano-L-alanine_c + Glutamate_c = gamma-Glutamyl-beta-aminopropiononitrile_c + H2O_c + CO2_c</t>
  </si>
  <si>
    <t>Estrone 3-sulfate_c + H2O_c = Sulfate_c + Estrone_c</t>
  </si>
  <si>
    <t>trans-Tetradec-2-enoyl-CoA_c + NADPH_c + H+_c = Tetradecanoyl-CoA_c + NADP+_c</t>
  </si>
  <si>
    <t>Tetradecanoyl-CoA_x + Oxygen_x = trans-Tetradec-2-enoyl-CoA_x + H2O2_x</t>
  </si>
  <si>
    <t>Tetradecanoyl-CoA_x + Acetyl-CoA_x = CoA_x + 3-Oxopalmitoyl-CoA_x</t>
  </si>
  <si>
    <t>(2R,3S)-3-Isopropylmalate_c = 2-Isopropylmaleate_c + H2O_c</t>
  </si>
  <si>
    <t>4-Guanidinobutanal_c + CO2_c = 2-Oxoarginine_c</t>
  </si>
  <si>
    <t>Digalactosylceramide_c + H2O_c = Galactosylceramide_c + Galactose_c</t>
  </si>
  <si>
    <t>N-Acetylputrescine_c + H2O_c + Oxygen_c = N4-Acetylaminobutanal_c + NH3_c + H2O2_c</t>
  </si>
  <si>
    <t>N-Methylputrescine_c + Oxygen_c = 1-Methylpyrrolinium_c + H2O2_c + NH3_c</t>
  </si>
  <si>
    <t>Phosphoribosyl-ATP_c + H2O_c = Phosphoribosyl-AMP_c + Pyrophosphate_c</t>
  </si>
  <si>
    <t>Phosphoribosyl-AMP_c + H2O_c = 5-(5-Phospho-D-ribosylaminoformimino)-1-(5-phosphoribosyl)-imidazole-4-carboxamide_c</t>
  </si>
  <si>
    <t>3-Phosphonopyruvate_c = Phosphonoacetaldehyde_c + CO2_c</t>
  </si>
  <si>
    <t>Imidazole-4-acetaldehyde_c + NAD+_c + H2O_c = Imidazole-4-acetate_c + NADH_c + H+_c</t>
  </si>
  <si>
    <t>Glucobrassicin_c + H2O_c = 3-Indoleacetonitrile_c + D-Glucose_c + Sulfate_c + Sulfur_c</t>
  </si>
  <si>
    <t>3-Methylbutanoyl-CoA_c + FAD_c = 3-Methylcrotonyl-CoA_c + FADH2_c</t>
  </si>
  <si>
    <t>S-(3-Methylbutanoyl)-dihydrolipoamide_c + CoA_c = 3-Methylbutanoyl-CoA_c + Dihydrolipoamide_c</t>
  </si>
  <si>
    <t>L-Glutamyl-tRNA(Glu)_c + NADPH_c + H+_c = (S)-4-Amino-5-oxopentanoate_c + tRNA(Glu)_c + NADP+_c</t>
  </si>
  <si>
    <t>Tetrahydrofolate_c + S-Aminomethyldihydrolipoylprotein_c = 5,10-Methylenetetrahydrofolate_c + NH3_c + Dihydrolipoylprotein_c</t>
  </si>
  <si>
    <t>2-Hydroxyhepta-2,4-dienedioate_c = 2-Oxohept-3-enedioate_c</t>
  </si>
  <si>
    <t>3-Hydroxyisovaleryl-CoA_c = 3-Methylcrotonyl-CoA_c + H2O_c</t>
  </si>
  <si>
    <t>ATP_c + 3-Methylcrotonyl-CoA_c + HCO3-_c = ADP_c + Orthophosphate_c + 3-Methylglutaconyl-CoA_c</t>
  </si>
  <si>
    <t>ATP_c + 5-Phosphoribosylamine_c + Glycine_c = ADP_c + Orthophosphate_c + 5'-Phosphoribosylglycinamide_c</t>
  </si>
  <si>
    <t>(S)-3-Hydroxydodecanoyl-CoA_x = 2-trans-Dodecenoyl-CoA_x + H2O_x</t>
  </si>
  <si>
    <t>3-Hydroxy-L-kynurenine_c = 3-Hydroxykynurenamine_c + CO2_c</t>
  </si>
  <si>
    <t>O-Phospho-L-serine_c + 2-Oxoglutarate_c = 3-Phosphonooxypyruvate_c + L-Glutamate_c</t>
  </si>
  <si>
    <t>L-2,3-Dihydrodipicolinate_c + NADH_c + H+_c = 2,3,4,5-Tetrahydrodipicolinate_c + NAD+_c</t>
  </si>
  <si>
    <t>2-Methylbut-2-enoyl-CoA_c + H2O_c = (2S,3S)-3-Hydroxy-2-methylbutanoyl-CoA_c</t>
  </si>
  <si>
    <t>ATP_c + 2-(Formamido)-N1-(5'-phosphoribosyl)acetamidine_c = ADP_c + Orthophosphate_c + Aminoimidazole ribotide_c</t>
  </si>
  <si>
    <t>1-(5-Phospho-D-ribosyl)-5-amino-4-imidazolecarboxylate_c = Aminoimidazole ribotide_c + CO2_c</t>
  </si>
  <si>
    <t>L-Aspartyl-tRNA(Asn)_c + L-Glutamine_c + ATP_c + H2O_c = L-Asparaginyl-tRNA(Asn)_c + L-Glutamate_c + Orthophosphate_c + ADP_c</t>
  </si>
  <si>
    <t>(Z)-5-Oxohex-2-enedioate_c + H2O_c = 4-Hydroxy-2-oxopentanoate_c + CO2_c</t>
  </si>
  <si>
    <t>2-Methylprop-2-enoyl-CoA_c + H2O_c = (S)-3-Hydroxyisobutyryl-CoA_c</t>
  </si>
  <si>
    <t>3-Methyl-2-oxopentanoate_c + Lipoamide_c = S-(2-Methylbutanoyl)-dihydrolipoamide_c + CO2_c</t>
  </si>
  <si>
    <t>ATP_c + D-4'-Phosphopantothenate_c + L-Cysteine_c = AMP_c + Pyrophosphate_c + (R)-4'-Phosphopantothenoyl-L-cysteine_c</t>
  </si>
  <si>
    <t>CTP_c + D-4'-Phosphopantothenate_c + L-Cysteine_c = CMP_c + Pyrophosphate_c + (R)-4'-Phosphopantothenoyl-L-cysteine_c</t>
  </si>
  <si>
    <t>S-Adenosyl-L-methionine_c + Magnesium protoporphyrin_c = S-Adenosyl-L-homocysteine_c + Magnesium protoporphyrin monomethyl ester_c</t>
  </si>
  <si>
    <t>ATP_c + Tetrahydrofolyl-[Glu](n)_c + L-Glutamate_c = ADP_c + Orthophosphate_c + Tetrahydrofolyl-[Glu](n)_c</t>
  </si>
  <si>
    <t>Tetrahydrofolyl-[Glu](n)_c = Poly-L-glutamate_c + Tetrahydrofolate_c</t>
  </si>
  <si>
    <t>CTP_c + (2-Aminoethyl)phosphonate_c = Pyrophosphate_c + CMP-2-aminoethylphosphonate_c</t>
  </si>
  <si>
    <t>3,4',5-Trihydroxystilbene_c = 3,3',4'5-Tetrahydroxystilbene_c</t>
  </si>
  <si>
    <t>cis-3,4-Leucopelargonidin_c + 2-Oxoglutarate_c + Oxygen_c = Pelargonidin_c + Succinate_c + CO2_c + 2 H2O_c</t>
  </si>
  <si>
    <t>4-(2-Aminoethyl)-1,2-benzenediol_c + H2O_c + Oxygen_c = 3,4-Dihydroxyphenylacetaldehyde_c + NH3_c + H2O2_c</t>
  </si>
  <si>
    <t>Protein N6,N6,N6-trimethyl-L-lysine_c + H2O_c = N6,N6,N6-Trimethyl-L-lysine_c + Protein_c</t>
  </si>
  <si>
    <t>5'-Phosphoribosylglycinamide_c + 5,10-Methenyltetrahydrofolate_c + H2O_c = 5'-Phosphoribosyl-N-formylglycinamide_c + Tetrahydrofolate_c</t>
  </si>
  <si>
    <t>3alpha-Hydroxy-5beta-androstan-17-one_c + UDP-glucuronate_c = Etiocholan-3alpha-ol-17-one 3-glucuronide_c + UDP_c</t>
  </si>
  <si>
    <t>2-Methoxyestrone_c + UDP-glucuronate_c = 2-Methoxyestrone 3-glucuronide_c + UDP_c</t>
  </si>
  <si>
    <t>2-Methoxyestradiol-17beta_c + UDP-glucuronate_c = 2-Methoxy-estradiol-17beta 3-glucuronide_c + UDP_c</t>
  </si>
  <si>
    <t>O-Alkylglycerone phosphate_c + NADPH_c = 1-Alkyl-sn-glycero-3-phosphate_c + NADP+_c</t>
  </si>
  <si>
    <t>Acyl-CoA_c + 1-Alkyl-sn-glycero-3-phosphate_c = CoA_c + 2-Acyl-1-alkyl-sn-glycero-3-phosphate_c</t>
  </si>
  <si>
    <t>Succinyl-CoA_c + 2,3,4,5-Tetrahydrodipicolinate_c + H2O_c = CoA_c + N-Succinyl-2-L-amino-6-oxoheptanedioate_c</t>
  </si>
  <si>
    <t>3-D-Glucosyl-1,2-diacylglycerol_c + UDP-glucose_c = Diglucosyl-diacylglycerol_c + UDP_c</t>
  </si>
  <si>
    <t>1-(5'-Phosphoribosyl)-5-amino-4-imidazolecarboxamide_c + Pyrophosphate_c = 5-Amino-4-imidazolecarboxyamide_c + 5-Phospho-alpha-D-ribose 1-diphosphate_c</t>
  </si>
  <si>
    <t>alpha-Aminoadipoyl-S-acyl enzyme_c + NADPH_c + H+_c = L-2-Aminoadipate 6-semialdehyde_c + Holo-Lys2_c + NADP+_c</t>
  </si>
  <si>
    <t>ATP_c + N-((R)-Pantothenoyl)-L-cysteine_c = ADP_c + (R)-4'-Phosphopantothenoyl-L-cysteine_c</t>
  </si>
  <si>
    <t>1-Phosphatidyl-D-myo-inositol 4,5-bisphosphate_c + H2O_c = 1-Phosphatidyl-1D-myo-inositol 4-phosphate_c + Orthophosphate_c</t>
  </si>
  <si>
    <t>5-Methyltetrahydropteroyltri-L-glutamate_c + L-Homocysteine_c = Tetrahydropteroyltri-L-glutamate_c + L-Methionine_c</t>
  </si>
  <si>
    <t>S-Methyl-5-thio-D-ribose 1-phosphate_c = S-Methyl-5-thio-D-ribulose 1-phosphate_c</t>
  </si>
  <si>
    <t>(2R,3S)-3-Isopropylmalate_c + NAD+_c = (2S)-2-Isopropyl-3-oxosuccinate_c + NADH_c + H+_c</t>
  </si>
  <si>
    <t>S-Adenosyl-L-methionine_c + Zymosterol_c = S-Adenosyl-L-homocysteine_c + Fecosterol_c</t>
  </si>
  <si>
    <t>(3R)-3-Hydroxybutanoyl-[acyl-carrier protein]_c = But-2-enoyl-[acyl-carrier protein]_c + H2O_c</t>
  </si>
  <si>
    <t>(3R)-3-Hydroxybutanoyl-[acyl-carrier protein]_p = But-2-enoyl-[acyl-carrier protein]_p + H2O_p</t>
  </si>
  <si>
    <t>Butyryl-[acp]_c + NAD+_c = But-2-enoyl-[acyl-carrier protein]_c + NADH_c</t>
  </si>
  <si>
    <t>Butyryl-[acp]_p + NAD+_p = But-2-enoyl-[acyl-carrier protein]_p + NADH_p</t>
  </si>
  <si>
    <t>Butyryl-[acp]_c + NADP+_c = But-2-enoyl-[acyl-carrier protein]_c + NADPH_c + H+_c</t>
  </si>
  <si>
    <t>Electron-transferring flavoprotein_c + Propanoyl-CoA_c = Reduced electron-transferring flavoprotein_c + Propenoyl-CoA_c</t>
  </si>
  <si>
    <t>(R)-2,3-Dihydroxy-3-methylbutanoate_c + NADP+_c = 3-Hydroxy-3-methyl-2-oxobutanoic acid_c + NADPH_c</t>
  </si>
  <si>
    <t>(R)-2,3-Dihydroxy-3-methylbutanoate_c = 3-Methyl-2-oxobutanoic acid_c + H2O_c</t>
  </si>
  <si>
    <t>ATP_c + 5-(2-Hydroxyethyl)-4-methylthiazole_c = ADP_c + 4-Methyl-5-(2-phosphoethyl)-thiazole_c</t>
  </si>
  <si>
    <t>2-Acetyl-1-alkyl-sn-glycero-3-phosphocholine_c + H2O_c = 1-Organyl-2-lyso-sn-glycero-3-phosphocholine_c + Acetate_c</t>
  </si>
  <si>
    <t>4-(1-D-Ribitylamino)-5-amino-2,6-dihydroxypyrimidine_c + 3,4-Dihydroxy-2-butanone 4-phosphate_c = 6,7-Dimethyl-8-(1-D-ribityl)lumazine_c + 2 H2O_c + Orthophosphate_c</t>
  </si>
  <si>
    <t>ATP_c + 5'-Phosphoribosyl-N-formylglycinamide_c + L-Glutamine_c + H2O_c = ADP_c + Orthophosphate_c + 2-(Formamido)-N1-(5'-phosphoribosyl)acetamidine_c + L-Glutamate_c</t>
  </si>
  <si>
    <t>1,2-Diacyl-3-beta-D-galactosyl-sn-glycerol_c + UDP-D-galactose_c = Digalactosyl-diacylglycerol_c + UDP_c</t>
  </si>
  <si>
    <t>Digalactosyl-diacylglycerol_c + H2O_c = 1,2-Diacyl-3-beta-D-galactosyl-sn-glycerol_c + Galactose_c</t>
  </si>
  <si>
    <t>N-Succinyl-2-L-amino-6-oxoheptanedioate_c + L-Glutamate_c = N-Succinyl-LL-2,6-diaminoheptanedioate_c + 2-Oxoglutarate_c</t>
  </si>
  <si>
    <t>3alpha,7alpha-Dihydroxy-5beta-cholestan-26-al_c + NAD+_c + H2O_c = 3alpha,7alpha-Dihydroxy-5beta-cholestanate_c + NADH_c + H+_c</t>
  </si>
  <si>
    <t>ATP_c + 4-Amino-2-methyl-5-phosphomethylpyrimidine_c = ADP_c + 2-Methyl-4-amino-5-hydroxymethylpyrimidine diphosphate_c</t>
  </si>
  <si>
    <t>Phosphatidylinositol-3,4,5-trisphosphate_c + H2O_c = 1-Phosphatidyl-D-myo-inositol 4,5-bisphosphate_c + Orthophosphate_c</t>
  </si>
  <si>
    <t>(4R,5S)-4,5,6-Trihydroxy-2,3-dioxohexanoate_c + H2O_c = L-Xylonate_c + CO2_c</t>
  </si>
  <si>
    <t>(3R)-3-Hydroxybutanoyl-[acyl-carrier protein]_c + NADP+_c = Acetoacetyl-[acp]_c + NADPH_c</t>
  </si>
  <si>
    <t>(3R)-3-Hydroxybutanoyl-[acyl-carrier protein]_p + NADP+_p = Acetoacetyl-[acp]_p + NADPH_p</t>
  </si>
  <si>
    <t>(3R)-3-Hydroxydecanoyl-[acyl-carrier protein]_c + NADP+_c = 3-Oxodecanoyl-[acp]_c + NADPH_c</t>
  </si>
  <si>
    <t>(3R)-3-Hydroxydecanoyl-[acyl-carrier protein]_p + NADP+_p = 3-Oxodecanoyl-[acp]_p + NADPH_p</t>
  </si>
  <si>
    <t>(3R)-3-Hydroxydecanoyl-[acyl-carrier protein]_c = trans-Dec-2-enoyl-[acp]_c + H2O_c</t>
  </si>
  <si>
    <t>(3R)-3-Hydroxydecanoyl-[acyl-carrier protein]_p = trans-Dec-2-enoyl-[acp]_p + H2O_p</t>
  </si>
  <si>
    <t>(3R)-3-Hydroxyoctanoyl-[acyl-carrier protein]_c + NADP+_c = 3-Oxooctanoyl-[acp]_c + NADPH_c</t>
  </si>
  <si>
    <t>(3R)-3-Hydroxyoctanoyl-[acyl-carrier protein]_p + NADP+_p = 3-Oxooctanoyl-[acp]_p + NADPH_p</t>
  </si>
  <si>
    <t>(3R)-3-Hydroxyoctanoyl-[acyl-carrier protein]_c = trans-Oct-2-enoyl-[acp]_c + H2O_c</t>
  </si>
  <si>
    <t>(3R)-3-Hydroxyoctanoyl-[acyl-carrier protein]_p = trans-Oct-2-enoyl-[acp]_p + H2O_p</t>
  </si>
  <si>
    <t>(3R)-3-Hydroxypalmitoyl-[acyl-carrier protein]_c + NADP+_c = 3-Oxohexadecanoyl-[acp]_c + NADPH_c</t>
  </si>
  <si>
    <t>(3R)-3-Hydroxypalmitoyl-[acyl-carrier protein]_p + NADP+_p = 3-Oxohexadecanoyl-[acp]_p + NADPH_p</t>
  </si>
  <si>
    <t>(3R)-3-Hydroxypalmitoyl-[acyl-carrier protein]_c = trans-Hexadec-2-enoyl-[acp]_c + H2O_c</t>
  </si>
  <si>
    <t>(3R)-3-Hydroxypalmitoyl-[acyl-carrier protein]_p = trans-Hexadec-2-enoyl-[acp]_p + H2O_p</t>
  </si>
  <si>
    <t>CoA_c + 3alpha,7alpha-Dihydroxy-5beta-cholestanoyl-CoA_c = Propanoyl-CoA_c + Chenodeoxycholoyl-CoA_c</t>
  </si>
  <si>
    <t>3alpha,7alpha-Dihydroxy-5beta-cholestanoyl-CoA_c + FAD_c = 3alpha,7alpha-Dihydroxy-5beta-cholest-24-enoyl-CoA_c + FADH2_c</t>
  </si>
  <si>
    <t>N-(5'-Phospho-D-1'-ribulosylformimino)-5-amino-1-(5''-phospho-D-ribosyl)-4-imidazolecarboxamide_c + L-Glutamine_c = 1-(5'-Phosphoribosyl)-5-amino-4-imidazolecarboxamide_c + L-Glutamate_c + D-erythro-1-(Imidazol-4-yl)glycerol 3-phosphate_c</t>
  </si>
  <si>
    <t>1-(5'-Phosphoribosyl)-5-amino-4-(N-succinocarboxamide)-imidazole_c = Fumarate_c + 1-(5'-Phosphoribosyl)-5-amino-4-imidazolecarboxamide_c</t>
  </si>
  <si>
    <t>10-Formyltetrahydrofolate_c + 1-(5'-Phosphoribosyl)-5-amino-4-imidazolecarboxamide_c = Tetrahydrofolate_c + 1-(5'-Phosphoribosyl)-5-formamido-4-imidazolecarboxamide_c</t>
  </si>
  <si>
    <t>(3R)-3-Hydroxytetradecanoyl-[acyl-carrier protein]_c + NADP+_c = 3-Oxotetradecanoyl-[acp]_c + NADPH_c</t>
  </si>
  <si>
    <t>(3R)-3-Hydroxytetradecanoyl-[acyl-carrier protein]_p + NADP+_p = 3-Oxotetradecanoyl-[acp]_p + NADPH_p</t>
  </si>
  <si>
    <t>(3R)-3-Hydroxytetradecanoyl-[acyl-carrier protein]_c = trans-Tetradec-2-enoyl-[acp]_c + H2O_c</t>
  </si>
  <si>
    <t>(3R)-3-Hydroxytetradecanoyl-[acyl-carrier protein]_p = trans-Tetradec-2-enoyl-[acp]_p + H2O_p</t>
  </si>
  <si>
    <t>ATP_c + 1-(5-Phospho-D-ribosyl)-5-amino-4-imidazolecarboxylate_c + L-Aspartate_c = ADP_c + Orthophosphate_c + 1-(5'-Phosphoribosyl)-5-amino-4-(N-succinocarboxamide)-imidazole_c</t>
  </si>
  <si>
    <t>3alpha,7alpha,12alpha-Trihydroxy-5beta-cholestanoyl-CoA_c + FAD_c = 3alpha,7alpha,12alpha-Trihydroxy-5beta-cholest-24-enoyl-CoA_c + FADH2_c</t>
  </si>
  <si>
    <t>Dihydroneopterin phosphate_c + H2O_c = 2-Amino-4-hydroxy-6-(D-erythro-1,2,3-trihydroxypropyl)-7,8-dihydropteridine_c + Orthophosphate_c</t>
  </si>
  <si>
    <t>2-Amino-4-hydroxy-6-(erythro-1,2,3-trihydroxypropyl)dihydropteridine triphosphate_c + H2O_c = Dihydroneopterin phosphate_c + Pyrophosphate_c</t>
  </si>
  <si>
    <t>2,5-Diamino-6-(5'-triphosphoryl-3',4'-trihydroxy-2'-oxopentyl)-amino-4-oxopyrimidine_c = 2-Amino-4-hydroxy-6-(erythro-1,2,3-trihydroxypropyl)dihydropteridine triphosphate_c + H2O_c</t>
  </si>
  <si>
    <t>5-(5-Phospho-D-ribosylaminoformimino)-1-(5-phosphoribosyl)-imidazole-4-carboxamide_c = N-(5'-Phospho-D-1'-ribulosylformimino)-5-amino-1-(5''-phospho-D-ribosyl)-4-imidazolecarboxamide_c</t>
  </si>
  <si>
    <t>2,3,2'3'-Tetrakis(3-hydroxytetradecanoyl)-D-glucosaminyl-1,6-beta-D-glucosamine 1,4'-bisphosphate_c + CMP-3-deoxy-D-manno-octulosonate_c = 3-Deoxy-D-manno-octulosonyl-lipid IV(A)_c + CMP_c</t>
  </si>
  <si>
    <t>3-Ureidoisobutyrate_c + H2O_c = 3-Aminoisobutanoate_c + CO2_c + NH3_c</t>
  </si>
  <si>
    <t>4alpha-Methylcholesta-8-en-3beta-ol_c = Methostenol_c</t>
  </si>
  <si>
    <t>2-(alpha-Hydroxyethyl)thiamine diphosphate_c + Pyruvate_c = (S)-2-Acetolactate_c + Thiamin diphosphate_c</t>
  </si>
  <si>
    <t>2-Oxobutanoate_c + 2-(alpha-Hydroxyethyl)thiamine diphosphate_c = (S)-2-Aceto-2-hydroxybutanoate_c + Thiamin diphosphate_c</t>
  </si>
  <si>
    <t>N-Methylhistamine_c + H2O_c + Oxygen_c = Methylimidazole acetaldehyde_c + NH3_c + H2O2_c</t>
  </si>
  <si>
    <t>UDP-glucuronate_c + Estriol_c = UDP_c + 16-Glucuronide-estriol_c</t>
  </si>
  <si>
    <t>trans-beta-D-Glucosyl-2-hydroxycinnamate_c = cis-beta-D-Glucosyl-2-hydroxycinnamate_c</t>
  </si>
  <si>
    <t>S-Adenosyl-L-methionine_c + 3-Hexaprenyl-4,5-dihydroxybenzoate_c = S-Adenosyl-L-homocysteine_c + 3-Hexaprenyl-4-hydroxy-5-methoxybenzoate_c</t>
  </si>
  <si>
    <t>Dodecanoyl-[acyl-carrier protein]_c + NAD+_c = trans-Dodec-2-enoyl-[acp]_c + NADH_c</t>
  </si>
  <si>
    <t>Dodecanoyl-[acyl-carrier protein]_p + NAD+_p = trans-Dodec-2-enoyl-[acp]_p + NADH_p</t>
  </si>
  <si>
    <t>Dodecanoyl-[acyl-carrier protein]_c + NADP+_c = trans-Dodec-2-enoyl-[acp]_c + NADPH_c + H+_c</t>
  </si>
  <si>
    <t>5-Amino-4-imidazole carboxylate_c = 5-Aminoimidazole_c + CO2_c</t>
  </si>
  <si>
    <t>(S)-3-Hydroxyhexadecanoyl-CoA_x + NAD+_x = 3-Oxopalmitoyl-CoA_x + NADH_x</t>
  </si>
  <si>
    <t>(S)-3-Hydroxyhexadecanoyl-CoA_x = trans-Hexadec-2-enoyl-CoA_x + H2O_x</t>
  </si>
  <si>
    <t>(S)-3-Hydroxytetradecanoyl-CoA_x + NAD+_x = 3-Oxotetradecanoyl-CoA_x + NADH_x</t>
  </si>
  <si>
    <t>(S)-3-Hydroxytetradecanoyl-CoA_x = trans-Tetradec-2-enoyl-CoA_x + H2O_x</t>
  </si>
  <si>
    <t>(S)-3-Hydroxydodecanoyl-CoA_x + NAD+_x = 3-Oxododecanoyl-CoA_x + NADH_x</t>
  </si>
  <si>
    <t>Decanoyl-CoA_x + Acetyl-CoA_x = CoA_x + 3-Oxododecanoyl-CoA_x</t>
  </si>
  <si>
    <t>(S)-Hydroxydecanoyl-CoA_x + NAD+_x = 3-Oxodecanoyl-CoA_x + NADH_x</t>
  </si>
  <si>
    <t>(S)-Hydroxydecanoyl-CoA_x = trans-Dec-2-enoyl-CoA_x + H2O_x</t>
  </si>
  <si>
    <t>(S)-Hydroxyoctanoyl-CoA_x + NAD+_x = 3-Oxooctanoyl-CoA_x + NADH_x</t>
  </si>
  <si>
    <t>(S)-Hydroxyoctanoyl-CoA_x = trans-Oct-2-enoyl-CoA_x + H2O_x</t>
  </si>
  <si>
    <t>Hexanoyl-CoA_x + Acetyl-CoA_x = CoA_x + 3-Oxooctanoyl-CoA_x</t>
  </si>
  <si>
    <t>(S)-Hydroxyhexanoyl-CoA_x + NAD+_x = 3-Oxohexanoyl-CoA_x + NADH_x</t>
  </si>
  <si>
    <t>(S)-Hydroxyhexanoyl-CoA_x = trans-Hex-2-enoyl-CoA_x + H2O_x</t>
  </si>
  <si>
    <t>Hexanoyl-CoA_x + Oxygen_x = trans-Hex-2-enoyl-CoA_x + H2O2_x</t>
  </si>
  <si>
    <t>trans-Dec-2-enoyl-CoA_c + NADPH_c + H+_c = Decanoyl-CoA_c + NADP+_c</t>
  </si>
  <si>
    <t>Decanoyl-CoA_x + Oxygen_x = trans-Dec-2-enoyl-CoA_x + H2O2_x</t>
  </si>
  <si>
    <t>cis,cis-3,6-Dodecadienoyl-CoA_c = trans,cis-Lauro-2,6-dienoyl-CoA_c</t>
  </si>
  <si>
    <t>11beta-Hydroxyandrost-4-ene-3,17-dione_c + NAD+_c = Adrenosterone_c + NADH_c + H+_c</t>
  </si>
  <si>
    <t>2-Hydroxyestradiol-17beta_c + S-Adenosyl-L-methionine_c = 2-Methoxyestradiol-17beta_c + S-Adenosyl-L-homocysteine_c</t>
  </si>
  <si>
    <t>ATP_c + Selenomethionine_c + H2O_c = Orthophosphate_c + Pyrophosphate_c + Se-Adenosylselenomethionine_c</t>
  </si>
  <si>
    <t>S-Adenosyl-L-methionine_c + Selenomethionine_c = S-Adenosyl-L-homocysteine_c + Se-Methylselenomethionine_c</t>
  </si>
  <si>
    <t>ATP_c + Selenomethionine_c + tRNA(Met)_c = AMP_c + Pyrophosphate_c + Selenomethionyl-tRNA(Met)_c</t>
  </si>
  <si>
    <t>4-Hydroxyphenylacetyl-CoA_c + Glycine_c = 4-Hydroxyphenylacetylglycine_c + CoA_c</t>
  </si>
  <si>
    <t>ATP_c + beta-D-Fructose 6-phosphate_c = ADP_c + beta-D-Fructose 1,6-bisphosphate_c</t>
  </si>
  <si>
    <t>ATP_p + beta-D-Fructose 6-phosphate_p = ADP_p + beta-D-Fructose 1,6-bisphosphate_p</t>
  </si>
  <si>
    <t>beta-D-Fructose 1,6-bisphosphate_c + H2O_c = beta-D-Fructose 6-phosphate_c + Orthophosphate_c</t>
  </si>
  <si>
    <t>beta-D-Fructose 1,6-bisphosphate_p + H2O_p = beta-D-Fructose 6-phosphate_p + Orthophosphate_p</t>
  </si>
  <si>
    <t>3-Ketolactose_c + H2O_c = 3-Keto-beta-D-galactose_c + beta-D-Glucose_c</t>
  </si>
  <si>
    <t>(4R,5S)-4,5,6-Trihydroxy-2,3-dioxohexanoate_c + H2O_c = L-Lyxonate_c + CO2_c</t>
  </si>
  <si>
    <t>Phytoene_c = Phytofluene_c + Hydrogen_c</t>
  </si>
  <si>
    <t>Phytofluene_c = zeta-Carotene_c</t>
  </si>
  <si>
    <t>zeta-Carotene_c = Neurosporene_c + Hydrogen_c</t>
  </si>
  <si>
    <t>Neurosporene_c + Reduced acceptor_c + Oxygen_c = Lycopene_c + Acceptor_c + 2 H2O_c</t>
  </si>
  <si>
    <t>Neurosporene_c + Acceptor_c + H+_c = beta-Zeacarotene_c + Reduced acceptor_c</t>
  </si>
  <si>
    <t>beta-Zeacarotene_c + Acceptor_c = gamma-Carotene_c + Hydrogen_c + Reduced acceptor_c</t>
  </si>
  <si>
    <t>Zymosterol_c = 5alpha-Cholesta-7,24-dien-3beta-ol_c</t>
  </si>
  <si>
    <t>3alpha,7alpha,26-Trihydroxy-5beta-cholestane_c + NAD+_c = 3alpha,7alpha-Dihydroxy-5beta-cholestan-26-al_c + NADH_c</t>
  </si>
  <si>
    <t>3alpha,7alpha,24-Trihydroxy-5beta-cholestanoyl-CoA_c + NAD+_c = 3alpha,7alpha-Dihydroxy-5beta-24-oxocholestanoyl-CoA_c + NADH_c + H+_c</t>
  </si>
  <si>
    <t>CoA_c + 3alpha,7alpha-Dihydroxy-5beta-24-oxocholestanoyl-CoA_c = Propanoyl-CoA_c + Chenodeoxyglycocholoyl-CoA_c</t>
  </si>
  <si>
    <t>3alpha,7alpha,12alpha,24-Tetrahydroxy-5beta-cholestanoyl-CoA_c + NAD+_c = 3alpha,7alpha,12alpha-Trihydroxy-5beta-24-oxocholestanoyl-CoA_c + NADH_c + H+_c</t>
  </si>
  <si>
    <t>7alpha,12alpha-Dihydroxycholest-4-en-3-one_c + Reduced acceptor_c = 7alpha,12alpha-Dihydroxy-5alpha-cholestan-3-one_c + Acceptor_c</t>
  </si>
  <si>
    <t>Tetrahydrocorticosterone_c + NAD+_c = 3alpha,21-Dihydroxy-5beta-pregnane-11,20-dione_c + NADH_c + H+_c</t>
  </si>
  <si>
    <t>S-Adenosyl-L-methionine_c + DNA cytosine_c = S-Adenosyl-L-homocysteine_c + DNA 5-methylcytosine_c</t>
  </si>
  <si>
    <t>O-Acetyl-L-serine_c + Thiosulfate_c + Thioredoxin_c + H+_c = L-Cysteine_c + Sulfite_c + Oxidized thioredoxin_c + Acetate_c</t>
  </si>
  <si>
    <t>L-2-Aminoadipate adenylate_c + Holo-Lys2_c = alpha-Aminoadipoyl-S-acyl enzyme_c + AMP_c</t>
  </si>
  <si>
    <t>S-Adenosyl-L-methionine_c + Protein N6-methyl-L-lysine_c = S-Adenosyl-L-homocysteine_c + Protein N6,N6-dimethyl-L-lysine_c</t>
  </si>
  <si>
    <t>S-Adenosyl-L-methionine_c + Protein N6,N6-dimethyl-L-lysine_c = S-Adenosyl-L-homocysteine_c + Protein N6,N6,N6-trimethyl-L-lysine_c</t>
  </si>
  <si>
    <t>Holo-[carboxylase]_c = N6-D-Biotinyl-L-lysine_c + Peptide_c</t>
  </si>
  <si>
    <t>3,4-Dihydroxyphenylethyleneglycol_c + NAD+_c = 3,4-Dihydroxymandelaldehyde_c + NADH_c</t>
  </si>
  <si>
    <t>2-Carboxy-2,3-dihydro-5,6-dihydroxyindole_c = 5,6-Dihydroxyindole_c + CO2_c</t>
  </si>
  <si>
    <t>3-Methoxytyramine_c + H2O_c + Oxygen_c = 3-Methoxy-4-hydroxyphenylacetaldehyde_c + H2O2_c + NH3_c</t>
  </si>
  <si>
    <t>L-Normetanephrine_c + H2O_c + Oxygen_c = 3-Methoxy-4-hydroxyphenylglycolaldehyde_c + NH3_c + H2O2_c</t>
  </si>
  <si>
    <t>L-Metanephrine_c + H2O_c + Oxygen_c = 3-Methoxy-4-hydroxyphenylglycolaldehyde_c + H2O2_c + Methylamine_c</t>
  </si>
  <si>
    <t>Eriodictyol_c + NADPH_c + H+_c = cis-3,4-leucopelargonidin:NADP+ 4-oxidoreductase; Luteoforol_c + NADP+_c</t>
  </si>
  <si>
    <t>5-Hydroxyindoleacetaldehyde_c + NAD+_c + H2O_c = 5-Hydroxyindoleacetate_c + H+_c + NADH_c</t>
  </si>
  <si>
    <t>S-Adenosyl-L-methionine_c + 5-Hydroxyindoleacetate_c = S-Adenosyl-L-homocysteine_c + 5-Methoxyindoleacetate_c</t>
  </si>
  <si>
    <t>5-Hydroxyindoleacetate_c = 5-Hydroxyindoleacetylglycine_c</t>
  </si>
  <si>
    <t>3-Hydroxykynurenamine_c + Oxygen_c = 4,8-Dihydroxyquinoline_c + NH3_c + H2O2_c</t>
  </si>
  <si>
    <t>5-Hydroxykynurenamine_c + H2O_c + Oxygen_c = 4,6-Dihydroxyquinoline_c + NH3_c + H2O2_c + H2O_c</t>
  </si>
  <si>
    <t>5-Hydroxykynurenine_c = 5-Hydroxykynurenamine_c + CO2_c</t>
  </si>
  <si>
    <t>5-(3'-Carboxy-3'-oxopropenyl)-4,6-dihydroxypicolinate_c + NADPH_c = 5-(3'-Carboxy-3'-oxopropyl)-4,6-dihydroxypicolinate_c + NADP+_c</t>
  </si>
  <si>
    <t>CMP-2-aminoethylphosphonate_c + Diacylglycerol_c = CMP_c + Diacylglyceryl-2-aminoethylphosphonate_c</t>
  </si>
  <si>
    <t>ATP_c + Adenylylselenate_c = ADP_c + 3'-Phosphoadenylylselenate_c</t>
  </si>
  <si>
    <t>ATP_c + Selenate_c = Pyrophosphate_c + Adenylylselenate_c</t>
  </si>
  <si>
    <t>(5-L-Glutamyl)-peptide_c + Se-Methylselenocysteine_c = Peptide_c + gamma-Glutamyl-Se-methylselenocysteine_c</t>
  </si>
  <si>
    <t>Se-Adenosylselenohomocysteine_c + H2O_c = Adenosine_c + Selenohomocysteine_c</t>
  </si>
  <si>
    <t>Pentosans_c + H2O_c = Pentosans_c + D-Xylose_c</t>
  </si>
  <si>
    <t>Pentosans_c + H2O_c = Pentosans_c + L-Arabinose_c</t>
  </si>
  <si>
    <t>R_c + Se-Adenosylselenomethionine_c = CH3-R_c + Se-Adenosylselenohomocysteine_c</t>
  </si>
  <si>
    <t>Selenocystathionine_c + H2O_c = Selenohomocysteine_c + NH3_c + Pyruvate_c</t>
  </si>
  <si>
    <t>L-Serine_c + Selenohomocysteine_c = Selenocystathionine_c + H2O_c</t>
  </si>
  <si>
    <t>O-Phosphorylhomoserine_c + Selenocysteine_c = Selenocystathionine_c + Orthophosphate_c</t>
  </si>
  <si>
    <t>O-Acetylhomoserine_c + Selenocysteine_c = Selenocystathionine_c + Acetate_c</t>
  </si>
  <si>
    <t>O-Succinylhomoserine_c + Selenocysteine_c = Selenocystathionine_c + Succinate_c</t>
  </si>
  <si>
    <t>Cyanoglycoside_c + H2O_c = Cyanohydrin_c + Glucose_c</t>
  </si>
  <si>
    <t>R-S-Alanylglycine_c = R-S-Alanine_c + Glycine_c</t>
  </si>
  <si>
    <t>(R)-3-Hydroxyhexanoyl-[acp]_c + NADP+_c = 3-Oxohexanoyl-[acp]_c + NADPH_c</t>
  </si>
  <si>
    <t>(R)-3-Hydroxyhexanoyl-[acp]_p + NADP+_p = 3-Oxohexanoyl-[acp]_p + NADPH_p</t>
  </si>
  <si>
    <t>(R)-3-Hydroxyhexanoyl-[acp]_c = trans-Hex-2-enoyl-[acp]_c + H2O_c</t>
  </si>
  <si>
    <t>(R)-3-Hydroxyhexanoyl-[acp]_p = trans-Hex-2-enoyl-[acp]_p + H2O_p</t>
  </si>
  <si>
    <t>Hexanoyl-[acp]_c + NAD+_c = trans-Hex-2-enoyl-[acp]_c + NADH_c</t>
  </si>
  <si>
    <t>Hexanoyl-[acp]_p + NAD+_p = trans-Hex-2-enoyl-[acp]_p + NADH_p</t>
  </si>
  <si>
    <t>Hexanoyl-[acp]_c + NADP+_c = trans-Hex-2-enoyl-[acp]_c + NADPH_c + H+_c</t>
  </si>
  <si>
    <t>Octanoyl-[acp]_c + NAD+_c = trans-Oct-2-enoyl-[acp]_c + NADH_c</t>
  </si>
  <si>
    <t>Octanoyl-[acp]_p + NAD+_p = trans-Oct-2-enoyl-[acp]_p + NADH_p</t>
  </si>
  <si>
    <t>Octanoyl-[acp]_c + NADP+_c = trans-Oct-2-enoyl-[acp]_c + NADPH_c + H+_c</t>
  </si>
  <si>
    <t>Decanoyl-[acp]_c + NAD+_c = trans-Dec-2-enoyl-[acp]_c + NADH_c</t>
  </si>
  <si>
    <t>Decanoyl-[acp]_p + NAD+_p = trans-Dec-2-enoyl-[acp]_p + NADH_p</t>
  </si>
  <si>
    <t>Decanoyl-[acp]_c + NADP+_c = trans-Dec-2-enoyl-[acp]_c + NADPH_c + H+_c</t>
  </si>
  <si>
    <t>(R)-3-Hydroxydodecanoyl-[acp]_c + NADP+_c = 3-Oxododecanoyl-[acp]_c + NADPH_c</t>
  </si>
  <si>
    <t>(R)-3-Hydroxydodecanoyl-[acp]_p + NADP+_p = 3-Oxododecanoyl-[acp]_p + NADPH_p</t>
  </si>
  <si>
    <t>(R)-3-Hydroxydodecanoyl-[acp]_c = trans-Dodec-2-enoyl-[acp]_c + H2O_c</t>
  </si>
  <si>
    <t>(R)-3-Hydroxydodecanoyl-[acp]_p = trans-Dodec-2-enoyl-[acp]_p + H2O_p</t>
  </si>
  <si>
    <t>Tetradecanoyl-[acp]_c + NAD+_c = trans-Tetradec-2-enoyl-[acp]_c + NADH_c</t>
  </si>
  <si>
    <t>Tetradecanoyl-[acp]_p + NAD+_p = trans-Tetradec-2-enoyl-[acp]_p + NADH_p</t>
  </si>
  <si>
    <t>Tetradecanoyl-[acp]_c + NADP+_c = trans-Tetradec-2-enoyl-[acp]_c + NADPH_c + H+_c</t>
  </si>
  <si>
    <t>Hexadecanoyl-[acp]_c + NAD+_c = trans-Hexadec-2-enoyl-[acp]_c + NADH_c</t>
  </si>
  <si>
    <t>Hexadecanoyl-[acp]_p + NAD+_p = trans-Hexadec-2-enoyl-[acp]_p + NADH_p</t>
  </si>
  <si>
    <t>Hexadecanoyl-[acp]_c + NADP+_c = trans-Hexadec-2-enoyl-[acp]_c + NADPH_c + H+_c</t>
  </si>
  <si>
    <t>Uroporphyrinogen I_c = Coproporphyrinogen I_c + 4 CO2_c</t>
  </si>
  <si>
    <t>2-Hexaprenyl-6-methoxyphenol_c + Oxygen_c = 2-Hexaprenyl-6-methoxy-1,4-benzoquinone_c + H2O_c</t>
  </si>
  <si>
    <t>2-Hexaprenyl-6-methoxy-1,4-benzoquinone_c + S-Adenosyl-L-methionine_c = 2-Hexaprenyl-3-methyl-6-methoxy-1,4-benzoquinone_c + S-Adenosyl-L-homocysteine_c</t>
  </si>
  <si>
    <t>2-Octaprenyl-6-methoxy-1,4-benzoquinone_c + S-Adenosyl-L-methionine_c = 2-Octaprenyl-3-methyl-6-methoxy-1,4-benzoquinone_c + S-Adenosyl-L-homocysteine_c</t>
  </si>
  <si>
    <t>2-Demethylmenaquinone_c + S-Adenosyl-L-methionine_c = Menaquinone_c + S-Adenosyl-L-homocysteine_c</t>
  </si>
  <si>
    <t>Undecaprenyl-diphospho-N-acetylmuramoyl-L-alanyl-D-glutamyl-L-lysyl-D-alanyl-D-alanine_c + UDP-N-acetyl-D-glucosamine_c = Undecaprenyl-diphospho-N-acetylmuramoyl-(N-acetylglucosamine)-L-alanyl-D-glutamyl-L-lysyl-D-alanyl-D-alanine_c + UDP_c</t>
  </si>
  <si>
    <t>ATP_c + Undecaprenyl-diphospho-N-acetylmuramoyl-(N-acetylglucosamine)-L-alanyl-D-glutamyl-L-lysyl-D-alanyl-D-alanine_c + NH3_c = ADP_c + Orthophosphate_c + Undecaprenyl-diphospho-N-acetylmuramoyl-(N-acetylglucosamine)-L-alanyl-D-glutaminyl-L-lysyl-D-alanyl-D-alanine_c</t>
  </si>
  <si>
    <t>ATP_c + Undecaprenyl-diphospho-N-acetylmuramoyl-(N-acetylglucosamine)-L-alanyl-gamma-D-glutamyl-L-lysyl-D-alanyl-D-alanine_c + NH3_c = ADP_c + Orthophosphate_c + Undecaprenyl-diphospho-N-acetylmuramoyl-(N-acetylglucosamine)-L-alanyl-D-isoglutaminyl-L-lysyl-D-alanyl-D-alanine_c</t>
  </si>
  <si>
    <t>Undecaprenyl-diphospho-N-acetylmuramoyl-L-alanyl-D-glutamyl-meso-2,6-diaminopimeloyl-D-alanyl-D-alanine_c + UDP-N-acetyl-D-glucosamine_c = Undecaprenyl-diphospho-N-acetylmuramoyl-(N-acetylglucosamine)-L-alanyl-D-glutamyl-meso-2,6-diaminopimeloyl-D-alanyl-D-alanine_c + UDP_c</t>
  </si>
  <si>
    <t>ATP_c + Undecaprenyl-diphospho-N-acetylmuramoyl-(N-acetylglucosamine)-L-alanyl-D-glutamyl-meso-2,6-diaminopimeloyl-D-alanyl-D-alanine_c + NH3_c = ADP_c + Orthophosphate_c + Undecaprenyl-diphospho-N-acetylmuramoyl-(N-acetylglucosamine)-L-alanyl-D-glutaminyl-meso-2,6-diaminopimeloyl-D-alanyl-D-alanine_c</t>
  </si>
  <si>
    <t>Dihydromyricetin_c + NADPH_c + H+_c = cis-3,4-Leucopelargonidin:NADP+ 4-oxidoreductase; Leucodelphinidin_c + NADP+_c</t>
  </si>
  <si>
    <t>Formamidopyrimidine nucleoside triphosphate_c + H2O_c = 2,5-Diaminopyrimidine nucleoside triphosphate_c + Formate_c</t>
  </si>
  <si>
    <t>2,5-Diaminopyrimidine nucleoside triphosphate_c = 2,5-Diamino-6-(5'-triphosphoryl-3',4'-trihydroxy-2'-oxopentyl)-amino-4-oxopyrimidine_c</t>
  </si>
  <si>
    <t>N4-Acetylaminobutanal_c + NAD+_c + H2O_c = 4-Acetamidobutanoate_c + NADH_c + H+_c</t>
  </si>
  <si>
    <t>L-erythro-4-Hydroxyglutamate_c + NADH_c + H+_c = L-4-Hydroxyglutamate semialdehyde_c + NAD+_c + H2O_c</t>
  </si>
  <si>
    <t>L-erythro-4-Hydroxyglutamate_c + 2-Oxoglutarate_c = D-4-Hydroxy-2-oxoglutarate_c + L-Glutamate_c</t>
  </si>
  <si>
    <t>(S)-3-Hydroxyisobutyryl-CoA_c + H2O_c = CoA_c + (S)-3-Hydroxyisobutyrate_c</t>
  </si>
  <si>
    <t>(S)-3-Hydroxyisobutyrate_c + NAD+_c = (S)-Methylmalonate semialdehyde_c + NADH_c + H+_c</t>
  </si>
  <si>
    <t>(R)-2,3-Dihydroxy-3-methylpentanoate_c + NADP+_c = (R)-3-Hydroxy-3-methyl-2-oxopentanoate_c + NADPH_c + H+_c</t>
  </si>
  <si>
    <t>(S)-2-Aceto-2-hydroxybutanoate_c = (R)-3-Hydroxy-3-methyl-2-oxopentanoate_c</t>
  </si>
  <si>
    <t>(R)-2,3-Dihydroxy-3-methylpentanoate_c = (S)-3-Methyl-2-oxopentanoic acid_c + H2O_c</t>
  </si>
  <si>
    <t>(S)-2-Acetolactate_c = 3-Hydroxy-3-methyl-2-oxobutanoic acid_c</t>
  </si>
  <si>
    <t>3-Deoxy-D-manno-octulosonyl-lipid IV(A)_c + CMP-3-deoxy-D-manno-octulosonate_c = Di[3-deoxy-D-manno-octulosonyl]-lipid IV(A)_c + CMP_c</t>
  </si>
  <si>
    <t>O-Phospho-4-hydroxy-L-threonine_c + 2-Oxoglutarate_c = 2-Oxo-3-hydroxy-4-phosphobutanoate_c + L-Glutamate_c</t>
  </si>
  <si>
    <t>O-Phospho-4-hydroxy-L-threonine_c + H2O_c = 4-Hydroxy-L-threonine_c + Orthophosphate_c</t>
  </si>
  <si>
    <t>ent-Copalyl diphosphate_c = ent-Kaurene_c + Pyrophosphate_c</t>
  </si>
  <si>
    <t>Gibberellin A53_c + 2-Oxoglutarate_c + Oxygen_c = Gibberellin A44 diacid_c + Succinate_c + CO2_c</t>
  </si>
  <si>
    <t>3-Butyn-1-al_c + NAD+_c + H2O_c = 3-Butynoate_c + NADH_c</t>
  </si>
  <si>
    <t>Biotinyl-5'-AMP_c + Apo-[carboxylase]_c = AMP_c + Holo-[carboxylase]_c</t>
  </si>
  <si>
    <t>Maltose_c = Amylose_c + Glucose_c</t>
  </si>
  <si>
    <t>Maltose_p = Amylose_p + Glucose_p</t>
  </si>
  <si>
    <t>Methylcobalamin_c + Phosphonoacetaldehyde_c = 2-Hydroxypropylphosphonate_c + Vitamin B12_c</t>
  </si>
  <si>
    <t>1D-myo-Inositol 1,3,4,5,6-pentakisphosphate_c + ATP_c = myo-Inositol hexakisphosphate_c + ADP_c</t>
  </si>
  <si>
    <t>Cob(I)yrinate a,c diamide_c + ATP_c = Adenosyl cobyrinate a,c diamide_c + Triphosphate_c</t>
  </si>
  <si>
    <t>6-Hydroxyhexanoic acid_c + NADP+_c = Adipate semialdehyde_c + NADPH_c + H+_c</t>
  </si>
  <si>
    <t>trans-3-Chloro-2-propene-1-ol_c = 3-Chloroallyl aldehyde_c + 2 H+_c</t>
  </si>
  <si>
    <t>cis-3-Chloro-2-propene-1-ol_c = cis-3-Chloroallyl aldehyde_c + 2 H+_c</t>
  </si>
  <si>
    <t>3-Chloroallyl aldehyde_c + H2O_c = trans-3-Chloroacrylic acid_c + 2 H+_c</t>
  </si>
  <si>
    <t>cis-3-Chloroallyl aldehyde_c + H2O_c = cis-3-Chloroacrylic acid_c + 2 H+_c</t>
  </si>
  <si>
    <t>Parathion_c + H2O_c = Paraoxon_c + Hydrogen sulfide_c</t>
  </si>
  <si>
    <t>4-Nitrocatechol_c + Oxygen_c + 3 H+_c = Benzene-1,2,4-triol_c + Nitrite_c + H2O_c</t>
  </si>
  <si>
    <t>Phospholipid_c + 1,2-Diacyl-sn-glycerol_c = Lysophospholipid_c + Triacylglycerol_c</t>
  </si>
  <si>
    <t>Lycopene_c = gamma-Carotene_c</t>
  </si>
  <si>
    <t>1-Phenylethanol_c = Acetophenone_c + 2 e-_c + 2 H+_c</t>
  </si>
  <si>
    <t>Bis(4'-chlorophenyl)acetate_c = Bis(4'-chlorophenyl)methane_c + CO2_c</t>
  </si>
  <si>
    <t>cis-2,3-Dihydrodiol 1,1,1-Trichloro-2,2-bis(4'-chlorophenyl)ethane_c + NAD+_c = 2,3-Dihydroxy 1,1,1-Trichloro-2,2-bis(4'-chlorophenyl)ethane_c + NADH_c + H+_c</t>
  </si>
  <si>
    <t>cis-2,3-Dihydrodiol 1,1,1-Trichloro-2,2-bis(4'-chlorophenyl)ethane_c + NADP+_c = 2,3-Dihydroxy 1,1,1-Trichloro-2,2-bis(4'-chlorophenyl)ethane_c + NADPH_c + H+_c</t>
  </si>
  <si>
    <t>1,1,1-Trichloro-2,2-bis(4-chlorophenyl)ethane_c + Oxygen_c = cis-2,3-Dihydrodiol 1,1,1-Trichloro-2,2-bis(4'-chlorophenyl)ethane_c</t>
  </si>
  <si>
    <t>Fluorene_c + Oxygen_c + 2 H+_c + 2 e-_c = Fluoren-9-ol_c + H2O_c</t>
  </si>
  <si>
    <t>Benzoyl acetyl-CoA_c + CoA_c = S-Benzoate coenzyme A_c + Acetyl-CoA_c</t>
  </si>
  <si>
    <t>Protoanemonin_c + H2O_c = cis-Acetylacrylate_c</t>
  </si>
  <si>
    <t>cis-2-Chloro-4-carboxymethylenebut-2-en-1,4-olide_c + H2O_c = 2-Chloromaleylacetate_c</t>
  </si>
  <si>
    <t>D-Gal alpha 1-&gt;6D-Gal alpha 1-&gt;6D-Glucose_c + H2O_c = D-Galactose_c + Melibiose_c</t>
  </si>
  <si>
    <t>trans,trans-Farnesyl diphosphate_c + Isopentenyl diphosphate_c = trans,trans,cis-Geranylgeranyl diphosphate_c + Pyrophosphate_c</t>
  </si>
  <si>
    <t>trans,trans,cis-Geranylgeranyl diphosphate_c + Isopentenyl diphosphate_c = Dehydrodolichol diphosphate_c + Pyrophosphate_c</t>
  </si>
  <si>
    <t>tRNA(Asp)_c + L-Aspartate_c + ATP_c = L-Aspartyl-tRNA(Asp)_c + Pyrophosphate_c + AMP_c</t>
  </si>
  <si>
    <t>tRNA(Glu)_c + L-Glutamate_c + ATP_c = L-Glutamyl-tRNA(Glu)_c + Pyrophosphate_c + AMP_c</t>
  </si>
  <si>
    <t>Glutaryl-CoA_c + Acceptor_c = Glutaconyl-1-CoA_c + Reduced acceptor_c</t>
  </si>
  <si>
    <t>2,6-Dihydroxycyclohexane-1-carboxyl-CoA_c + Acceptor_c = 6-Oxo-2-hydroxycyclohexane-1-carboxyl-CoA_c + Reduced acceptor_c</t>
  </si>
  <si>
    <t>3-Oxopimeloyl-CoA_c + CoA_c = Glutaryl-CoA_c + Acetyl-CoA_c</t>
  </si>
  <si>
    <t>Benzonitrile_c + 2 H2O_c = Benzoate_c + NH3_c</t>
  </si>
  <si>
    <t>6-Oxo-2-hydroxycyclohexane-1-carboxyl-CoA_c + H2O_c = 3-Hydroxypimeloyl-CoA_c</t>
  </si>
  <si>
    <t>Crotonoyl-CoA_c + H2O_c = 3-Hydroxybutanoyl-CoA_c</t>
  </si>
  <si>
    <t>all-trans-Hexaprenyl diphosphate_c + 4-Hydroxybenzoate_c = 3-Hexaprenyl-4-hydroxybenzoate_c + Pyrophosphate_c</t>
  </si>
  <si>
    <t>1,4-Dihydroxy-2-naphthoate_c + all-trans-Octaprenyl diphosphate_c = 2-Demethylmenaquinone_c + Pyrophosphate_c + CO2_c</t>
  </si>
  <si>
    <t>Chlorophyll a_c + H2O_c = Chlorophyllide_c + Phytol_c</t>
  </si>
  <si>
    <t>Phenol_c + Alkylphosphonate_c = Phenolic phosphate_c + Alkane_c</t>
  </si>
  <si>
    <t>1-Hydroxy-2-naphthoate_c + NADH_c + H+_c + Oxygen_c = Naphthalene-1,2-diol_c + CO2_c + NAD+_c + H2O_c</t>
  </si>
  <si>
    <t>2-C-Methyl-D-erythritol 4-phosphate_c + CTP_c = 4-(Cytidine 5'-diphospho)-2-C-methyl-D-erythritol_c + Pyrophosphate_c</t>
  </si>
  <si>
    <t>4-(Cytidine 5'-diphospho)-2-C-methyl-D-erythritol_c + ATP_c = 2-Phospho-4-(cytidine 5'-diphospho)-2-C-methyl-D-erythritol_c + ADP_c</t>
  </si>
  <si>
    <t>Pyruvate_c + (2R)-2-Hydroxy-3-(phosphonooxy)-propanal_c = 1-Deoxy-D-xylulose 5-phosphate_c + CO2_c</t>
  </si>
  <si>
    <t>2-Phospho-4-(cytidine 5'-diphospho)-2-C-methyl-D-erythritol_c = 2-C-Methyl-D-erythritol 2,4-cyclodiphosphate_c + CMP_c</t>
  </si>
  <si>
    <t>14-Demethyllanosterol_c + NADP+_c = 4,4-Dimethyl-5alpha-cholesta-8,14,24-trien-3beta-ol_c + NADPH_c + H+_c</t>
  </si>
  <si>
    <t>Lanosterol_c + 3 Oxygen_c + 3 NADPH_c + 3 H+_c = 4,4-Dimethyl-5alpha-cholesta-8,14,24-trien-3beta-ol_c + Formate_c + 3 NADP+_c + 4 H2O_c</t>
  </si>
  <si>
    <t>cis-4-(1'-Hydroxynaphth-2'-yl)-2-oxobut-3-enoate_c + H2O_c = 1-Hydroxy-2-naphthaldehyde_c + Pyruvate_c</t>
  </si>
  <si>
    <t>1-Phenanthrol_c + CH3-R_c = 1-Methoxyphenanthrene_c + R_c</t>
  </si>
  <si>
    <t>MurAc(oyl-L-Ala-D-gamma-Glu-L-Lys-D-Ala-D-Ala)-diphospho-undecaprenol_c + UDP-N-acetyl-D-glucosamine_c = Undecaprenyl-diphospho-N-acetylmuramoyl-(N-acetylglucosamine)-L-alanyl-gamma-D-glutamyl-L-lysyl-D-alanyl-D-alanine_c + UDP_c</t>
  </si>
  <si>
    <t>1-Deoxy-D-xylulose 5-phosphate_c + NADPH_c + H+_c = 2-C-Methyl-D-erythritol 4-phosphate_c + NADP+_c</t>
  </si>
  <si>
    <t>GDP-4-dehydro-6-deoxy-D-mannose_c + NADPH_c + H+_c = GDP-L-fucose_c + NADP+_c</t>
  </si>
  <si>
    <t>Obtusifoliol_c + 3 Oxygen_c + 3 NADPH_c + 3 H+_c = 4alpha-Methyl-5alpha-ergosta-8,14,24(28)-trien-3beta-ol_c + Formate_c + 3 NADP+_c + 4 H2O_c</t>
  </si>
  <si>
    <t>Geranyl diphosphate_c = (-)-alpha-Pinene_c + Pyrophosphate_c</t>
  </si>
  <si>
    <t>Geranyl diphosphate_c = (-)-beta-Pinene_c + Pyrophosphate_c</t>
  </si>
  <si>
    <t>UDP-glucose_c + HSO3-_c = UDP-6-sulfoquinovose_c + H2O_c</t>
  </si>
  <si>
    <t>ATP_c + D-myo-Inositol 1,4,5-trisphosphate_c = ADP_c + 1D-myo-Inositol 1,4,5,6-tetrakisphosphate_c</t>
  </si>
  <si>
    <t>ATP_c + 1D-myo-Inositol 1,4,5,6-tetrakisphosphate_c = ADP_c + 1D-myo-Inositol 1,3,4,5,6-pentakisphosphate_c</t>
  </si>
  <si>
    <t>Polyneuridine aldehyde_c + H2O_c = 16-Epivellosimine_c + CO2_c + Methanol_c</t>
  </si>
  <si>
    <t>Phenylacetyl-CoA_c + Glycine_c = Phenylacetylglycine_c + CoA_c</t>
  </si>
  <si>
    <t>2-C-Methyl-D-erythritol 2,4-cyclodiphosphate_c + Protein dithiol_c = 1-Hydroxy-2-methyl-2-butenyl 4-diphosphate_c + H2O_c + Protein disulfide_c</t>
  </si>
  <si>
    <t>1-Hydroxy-2-methyl-2-butenyl 4-diphosphate_c + NADPH_c + H+_c = Isopentenyl diphosphate_c + NADP+_c + H2O_c</t>
  </si>
  <si>
    <t>UDP-N-acetyl-D-glucosamine_c + 1-Phosphatidyl-D-myo-inositol_c = UDP_c + G00143_c</t>
  </si>
  <si>
    <t>G00143_c + H2O_c = G00144_c + Acetate_c</t>
  </si>
  <si>
    <t>G00144_c + Palmitoyl-CoA_c = G00145_c + CoA_c</t>
  </si>
  <si>
    <t>Dolichyl phosphate D-mannose_c + G00145_c = Dolichyl phosphate_c + G00146_c</t>
  </si>
  <si>
    <t>Dolichyl phosphate D-mannose_c + G00147_c = Dolichyl phosphate_c + G00148_c</t>
  </si>
  <si>
    <t>Dolichyl phosphate D-mannose_c + G00148_c = Dolichyl phosphate_c + G00149_c</t>
  </si>
  <si>
    <t>UDP-N-acetyl-D-glucosamine_c + G00157_c = UDP_c + G00162_c</t>
  </si>
  <si>
    <t>UDP-N-acetyl-D-glucosamine_c + G00163_c = UDP_c + G00164_c</t>
  </si>
  <si>
    <t>UDP-D-galactose_c + Lactosylceramide_c = UDP_c + Globotriaosylceramide_c</t>
  </si>
  <si>
    <t>H2O_c + Globotriaosylceramide_c = alpha-D-Galactose_c + Lactosylceramide_c</t>
  </si>
  <si>
    <t>H2O_c + Globoside_c = N-Acetyl-D-galactosamine_c + Globotriaosylceramide_c</t>
  </si>
  <si>
    <t>GDP-L-fucose_c + Galactosylgloboside_c = GDP_c + Globo-H_c</t>
  </si>
  <si>
    <t>UDP-N-acetyl-D-glucosamine_c + N-Acetyl-D-glucosaminyldiphosphodolichol_c = UDP_c + N,N'-Chitobiosyldiphosphodolichol_c</t>
  </si>
  <si>
    <t>GDP-D-mannose_c + N,N'-Chitobiosyldiphosphodolichol_c = GDP_c + G00003_c</t>
  </si>
  <si>
    <t>GDP-D-mannose_c + G00003_c = GDP_c + G00004_c</t>
  </si>
  <si>
    <t>Protein asparagine_c + G00008_c = Dolichyl diphosphate_c + G00009_c</t>
  </si>
  <si>
    <t>H2O_c + G00009_c = D-Glucose_c + G00171_c</t>
  </si>
  <si>
    <t>H2O_c + G00171_c = D-Glucose_c + G00010_c</t>
  </si>
  <si>
    <t>H2O_c + G00010_c = D-Glucose_c + G00011_c</t>
  </si>
  <si>
    <t>G00011_c + 4 H2O_c = G00012_c + 4 D-Mannose_c</t>
  </si>
  <si>
    <t>UDP-N-acetyl-D-glucosamine_c + G00012_c = UDP_c + G00013_c</t>
  </si>
  <si>
    <t>G00013_c + 2 H2O_c = G00014_c + 2 D-Mannose_c</t>
  </si>
  <si>
    <t>GM2_c + H2O_c = GM3_c + N-Acetyl-D-galactosamine_c</t>
  </si>
  <si>
    <t>GM1_c + H2O_c = GM2_c + Galactose_c</t>
  </si>
  <si>
    <t>GDP-L-fucose_c + Paragloboside_c = GDP_c + IV2Fuc-nLc4Cer_c</t>
  </si>
  <si>
    <t>GDP-L-fucose_c + nLc5Cer_c = GDP_c + Type II B antigen_c</t>
  </si>
  <si>
    <t>GDP-L-fucose_c + G00057_c = GDP_c + Type IIIH glycolipid_c</t>
  </si>
  <si>
    <t>GDP-L-fucose_c + nLc6Cer_c = GDP_c + VI2Fuc-nLc6_c</t>
  </si>
  <si>
    <t>GDP-L-fucose_c + G00073_c = GDP_c + G00074_c</t>
  </si>
  <si>
    <t>GDP-L-fucose_c + iso-nLc8Cer_c = GDP_c + Monofucosyllactoisooctaosylceramide_c</t>
  </si>
  <si>
    <t>GDP-L-fucose_c + Monofucosyllactoisooctaosylceramide_c = GDP_c + G00079_c</t>
  </si>
  <si>
    <t>G00005_c + GDP-D-mannose_c = G10526_c + GDP_c</t>
  </si>
  <si>
    <t>G10526_c + GDP-D-mannose_c = G00006_c + GDP_c</t>
  </si>
  <si>
    <t>GDP-L-fucose_c + Lc4Cer_c = GDP_c + IV2Fuc-Lc4Cer_c</t>
  </si>
  <si>
    <t>GDP-L-fucose_c + G00038_c = GDP_c + Type IB glycolipid_c</t>
  </si>
  <si>
    <t>L-Allothreonine_c = Glycine_c + Acetaldehyde_c</t>
  </si>
  <si>
    <t>2 trans,trans-Farnesyl diphosphate_c + NADPH_c + H+_c = Squalene_c + 2 Pyrophosphate_c + NADP+_c</t>
  </si>
  <si>
    <t>GDP-D-mannose_c + G00004_c = GDP_c + G00005_c</t>
  </si>
  <si>
    <t>Dolichyl phosphate D-mannose_c + G00006_c = Dolichyl phosphate_c + G10595_c</t>
  </si>
  <si>
    <t>Dolichyl phosphate D-mannose_c + G10595_c = Dolichyl phosphate_c + G10596_c</t>
  </si>
  <si>
    <t>Dolichyl phosphate D-mannose_c + G10597_c = Dolichyl phosphate_c + G00007_c</t>
  </si>
  <si>
    <t>Dolichyl D-glucosyl phosphate_c + G00007_c = Dolichyl phosphate_c + G10598_c</t>
  </si>
  <si>
    <t>Dolichyl D-glucosyl phosphate_c + G10598_c = Dolichyl phosphate_c + G10599_c</t>
  </si>
  <si>
    <t>Dolichyl D-glucosyl phosphate_c + G10599_c = Dolichyl phosphate_c + G00008_c</t>
  </si>
  <si>
    <t>Magnesium protoporphyrin monomethyl ester_c + NADPH_c + H+_c + Oxygen_c = 13(1)-Hydroxy-magnesium-protoporphyrin IX 13-monomethyl ester_c + NADP+_c + H2O_c</t>
  </si>
  <si>
    <t>13(1)-Hydroxy-magnesium-protoporphyrin IX 13-monomethyl ester_c + NADPH_c + H+_c + Oxygen_c = 13(1)-Oxo-magnesium-protoporphyrin IX 13-monomethyl ester_c + NADP+_c + 2 H2O_c</t>
  </si>
  <si>
    <t>13(1)-Oxo-magnesium-protoporphyrin IX 13-monomethyl ester_c + NADPH_c + H+_c + Oxygen_c = Divinylprotochlorophyllide_c + NADP+_c + 2 H2O_c</t>
  </si>
  <si>
    <t>Chlorophyllide_c + Phytyl diphosphate_c = Chlorophyll a_c + Pyrophosphate_c</t>
  </si>
  <si>
    <t>Divinylprotochlorophyllide_c + NADPH_c + H+_c = Divinyl chlorophyllide a_c + NADP+_c</t>
  </si>
  <si>
    <t>ent-Kaurene_c + Oxygen_c + NADPH_c + H+_c = Kaur-16-en-18-ol_c + H2O_c + NADP+_c</t>
  </si>
  <si>
    <t>Kaur-16-en-18-ol_c + Oxygen_c + H+_c + NADPH_c = Kaur-16-en-18-al_c + 2 H2O_c + NADP+_c</t>
  </si>
  <si>
    <t>Kaur-16-en-18-al_c + Oxygen_c + NADPH_c = Kaur-16-en-18-oic acid_c + H2O_c + NADP+_c</t>
  </si>
  <si>
    <t>Kaur-16-en-18-oic acid_c + Oxygen_c + H+_c + NADPH_c = ent-7alpha-Hydroxykaur-16-en-19-oic acid_c + H2O_c + NADP+_c</t>
  </si>
  <si>
    <t>ent-7alpha-Hydroxykaur-16-en-19-oic acid_c + Oxygen_c + H+_c + NADPH_c = Gibberellin A12 aldehyde_c + 2 H2O_c + NADP+_c</t>
  </si>
  <si>
    <t>ent-7alpha-Hydroxykaur-16-en-19-oic acid_c + Oxygen_c + H+_c + NADPH_c = 6beta,7beta-Dihydroxykaurenoic acid_c + H2O_c + NADP+_c</t>
  </si>
  <si>
    <t>Gibberellin A12 aldehyde_c + Oxygen_c + NADPH_c = Gibberellin A12_c + H2O_c + NADP+_c</t>
  </si>
  <si>
    <t>Gibberellin A12_c + 2-Oxoglutarate_c + Oxygen_c = Gibberellin A15 open lactone_c + Succinate_c + CO2_c</t>
  </si>
  <si>
    <t>Gibberellin A15 open lactone_c + 2-Oxoglutarate_c + Oxygen_c = Gibberellin A24_c + Succinate_c + CO2_c + H2O_c</t>
  </si>
  <si>
    <t>Gibberellin A24_c = Gibberellin A9_c + CO2_c</t>
  </si>
  <si>
    <t>Gibberellin A9_c + 2-Oxoglutarate_c + Oxygen_c = Gibberellin A4_c + Succinate_c + CO2_c</t>
  </si>
  <si>
    <t>Gibberellin A9_c + 2-Oxoglutarate_c + Oxygen_c = Gibberellin A51_c + Succinate_c + CO2_c</t>
  </si>
  <si>
    <t>Gibberellin A4_c + 2-Oxoglutarate_c + Oxygen_c = Gibberellin A34_c + Succinate_c + CO2_c</t>
  </si>
  <si>
    <t>CDP-ethanolamine_c + 1-Alkyl-2-acylglycerol_c = CMP_c + 1-Alkyl-2-acylglycerophosphoethanolamine_c</t>
  </si>
  <si>
    <t>Perillyl aldehyde_c + H2O_c + NAD+_c = Perillic acid_c + NADH_c + H+_c</t>
  </si>
  <si>
    <t>2-Hydroxy-4-isopropenylcyclohexane-1-carboxyl-CoA_c + Acceptor_c = 4-Isopropenyl-2-oxy-cyclohexanecarboxyl-CoA_c + Reduced acceptor_c</t>
  </si>
  <si>
    <t>alpha-Pinene_c + Reduced acceptor_c = Myrtenol_c + H2O_c + Acceptor_c</t>
  </si>
  <si>
    <t>Myrtenol_c + Oxygen_c + Acceptor_c = Myrtenal_c + 2 H2O_c + Reduced acceptor_c</t>
  </si>
  <si>
    <t>alpha-Pinene_c + Oxygen_c + H+_c = Pinocarveol_c + H2O_c</t>
  </si>
  <si>
    <t>Pinocarveol_c = Pinocarvone_c + H+_c</t>
  </si>
  <si>
    <t>cis-2-Methyl-5-isopropylhexa-2,5-dienoyl-CoA_c + H2O_c = 3-Hydroxy-2,6-dimethyl-5-methylene-heptanoyl-CoA_c</t>
  </si>
  <si>
    <t>trans-2-Methyl-5-isopropylhexa-2,5-dienoyl-CoA_c + H2O_c = 3-Hydroxy-2,6-dimethyl-5-methylene-heptanoyl-CoA_c</t>
  </si>
  <si>
    <t>3-Hydroxy-2,6-dimethyl-5-methylene-heptanoyl-CoA_c + NAD+_c = 2,6-Dimethyl-5-methylene-3-oxo-heptanoyl-CoA_c + NADH_c + H+_c</t>
  </si>
  <si>
    <t>2,6-Dimethyl-5-methylene-3-oxo-heptanoyl-CoA_c + CoA_c = 3-Isopropylbut-3-enoyl-CoA_c + Propanoyl-CoA_c</t>
  </si>
  <si>
    <t>3-Isopropylbut-3-enoyl-CoA_c + H2O_c = 3-Isopropylbut-3-enoic acid_c + CoA_c</t>
  </si>
  <si>
    <t>trans,trans,cis-Geranylgeranyl diphosphate_c + 7 Isopentenyl diphosphate_c = di-trans,poly-cis-Undecaprenyl diphosphate_c + 7 Pyrophosphate_c</t>
  </si>
  <si>
    <t>dTDP-glucose_c = 4,6-Dideoxy-4-oxo-dTDP-D-glucose_c + H2O_c</t>
  </si>
  <si>
    <t>Sphingosine 1-phosphate_c = Ethanolamine phosphate_c + Hexadecanal_c</t>
  </si>
  <si>
    <t>Dihydroceramide_c + H2O_c = Fatty acid_c + Sphinganine_c</t>
  </si>
  <si>
    <t>Dihydroceramide_c + Reduced acceptor_c + Oxygen_c = N-Acylsphingosine_c + Acceptor_c + 2 H2O_c</t>
  </si>
  <si>
    <t>Sphinganine_c + NADPH_c + H+_c + Oxygen_c = Phytosphingosine_c + NADP+_c + H2O_c</t>
  </si>
  <si>
    <t>Dihydroceramide_c + NADPH_c + H+_c + Oxygen_c = Phytoceramide_c + NADP+_c + H2O_c</t>
  </si>
  <si>
    <t>cis-3,4-leucopelargonidin:NADP+ 4-oxidoreductase; Naringenin_c + NADPH_c + H+_c = Apiforol_c + NADP+_c</t>
  </si>
  <si>
    <t>NADPH_c + 2-Hydroxycyclohexan-1-one_c + H+_c + Oxygen_c = NADP+_c + 1-Oxa-2-oxo-3-hydroxycycloheptane_c + H2O_c</t>
  </si>
  <si>
    <t>Ecgonine methyl ester_c + H2O_c = Ecgonine_c + Methanol_c</t>
  </si>
  <si>
    <t>Tropine_c = Acetyltropine_c</t>
  </si>
  <si>
    <t>Pseudotropine_c = Acetylpseudotropine_c</t>
  </si>
  <si>
    <t>Cadaverine_c + H2O_c + Oxygen_c = 5-Aminopentanal_c + NH3_c + H2O2_c</t>
  </si>
  <si>
    <t>2,5-Dichloro-carboxymethylenebut-2-en-4-olide_c + H2O_c = 2,5-Dichloro-4-oxohex-2-enedioate_c</t>
  </si>
  <si>
    <t>trans-4-Carboxymethylenebut-2-en-4-olide_c + H2O_c = 2-Maleylacetate_c</t>
  </si>
  <si>
    <t>Shikimate_c + NAD+_c = 3-Dehydroshikimate_c + NADH_c + H+_c</t>
  </si>
  <si>
    <t>Benzene-1,2,4-triol_c = 2-Hydroxy-1,4-benzoquinone_c</t>
  </si>
  <si>
    <t>2-Hydroxy-1,4-benzoquinone_c = p-Benzoquinone_c + H2O_c</t>
  </si>
  <si>
    <t>1,4-Dihydroxy-2-naphthoate_c + Phytyl diphosphate_c = 2-Phytyl-1,4-naphthoquinone_c + CO2_c + Pyrophosphate_c</t>
  </si>
  <si>
    <t>2-Phytyl-1,4-naphthoquinone_c + S-Adenosyl-L-methionine_c = Phylloquinone_c + S-Adenosyl-L-homocysteine_c</t>
  </si>
  <si>
    <t>2-Oxoglutarate_c + Isochorismate_c = 2-Succinyl-6-hydroxy-2,4-cyclohexadiene-1-carboxylate_c + Pyruvate_c + CO2_c</t>
  </si>
  <si>
    <t>UDP-6-sulfoquinovose_c + Diacylglycerol_c = Sulfoquinovosyldiacylglycerol_c + UDP_c</t>
  </si>
  <si>
    <t>S-Adenosyl-L-methionine_c + N-Methylethanolamine phosphate_c = S-Adenosyl-L-homocysteine_c + Phosphodimethylethanolamine_c</t>
  </si>
  <si>
    <t>S-Adenosyl-L-methionine_c + Phosphodimethylethanolamine_c = S-Adenosyl-L-homocysteine_c + Choline phosphate_c</t>
  </si>
  <si>
    <t>sn-Glycerol 3-phosphate_c + Acyl-CoA_c = 2-Acyl-sn-glycerol 3-phosphate_c + CoA_c</t>
  </si>
  <si>
    <t>1,2-Bis(4-hydroxyphenyl)-2-propanol_c = 4,4'-Dihydroxy-alpha-methylstilbene_c + H2O_c</t>
  </si>
  <si>
    <t>4,4'-Dihydroxy-alpha-methylstilbene_c + Oxygen_c = 4-Hydroxybenzaldehyde_c + 4'-Hydroxyacetophenone_c</t>
  </si>
  <si>
    <t>2,3-Bis(4-hydroxyphenyl)-1,2-propanediol_c + Oxygen_c = 4-Hydroxyphenacyl alcohol_c + 4-Hydroxybenzoate_c</t>
  </si>
  <si>
    <t>1-(4'-Hydroxyphenyl)ethanol_c + NAD+_c = 4'-Hydroxyacetophenone_c + NADH_c + H+_c</t>
  </si>
  <si>
    <t>Coproporphyrinogen III_c + 2 S-Adenosyl-L-methionine_c = Protoporphyrinogen IX_c + 2 CO2_c + 2 L-Methionine_c + 2 5'-Deoxyadenosine_c</t>
  </si>
  <si>
    <t>Naphthyl-2-methyl-succinyl-CoA_c = Naphthyl-2-methylene-succinyl-CoA_c + 2 H+_c</t>
  </si>
  <si>
    <t>Naphthyl-2-hydroxymethyl-succinyl CoA_c = Naphthyl-2-oxomethyl-succinyl-CoA_c + 2 H+_c</t>
  </si>
  <si>
    <t>Naphthyl-2-oxomethyl-succinyl-CoA_c + CoA_c = 2-Naphthoyl-CoA_c + Succinyl-CoA_c</t>
  </si>
  <si>
    <t>1,2-Dihydroxy-8-methylnaphthalene_c + Oxygen_c = 2-Hydroxy-8-methylchromene-2-carboxylate_c</t>
  </si>
  <si>
    <t>3-Methylsalicylate_c + Oxygen_c + NADH_c + H+_c = 2,3-Dihydroxytoluene_c + NAD+_c + CO2_c + H2O_c</t>
  </si>
  <si>
    <t>1-Hydroxymethylnaphthalene_c + NAD+_c = 1-Naphthaldehyde_c + NADH_c + H+_c</t>
  </si>
  <si>
    <t>cis-1,2-Dihydroxy-1,2-dihydro-8-carboxynaphthalene_c = 1,2-Dihydroxy-8-carboxynaphthalene_c</t>
  </si>
  <si>
    <t>1,2-Dihydroxy-8-carboxynaphthalene_c + Oxygen_c = 2-Carboxy-2-hydroxy-8-carboxychromene_c</t>
  </si>
  <si>
    <t>2-Hydroxyisophthalic acid_c = Salicylate_c + CO2_c</t>
  </si>
  <si>
    <t>(2-Naphthyl)methanol_c + NAD+_c = 2-Naphthaldehyde_c + NADH_c + H+_c</t>
  </si>
  <si>
    <t>1,2-Dihydroxy-7-hydroxymethylnaphthalene_c + Oxygen_c = 2-Hydroxy-7-hydroxymethylchromene-2-carboxylate_c</t>
  </si>
  <si>
    <t>4-Hydroxymethylsalicylate_c + Oxygen_c + NADH_c + H+_c = 4-Hydroxymethylcatechol_c + NAD+_c + H2O_c + CO2_c</t>
  </si>
  <si>
    <t>4-Methylsalicylate_c + Oxygen_c + NADH_c + H+_c = 4-Methylcatechol_c + NAD+_c + H2O_c + CO2_c</t>
  </si>
  <si>
    <t>N-Cyclohexylformamide_c + H2O_c = Cyclohexylamine_c + Formate_c</t>
  </si>
  <si>
    <t>5-Carboxy-2-pentenoyl-CoA_c + H2O_c = (3S)-3-Hydroxyadipyl-CoA_c</t>
  </si>
  <si>
    <t>Zeaxanthin_c + NADH_c + H+_c + Oxygen_c = Antheraxanthin_c + NAD+_c + H2O_c</t>
  </si>
  <si>
    <t>Antheraxanthin_c + NADH_c + H+_c + Oxygen_c = Violaxanthin_c + NAD+_c + H2O_c</t>
  </si>
  <si>
    <t>Neurosporene_c = alpha-Zeacarotene_c</t>
  </si>
  <si>
    <t>alpha-Zeacarotene_c = delta-Carotene_c</t>
  </si>
  <si>
    <t>delta-Carotene_c = alpha-Carotene_c</t>
  </si>
  <si>
    <t>Lycopene_c = delta-Carotene_c</t>
  </si>
  <si>
    <t>gamma-Carotene_c = alpha-Carotene_c</t>
  </si>
  <si>
    <t>3-Oxopropanoate_c = Acetaldehyde_c + CO2_c</t>
  </si>
  <si>
    <t>S-(Hydroxymethyl)glutathione_c + NAD+_c = S-Formylglutathione_c + NADH_c + H+_c</t>
  </si>
  <si>
    <t>trans-Hex-2-enoyl-CoA_c + NADPH_c + H+_c = Hexanoyl-CoA_c + NADP+_c</t>
  </si>
  <si>
    <t>2-Oxobutanoate_c + CoA_c = Propanoyl-CoA_c + Formate_c</t>
  </si>
  <si>
    <t>(1R,2S)-Naphthalene 1,2-oxide_c + Glutathione_c = (1R)-Hydroxy-(2R)-glutathionyl-1,2-dihydronaphthalene_c</t>
  </si>
  <si>
    <t>(1S,2R)-Naphthalene 1,2-oxide_c + Glutathione_c = (1R)-Glutathionyl-(2R)-hydroxy-1,2-dihydronaphthalene_c</t>
  </si>
  <si>
    <t>(1S,2R)-Naphthalene 1,2-oxide_c + Glutathione_c = (1S)-Hydroxy-(2S)-glutathionyl-1,2-dihydronaphthalene_c</t>
  </si>
  <si>
    <t>1,2-Dihydronaphthalene-1,2-diol_c + NADP+_c = Naphthalene-1,2-diol_c + NADPH_c + H+_c</t>
  </si>
  <si>
    <t>1-Nitronaphthalene-7,8-oxide_c + Glutathione_c = 1-Nitro-7-hydroxy-8-glutathionyl-7,8-dihydronaphthalene_c</t>
  </si>
  <si>
    <t>1-Nitronaphthalene-7,8-oxide_c + Glutathione_c = 1-Nitro-7-glutathionyl-8-hydroxy-7,8-dihydronaphthalene_c</t>
  </si>
  <si>
    <t>1-Nitronaphthalene-5,6-oxide_c + Glutathione_c = 1-Nitro-5-hydroxy-6-glutathionyl-5,6-dihydronaphthalene_c</t>
  </si>
  <si>
    <t>1-Nitronaphthalene-5,6-oxide_c + Glutathione_c = 1-Nitro-5-glutathionyl-6-hydroxy-5,6-dihydronaphthalene_c</t>
  </si>
  <si>
    <t>2 Glutathione_c + 5(S)-HPETE_c = Oxidized glutathione_c + 5(S)-HETE_c + H2O_c</t>
  </si>
  <si>
    <t>2 Glutathione_c + 15(S)-HPETE_c = Oxidized glutathione_c + (15S)-15-Hydroxy-5,8,11-cis-13-trans-eicosatetraenoate_c + H2O_c</t>
  </si>
  <si>
    <t>(5Z,8Z,11Z,14Z)-Icosatetraenoic acid_c + Oxygen_c + NADPH_c + H+_c = 20-HETE_c + NADP+_c + H2O_c</t>
  </si>
  <si>
    <t>(5Z,8Z,11Z,14Z)-Icosatetraenoic acid_c + Oxygen_c + NADPH_c + H+_c = 11,12-EET_c + NADP+_c + H2O_c</t>
  </si>
  <si>
    <t>Linoleate_c + Oxygen_c + NADPH_c + H+_c = 9(10)-EpOME_c + NADP+_c + H2O_c</t>
  </si>
  <si>
    <t>Linoleate_c + Oxygen_c + NADPH_c + H+_c = 12(13)-EpOME_c + NADP+_c + H2O_c</t>
  </si>
  <si>
    <t>13(S)-HODE_c + NAD+_c = 13-OxoODE_c + NADH_c + H+_c</t>
  </si>
  <si>
    <t>Bromobenzene-3,4-oxide_c + Glutathione_c = 3,4-Dihydro-3-hydroxy-4-S-glutathionyl bromobenzene_c</t>
  </si>
  <si>
    <t>Bromobenzene-2,3-oxide_c + Glutathione_c = 2,3-Dihydro-2-S-glutathionyl-3-hydroxy bromobenzene_c</t>
  </si>
  <si>
    <t>Benzpyrene_c + NADPH_c + Oxygen_c + H+_c = Benzo[a]pyrene-9,10-oxide_c + NADP+_c + H2O_c</t>
  </si>
  <si>
    <t>Benzpyrene_c + NADPH_c + Oxygen_c + H+_c = Benzo[a]pyrene-7,8-oxide_c + NADP+_c + H2O_c</t>
  </si>
  <si>
    <t>Benzpyrene_c + NADPH_c + Oxygen_c + H+_c = Benzo[a]pyrene-4,5-oxide_c + NADP+_c + H2O_c</t>
  </si>
  <si>
    <t>Benzo[a]pyrene-4,5-oxide_c + Glutathione_c = 4,5-Dihydro-4-hydroxy-5-S-glutathionyl-benzo[a]pyrene_c</t>
  </si>
  <si>
    <t>Benzo[a]pyrene-7,8-diol_c + Glutathione_c = 7,8-Dihydro-7-hydroxy-8-S-glutathionyl-benzo[a]pyrene_c + H2O_c</t>
  </si>
  <si>
    <t>Benzo[a]pyrene-7,8-diol_c + NADPH_c + Oxygen_c + H+_c = Benzo[a]pyrene-7,8-dihydrodiol-9,10-oxide_c + NADP+_c + H2O_c</t>
  </si>
  <si>
    <t>9-Hydroxybenzo[a]pyrene_c + NADPH_c + Oxygen_c + H+_c = 9-Hydroxybenzo[a]pyrene-4,5-oxide_c + NADP+_c + H2O_c</t>
  </si>
  <si>
    <t>2,2-Dichloroacetaldehyde_c + Glutathione_c = S-(2,2-Dichloro-1-hydroxy)ethyl glutathione_c</t>
  </si>
  <si>
    <t>1,1-Dichloroethylene epoxide_c + Glutathione_c = 2-(S-Glutathionyl)acetyl chloride_c + HCl_c</t>
  </si>
  <si>
    <t>Chloroacetyl chloride_c + Glutathione_c = S-(2-Chloroacetyl)glutathione_c + HCl_c</t>
  </si>
  <si>
    <t>2-(S-Glutathionyl)acetyl chloride_c + Glutathione_c = 2-(S-Glutathionyl)acetyl glutathione_c + HCl_c</t>
  </si>
  <si>
    <t>Trichloroethene_c + Glutathione_c = S-(1,2-Dichlorovinyl)glutathione_c + HCl_c</t>
  </si>
  <si>
    <t>Chloral hydrate_c + NADH_c + H+_c = Trichloroethanol_c + NAD+_c + H2O_c</t>
  </si>
  <si>
    <t>Trichloroethanol_c + UDP-glucuronate_c = Trichloroethanol glucuronide_c + UDP_c</t>
  </si>
  <si>
    <t>1,2-Dibromoethane_c + Glutathione_c = Glutathione episulfonium ion_c + 2 Hydrobromic acid_c</t>
  </si>
  <si>
    <t>2-Bromoacetaldehyde_c + Glutathione_c = S-(Formylmethyl)glutathione_c + Hydrobromic acid_c</t>
  </si>
  <si>
    <t>5,10-Methylenetetrahydrofolate_c + NADH_c + H+_c = 5-Methyltetrahydrofolate_c + NAD+_c</t>
  </si>
  <si>
    <t>Zeaxanthin_c + NADPH_c + H+_c + Oxygen_c = Antheraxanthin_c + NADP+_c + H2O_c</t>
  </si>
  <si>
    <t>Antheraxanthin_c + NADPH_c + H+_c + Oxygen_c = Violaxanthin_c + NADP+_c + H2O_c</t>
  </si>
  <si>
    <t>5alpha-Cholest-7-en-3beta-ol_c + NADPH_c + H+_c + Oxygen_c = Cholesta-5,7-dien-3beta-ol_c + NADP+_c + 2 H2O_c</t>
  </si>
  <si>
    <t>2-Succinylbenzoyl-CoA_c = 1,4-Dihydroxy-2-naphthoyl-CoA_c + H2O_c</t>
  </si>
  <si>
    <t>ATP_c + Cobinamide_c = Triphosphate_c + Adenosyl cobinamide_c</t>
  </si>
  <si>
    <t>D-Ribulose 5-phosphate_c = 3,4-Dihydroxy-2-butanone 4-phosphate_c + Formate_c</t>
  </si>
  <si>
    <t>Phosphatidylethanolamine_c + L-Serine_c = Phosphatidylserine_c + Ethanolamine_c</t>
  </si>
  <si>
    <t>O-1-Alk-1-enyl-2-acyl-sn-glycero-3-phosphoethanolamine_c + CMP_c = 1-Alkenyl-2-acylglycerol_c + CDP-ethanolamine_c</t>
  </si>
  <si>
    <t>O-1-Alk-1-enyl-2-acyl-sn-glycero-3-phosphoethanolamine_c + H2O_c = 2-Acyl-1-(1-alkenyl)-sn-glycero-3-phosphate_c + Ethanolamine_c</t>
  </si>
  <si>
    <t>2 Phosphatidylglycerol_c = Cardiolipin_c + Glycerol_c</t>
  </si>
  <si>
    <t>4-Methylthio-2-oxobutanoic acid_c + L-Glutamate_c = L-Methionine_c + 2-Oxoglutarate_c</t>
  </si>
  <si>
    <t>Heme_c = Heme O_c</t>
  </si>
  <si>
    <t>Heme O_c = Heme A_c</t>
  </si>
  <si>
    <t>Ferulate_c + NADPH_c + H+_c + Oxygen_c = 5-Hydroxyferulate_c + NADP+_c + H2O_c</t>
  </si>
  <si>
    <t>C15811_c + L-Cysteine_c = C15812_c + L-Alanine_c</t>
  </si>
  <si>
    <t>Cycloartenol_c + S-Adenosyl-L-methionine_c = 24-Methylenecycloartanol_c + S-Adenosyl-L-homocysteine_c</t>
  </si>
  <si>
    <t>4alpha-Methyl-5alpha-ergosta-8,14,24(28)-trien-3beta-ol_c + NADPH_c + H+_c = 4alpha-Methylfecosterol_c + NADP+_c</t>
  </si>
  <si>
    <t>4alpha-Methylfecosterol_c = 24-Methylene lophenol_c</t>
  </si>
  <si>
    <t>delta7-Avenasterol_c = 5-Dehydroavenasterol_c</t>
  </si>
  <si>
    <t>Episterol_c = 5-Dehydroepisterol_c</t>
  </si>
  <si>
    <t>4alpha-Methylzymosterol-4-carboxylate_c + NADP+_c = 3-Keto-4-methylzymosterol_c + NADPH_c + H+_c + CO2_c</t>
  </si>
  <si>
    <t>Phytyl diphosphate_c + Homogentisate_c = 2-Methyl-6-phytylquinol_c + Pyrophosphate_c + CO2_c</t>
  </si>
  <si>
    <t>2,3-Dimethyl-5-phytylquinol_c = gamma-Tocopherol_c</t>
  </si>
  <si>
    <t>2-Methyl-6-phytylquinol_c = delta-Tocopherol_c</t>
  </si>
  <si>
    <t>14-Demethyllanosterol_c + 3 NADPH_c + 3 H+_c + 3 Oxygen_c = 4alpha-Methylzymosterol-4-carboxylate_c + 3 NADP+_c + 4 H2O_c</t>
  </si>
  <si>
    <t>alpha-Carotene_c = Zeinoxanthin_c</t>
  </si>
  <si>
    <t>(2'S)-Deoxymyxol 2'-(2,4-di-O-methyl-alpha-L-fucoside)_c = (3R,2'S)-Myxol 2'-(2,4-di-O-methyl-alpha-L-fucoside)_c</t>
  </si>
  <si>
    <t>(2'S)-Deoxymyxol 2'-alpha-L-fucoside_c = (3R,2'S)-Myxol 2'-alpha-L-fucoside_c</t>
  </si>
  <si>
    <t>beta-Carotene_c = beta-Cryptoxanthin_c</t>
  </si>
  <si>
    <t>beta-Cryptoxanthin_c = Zeaxanthin_c</t>
  </si>
  <si>
    <t>Echinenone_c = 3'-Hydroxyechinenone_c</t>
  </si>
  <si>
    <t>Echinenone_c = 3-Hydroxyechinenone_c</t>
  </si>
  <si>
    <t>Canthaxanthin_c = Phoenicoxanthin_c</t>
  </si>
  <si>
    <t>3'-Hydroxyechinenone_c = Adonixanthin_c</t>
  </si>
  <si>
    <t>3-Hydroxyechinenone_c = Adonixanthin_c</t>
  </si>
  <si>
    <t>Phoenicoxanthin_c = Astaxanthin_c</t>
  </si>
  <si>
    <t>3-Methyl-2-oxobutanoic acid_c + Thiamin diphosphate_c = 2-Methyl-1-hydroxypropyl-ThPP_c + CO2_c</t>
  </si>
  <si>
    <t>2-Methyl-1-hydroxypropyl-ThPP_c + Enzyme N6-(lipoyl)lysine_c = [Dihydrolipoyllysine-residue (2-methylpropanoyl)transferase] S-(2-methylpropanoyl)dihydrolipoyllysine_c + Thiamin diphosphate_c</t>
  </si>
  <si>
    <t>4-Methyl-2-oxopentanoate_c + Thiamin diphosphate_c = 3-Methyl-1-hydroxybutyl-ThPP_c + CO2_c</t>
  </si>
  <si>
    <t>3-Methyl-1-hydroxybutyl-ThPP_c + Enzyme N6-(lipoyl)lysine_c = [Dihydrolipoyllysine-residue (2-methylpropanoyl)transferase] S-(3-methylbutanoyl)dihydrolipoyllysine_c + Thiamin diphosphate_c</t>
  </si>
  <si>
    <t>(S)-3-Methyl-2-oxopentanoic acid_c + Thiamin diphosphate_c = 2-Methyl-1-hydroxybutyl-ThPP_c + CO2_c</t>
  </si>
  <si>
    <t>2-Methyl-1-hydroxybutyl-ThPP_c + Enzyme N6-(lipoyl)lysine_c = [Dihydrolipoyllysine-residue (2-methylpropanoyl)transferase] S-(2-methylbutanoyl)dihydrolipoyllysine_c + Thiamin diphosphate_c</t>
  </si>
  <si>
    <t>LL-2,6-Diaminoheptanedioate_c + 2-Oxoglutarate_c = 2,3,4,5-Tetrahydrodipicolinate_c + L-Glutamate_c + H2O_c</t>
  </si>
  <si>
    <t>GDP-mannose_c = GDP-L-gulose_c</t>
  </si>
  <si>
    <t>GDP-L-gulose_c = GDP-L-galactose_c</t>
  </si>
  <si>
    <t>L-Galactose_c + NAD+_c = L-Galactono-1,4-lactone_c + NADH_c + H+_c</t>
  </si>
  <si>
    <t>Anthracene_c + Oxygen_c + 2 H+_c + 2 e-_c = Anthracene-9,10-dihydrodiol_c</t>
  </si>
  <si>
    <t>Anthracene-9,10-dihydrodiol_c = 9,10-Dihydroxyanthracene_c + 2 H+_c</t>
  </si>
  <si>
    <t>Phenylboronic acid_c + Oxygen_c = Phenol_c + H2O_c</t>
  </si>
  <si>
    <t>Aniline_c + Oxygen_c + 2 H+_c = Catechol_c + NH3_c</t>
  </si>
  <si>
    <t>Nitrobenzene_c + Oxygen_c + 2 H+_c = Catechol_c + Nitrite_c</t>
  </si>
  <si>
    <t>3-Oxostearoyl-CoA_c + NADPH_c + H+_c = 3-Hydroxyoctadecanoyl-CoA_c + NADP+_c</t>
  </si>
  <si>
    <t>3-Hydroxyoctadecanoyl-CoA_c = (2E)-Octadecenoyl-CoA_c + H2O_c</t>
  </si>
  <si>
    <t>(2E)-Octadecenoyl-CoA_c + NADPH_c + H+_c = Stearoyl-CoA_c + NADP+_c</t>
  </si>
  <si>
    <t>3-Oxostearoyl-[acp]_c + NADPH_c + H+_c = 3-Hydroxyoctadecanoyl-[acp]_c + NADP+_c</t>
  </si>
  <si>
    <t>3-Hydroxyoctadecanoyl-[acp]_c = (2E)-Octadecenoyl-[acp]_c + H2O_c</t>
  </si>
  <si>
    <t>(2E)-Octadecenoyl-[acp]_c + NADH_c + H+_c = Octadecanoyl-[acyl-carrier protein]_c + NAD+_c</t>
  </si>
  <si>
    <t>Protein N6-(octanoyl)lysine_c + 2 Sulfur_c + 2 S-Adenosyl-L-methionine_c = Protein N6-(lipoyl)lysine_c + 2 L-Methionine_c + 2 5'-Deoxyadenosine_c</t>
  </si>
  <si>
    <t>Octanoyl-[acp]_c + 2 Sulfur_c + 2 S-Adenosyl-L-methionine_c = Lipoyl-[acp]_c + 2 L-Methionine_c + 2 5'-Deoxyadenosine_c</t>
  </si>
  <si>
    <t>G13032_c + H2O_c = G06780_c + D-Galactose_c</t>
  </si>
  <si>
    <t>G06780_c + H2O_c = G13033_c + Sulfate_c</t>
  </si>
  <si>
    <t>G09660_c + H2O_c = G02632_c + Sulfate_c</t>
  </si>
  <si>
    <t>3-Hydroxy-5-oxohexanoyl-CoA_c + CoA_c = (S)-3-Hydroxybutanoyl-CoA_c + Acetyl-CoA_c</t>
  </si>
  <si>
    <t>delta-Carotene_c = epsilon-Carotene_c</t>
  </si>
  <si>
    <t>alpha-Cryptoxanthin_c = Lutein_c</t>
  </si>
  <si>
    <t>(9Z,12Z,15Z)-Octadecatrienoic acid_c + Oxygen_c = 9(S)-HPOT_c</t>
  </si>
  <si>
    <t>(9Z,12Z,15Z)-Octadecatrienoic acid_c + Oxygen_c = 13(S)-HPOT_c</t>
  </si>
  <si>
    <t>2-Naphthoyl-CoA_c + H2O_c = 2-Naphthoic acid_c + CoA_c</t>
  </si>
  <si>
    <t>OPC8-CoA_c + FAD_c = trans-2-Enoyl-OPC8-CoA_c + FADH2_c</t>
  </si>
  <si>
    <t>trans-2-Enoyl-OPC8-CoA_c + H2O_c = 3-Hydroxy-OPC8-CoA_c</t>
  </si>
  <si>
    <t>3-Hydroxy-OPC8-CoA_c + NAD+_c = 3-Oxo-OPC8-CoA_c + NADH_c + H+_c</t>
  </si>
  <si>
    <t>CoA_c + 3-Oxo-OPC8-CoA_c = OPC6-CoA_c + Acetyl-CoA_c</t>
  </si>
  <si>
    <t>OPC6-CoA_c + FAD_c = trans-2-Enoyl-OPC6-CoA_c + FADH2_c</t>
  </si>
  <si>
    <t>trans-2-Enoyl-OPC6-CoA_c + H2O_c = 3-Hydroxy-OPC6-CoA_c</t>
  </si>
  <si>
    <t>3-Hydroxy-OPC6-CoA_c + NAD+_c = 3-Oxo-OPC6-CoA_c + NADH_c + H+_c</t>
  </si>
  <si>
    <t>CoA_c + 3-Oxo-OPC6-CoA_c = OPC4-CoA_c + Acetyl-CoA_c</t>
  </si>
  <si>
    <t>OPC4-CoA_c + FAD_c = trans-2-Enoyl-OPC4-CoA_c + FADH2_c</t>
  </si>
  <si>
    <t>trans-2-Enoyl-OPC4-CoA_c + H2O_c = 3-Hydroxy-OPC4-CoA_c</t>
  </si>
  <si>
    <t>3-Hydroxy-OPC4-CoA_c + NAD+_c = 3-Oxo-OPC4-CoA_c + NADH_c + H+_c</t>
  </si>
  <si>
    <t>CoA_c + 3-Oxo-OPC4-CoA_c = (+)-7-Isojasmonic acid CoA_c + Acetyl-CoA_c</t>
  </si>
  <si>
    <t>Geranylgeranyl diphosphate_c = Phytoene_c</t>
  </si>
  <si>
    <t>(6Z,9Z,12Z,15Z,18Z,21Z)-Tetracosahexaenoyl-CoA_c + FAD_c = (2E,6Z,9Z,12Z,15Z,18Z,21Z)-Tetracosahepta-2,6,9,12,15,18,21-enoyl-CoA_c + FADH2_c</t>
  </si>
  <si>
    <t>(6Z,9Z,12Z,15Z,18Z)-Tetracosapentaenoyl-CoA_c + FAD_c = (2E,6Z,9Z,12Z,15Z,18Z)-Tetracosahexa-2,6,9,12,15,18-enoyl-CoA_c + FADH2_c</t>
  </si>
  <si>
    <t>Garbanzol_c + NADPH_c + H+_c = 5-Deoxyleucopelargonidin_c + NADP+_c</t>
  </si>
  <si>
    <t>Fustin_c + NADPH_c + H+_c = Fisetinidol-4beta-ol_c + NADP+_c</t>
  </si>
  <si>
    <t>7-Methyl-3-oxo-6-octenoyl-CoA_c + CoA_c = 5-Methylhex-4-enoyl-CoA_c + Acetyl-CoA_c</t>
  </si>
  <si>
    <t>5-Methyl-3-oxo-4-hexenoyl-CoA_c + CoA_c = 3-Methylcrotonyl-CoA_c + Acetyl-CoA_c</t>
  </si>
  <si>
    <t>Phosphatidylethanolamine_c + G00149_c = Diacylglycerol_c + G13044_c</t>
  </si>
  <si>
    <t>5-Fluoromuconolactone_c + H2O_c = 2-Maleylacetate_c + Hydrofluoric acid_c</t>
  </si>
  <si>
    <t>4-Fluoromuconolactone_c + H2O_c = 2-Maleylacetate_c + Hydrofluoric acid_c</t>
  </si>
  <si>
    <t>Hexadecanoyl-[acp]_c + Reduced acceptor_c + Oxygen_c = Hexadecenoyl-[acyl-carrier protein]_c + Acceptor_c + H2O_c</t>
  </si>
  <si>
    <t>Isochorismate_c + 2-Oxoglutarate_c = 2-Succinyl-5-enolpyruvyl-6-hydroxy-3-cyclohexene-1-carboxylate_c + CO2_c</t>
  </si>
  <si>
    <t>Docosanoyl-CoA_c + H2O_c = CoA_c + Docosanoic acid_c</t>
  </si>
  <si>
    <t>Tetracosanoyl-CoA_c + H2O_c = CoA_c + Tetracosanoic acid_c</t>
  </si>
  <si>
    <t>Icosenoyl-CoA_c + H2O_c = CoA_c + Icosenoic acid_c</t>
  </si>
  <si>
    <t>Docosenoyl-CoA_c + H2O_c = CoA_c + (13Z)-Docosenoic acid_c</t>
  </si>
  <si>
    <t>Tetracosenoyl-CoA_c + H2O_c = CoA_c + (15Z)-Tetracosenoic acid_c</t>
  </si>
  <si>
    <t>(7Z,10Z,13Z,16Z,19Z)-Docosapentaenoyl-CoA_c + H2O_c = CoA_c + (7Z,10Z,13Z,16Z,19Z)-Docosa-7,10,13,16,19-pentaenoic acid_c</t>
  </si>
  <si>
    <t>(11Z,14Z)-Icosadienoyl-CoA_c + H2O_c = CoA_c + Icosadienoic acid_c</t>
  </si>
  <si>
    <t>(7Z,10Z,13Z,16Z)-Docosatetraenoyl-CoA_c + H2O_c = CoA_c + 7,10,13,16-Docosatetraenoic acid_c</t>
  </si>
  <si>
    <t>(11Z,14Z,17Z)-Icosatrienoyl-CoA_c + H2O_c = CoA_c + Icosatrienoic acid_c</t>
  </si>
  <si>
    <t>N-Acetyl-D-glucosamine 6-phosphate_c = N-Acetyl-alpha-D-glucosamine 1-phosphate_c</t>
  </si>
  <si>
    <t>5'-Deoxy-5-fluorocytidine_c + H2O_c = 5'-Deoxy-5-fluorouridine_c + NH3_c</t>
  </si>
  <si>
    <t>5-FU_c + NADPH_c + H+_c = 5,6-Dihydro-5-fluorouracil_c + NADP+_c</t>
  </si>
  <si>
    <t>5,6-Dihydro-5-fluorouracil_c + H2O_c = alpha-Fluoro-beta-ureidopropionic acid_c</t>
  </si>
  <si>
    <t>alpha-Fluoro-beta-ureidopropionic acid_c + H2O_c = alpha-Fluoro-beta-alanine_c + CO2_c + NH3_c</t>
  </si>
  <si>
    <t>5-FU_c + alpha-D-Ribose 1-phosphate_c = 5-Fluorouridine_c + Orthophosphate_c</t>
  </si>
  <si>
    <t>5-Fluorouridine_c + ATP_c = 5-Fluorouridine monophosphate_c + ADP_c</t>
  </si>
  <si>
    <t>5-Fluorodeoxyuridine_c + ATP_c = 5-Fluorodeoxyuridine monophosphate_c + ADP_c</t>
  </si>
  <si>
    <t>6-Mercaptopurin_c + 5-Phospho-alpha-D-ribose 1-diphosphate_c = 6-Thioinosine 5'-monophosphate_c + Pyrophosphate_c</t>
  </si>
  <si>
    <t>6-Methylmercaptopurine_c + 5-Phospho-alpha-D-ribose 1-diphosphate_c = 6-Methylthiopurine 5'-monophosphate ribonucleotide_c + Pyrophosphate_c</t>
  </si>
  <si>
    <t>6-Thioinosine 5'-monophosphate_c + NAD+_c + H2O_c = 6-Thioxanthine 5'-monophosphate_c + NADH_c + H+_c</t>
  </si>
  <si>
    <t>6-Mercaptopurine ribonucleoside triphosphate_c + H2O_c = 6-Thioinosine 5'-monophosphate_c + Pyrophosphate_c</t>
  </si>
  <si>
    <t>6-Thioxanthine 5'-monophosphate_c + ATP_c + L-Glutamine_c + H2O_c = 6-Thioguanosine monophosphate_c + AMP_c + Pyrophosphate_c + L-Glutamate_c</t>
  </si>
  <si>
    <t>Thioguanine_c + 5-Phospho-alpha-D-ribose 1-diphosphate_c = 6-Thioguanosine monophosphate_c + Pyrophosphate_c</t>
  </si>
  <si>
    <t>Irinotecan_c = APC_c</t>
  </si>
  <si>
    <t>Irinotecan_c = NPC_c</t>
  </si>
  <si>
    <t>SN-38_c + UDP-glucuronate_c = SN38 glucuronide_c + UDP_c</t>
  </si>
  <si>
    <t>UDP-glucuronate_c + Codeine_c = UDP_c + Codeine-6-glucuronide_c</t>
  </si>
  <si>
    <t>Morphine_c + UDP-glucuronate_c = Morphine-3-glucuronide_c + UDP_c</t>
  </si>
  <si>
    <t>Morphine_c + UDP-glucuronate_c = Morphine-6-glucuronide_c + UDP_c</t>
  </si>
  <si>
    <t>Codeine_c = Norcodeine_c</t>
  </si>
  <si>
    <t>Tamoxifen_c + Oxygen_c + NADPH_c + H+_c = Tamoxifen N-oxide_c + NADP+_c + H2O_c</t>
  </si>
  <si>
    <t>Tamoxifen_c = N-Desmethyltamoxifen_c</t>
  </si>
  <si>
    <t>Hydroxytamoxifen_c = 4-Hydroxy-N-desmethyltamoxifen_c</t>
  </si>
  <si>
    <t>Tamoxifen_c + NADPH_c + Oxygen_c + H+_c = alpha-Hydroxytamoxifen_c + NADP+_c + H2O_c</t>
  </si>
  <si>
    <t>N-Desmethyltamoxifen_c = N,N-Didesmethyltamoxifen_c</t>
  </si>
  <si>
    <t>(13Z,16Z)-Docosadi-13,16-enoyl-CoA_c + H2O_c = CoA_c + 13,16-Docosadienoic acid_c</t>
  </si>
  <si>
    <t>N-Desmethyltamoxifen_c + NADPH_c + H+_c + Oxygen_c = alpha-Hydroxy-N-desmethyltamoxifen_c + H2O_c + NADP+_c</t>
  </si>
  <si>
    <t>Cyclophosphamide anhydrous_c + NADPH_c + H+_c + Oxygen_c = 4-Hydroxycyclophosphamide_c + NADP+_c + H2O_c</t>
  </si>
  <si>
    <t>Cyclophosphamide anhydrous_c = Dechloroethylcyclophosphamide_c + Chloroacetaldehyde_c</t>
  </si>
  <si>
    <t>4-Hydroxycyclophosphamide_c = 4-Ketocyclophosphamide_c</t>
  </si>
  <si>
    <t>Aldophosphamide_c + Glutathione_c = 4-Glutathionyl cyclophosphamide_c + H2O_c</t>
  </si>
  <si>
    <t>Aldophosphamide_c + NADH_c + H+_c = Alcophosphamide_c + NAD+_c</t>
  </si>
  <si>
    <t>Ifosfamide_c + NADPH_c + H+_c + Oxygen_c = 4-Hydroxyifosfamide_c + NADP+_c + H2O_c</t>
  </si>
  <si>
    <t>Ifosfamide_c = Dechloroethylcyclophosphamide_c + Chloroacetaldehyde_c</t>
  </si>
  <si>
    <t>Ifosfamide_c = 2-Dechloroethylifosfamide_c + Chloroacetaldehyde_c</t>
  </si>
  <si>
    <t>Lidocaine_c = Monoethylglycinexylidide_c</t>
  </si>
  <si>
    <t>Lidocaine_c + NADPH_c + Oxygen_c + H+_c = 3-Hydroxylidocaine_c + NADP+_c + H2O_c</t>
  </si>
  <si>
    <t>Felbamate_c + NADPH_c + H+_c + Oxygen_c = p-Hydroxyfelbamate_c + NADP+_c + H2O_c</t>
  </si>
  <si>
    <t>Felbamate_c + NADPH_c + H+_c + Oxygen_c = 2-Hydroxyfelbamate_c + NADP+_c + H2O_c</t>
  </si>
  <si>
    <t>2-Phenyl-1,3-propanediol monocarbamate_c + NAD+_c = 3-Carbamoyl-2-phenylpropionaldehyde_c + NADH_c + H+_c</t>
  </si>
  <si>
    <t>4-Hydroxy-5-phenyltetrahydro-1,3-oxazin-2-one_c + NAD+_c = 5-Phenyl-1,3-oxazinane-2,4-dione_c + NADH_c + H+_c</t>
  </si>
  <si>
    <t>Carbamazepine_c + NADPH_c + H+_c + Oxygen_c = Carbamazepine-10,11-epoxide_c + NADP+_c + H2O_c</t>
  </si>
  <si>
    <t>Carbamazepine_c + NADPH_c + H+_c + Oxygen_c = 3-Hydroxycarbamazepine_c + NADP+_c + H2O_c</t>
  </si>
  <si>
    <t>2-Hydroxycarbamazepine_c = 2-Hydroxyiminostilbene_c</t>
  </si>
  <si>
    <t>Methadone_c = 2-Ethylidene-1,5-dimethyl-3,3-diphenylpyrrolidine_c</t>
  </si>
  <si>
    <t>2-Ethylidene-1,5-dimethyl-3,3-diphenylpyrrolidine_c = 2-Ethyl-5-methyl-3,3-diphenyl-1-pyrroline_c</t>
  </si>
  <si>
    <t>Levomethadyl acetate_c = L-alpha-Acetyl-N-normethadol_c</t>
  </si>
  <si>
    <t>L-alpha-Acetyl-N-normethadol_c = L-alpha-Acetyl-N,N-dinormethadol_c</t>
  </si>
  <si>
    <t>Citalopram_c = Demethylcitalopram_c</t>
  </si>
  <si>
    <t>Citalopram_c = Citalopram aldehyde_c</t>
  </si>
  <si>
    <t>Demethylcitalopram_c = Citalopram aldehyde_c</t>
  </si>
  <si>
    <t>Didemethylcitalopram_c + H2O_c + Oxygen_c = Citalopram aldehyde_c + NH3_c + H2O2_c</t>
  </si>
  <si>
    <t>S-Adenosylmethioninamine_c + Cadaverine_c = 5'-Methylthioadenosine_c + Aminopropylcadaverine_c</t>
  </si>
  <si>
    <t>Retinoate_c + NADPH_c + H+_c + Oxygen_c = all-trans-18-Hydroxyretinoic acid_c + NADP+_c + H2O_c</t>
  </si>
  <si>
    <t>Retinoate_c + NADPH_c + H+_c + Oxygen_c = all-trans-5,6-Epoxyretinoic acid_c + NADP+_c + H2O_c</t>
  </si>
  <si>
    <t>Retinoate_c + NADPH_c + H+_c + Oxygen_c = all-trans-4-Hydroxyretinoic acid_c + NADP+_c + H2O_c</t>
  </si>
  <si>
    <t>Inosine_c + Orthophosphate_c = Hypoxanthine_c + alpha-D-Ribose 1-phosphate_c</t>
  </si>
  <si>
    <t>ATP_c + Inosine_c = ADP_c + IMP_c</t>
  </si>
  <si>
    <t>ADP_c + H2O_c = AMP_c + Orthophosphate_c</t>
  </si>
  <si>
    <t>UDP_c + H2O_c = UMP_c + Orthophosphate_c</t>
  </si>
  <si>
    <t>P1,P4-Bis(5'-adenosyl) tetraphosphate_c + H2O_c = ATP_c + AMP_c</t>
  </si>
  <si>
    <t>GDP_c + H2O_c = GMP_c + Orthophosphate_c</t>
  </si>
  <si>
    <t>GTP_c + H2O_c = GDP_c + Orthophosphate_c</t>
  </si>
  <si>
    <t>3'-Phosphoadenylyl sulfate_c + H2O_c = Sulfate_c + Adenosine 3',5'-bisphosphate_c</t>
  </si>
  <si>
    <t>ITP_c + H2O_c = IDP_c + Orthophosphate_c</t>
  </si>
  <si>
    <t>(-)-Ureidoglycolate_c = Glyoxylate_c + Urea_c</t>
  </si>
  <si>
    <t>IDP_c + H2O_c = IMP_c + Orthophosphate_c</t>
  </si>
  <si>
    <t>GMP_c + NADPH_c + H+_c = IMP_c + NH3_c + NADP+_c</t>
  </si>
  <si>
    <t>P1,P4-Bis(5'-guanosyl) tetraphosphate_c + H2O_c = GTP_c + GMP_c</t>
  </si>
  <si>
    <t>Adenine_c + H2O_c = Hypoxanthine_c + NH3_c</t>
  </si>
  <si>
    <t>Adenosine_c + Orthophosphate_c = Adenine_c + alpha-D-Ribose 1-phosphate_c</t>
  </si>
  <si>
    <t>ATP_c + Deoxyguanosine_c = ADP_c + dGMP_c</t>
  </si>
  <si>
    <t>Deoxyguanosine_c + Orthophosphate_c = Guanine_c + 2-Deoxy-D-ribose 1-phosphate_c</t>
  </si>
  <si>
    <t>Guanosine_c + Orthophosphate_c = Guanine_c + alpha-D-Ribose 1-phosphate_c</t>
  </si>
  <si>
    <t>Xanthosine_c + Orthophosphate_c = Xanthine_c + alpha-D-Ribose 1-phosphate_c</t>
  </si>
  <si>
    <t>Allantoate_c + H2O_c = (-)-Ureidoglycolate_c + Urea_c</t>
  </si>
  <si>
    <t>Deoxyadenosine_c + Orthophosphate_c = Adenine_c + 2-Deoxy-D-ribose 1-phosphate_c</t>
  </si>
  <si>
    <t>Deoxyinosine_c + Orthophosphate_c = Hypoxanthine_c + 2-Deoxy-D-ribose 1-phosphate_c</t>
  </si>
  <si>
    <t>2-Deoxy-D-ribose 1-phosphate_c = 2-Deoxy-D-ribose 5-phosphate_c</t>
  </si>
  <si>
    <t>P1,P4-Bis(5'-xanthosyl) tetraphosphate_c + H2O_c = XTP_c + Xanthosine 5'-phosphate_c</t>
  </si>
  <si>
    <t>UTP_c + AMP_c = UDP_c + ADP_c</t>
  </si>
  <si>
    <t>UTP_c + H2O_c = UDP_c + Orthophosphate_c</t>
  </si>
  <si>
    <t>CDP_c + H2O_c = CMP_c + Orthophosphate_c</t>
  </si>
  <si>
    <t>CTP_c + H2O_c = CDP_c + Orthophosphate_c</t>
  </si>
  <si>
    <t>Cytosine_c + H2O_c = Uracil_c + NH3_c</t>
  </si>
  <si>
    <t>Uridine_c + H2O_c = Uracil_c + D-Ribose_c</t>
  </si>
  <si>
    <t>dTDP_c + H2O_c = dTMP_c + Orthophosphate_c</t>
  </si>
  <si>
    <t>dTTP_c + H2O_c = dTDP_c + Orthophosphate_c</t>
  </si>
  <si>
    <t>dUMP_c + H2O_c = Deoxyuridine_c + Orthophosphate_c</t>
  </si>
  <si>
    <t>Cytidine_c + Orthophosphate_c = Cytosine_c + alpha-D-Ribose 1-phosphate_c</t>
  </si>
  <si>
    <t>Deoxyuridine_c + Orthophosphate_c = Uracil_c + 2-Deoxy-D-ribose 1-phosphate_c</t>
  </si>
  <si>
    <t>(S)(+)-Allantoin_c = (R)(-)-Allantoin_c</t>
  </si>
  <si>
    <t>5-Hydroxyisourate_c + H2O_c = 5-Hydroxy-2-oxo-4-ureido-2,5-dihydro-1H-imidazole-5-carboxylate_c</t>
  </si>
  <si>
    <t>5-Hydroxy-2-oxo-4-ureido-2,5-dihydro-1H-imidazole-5-carboxylate_c + H+_c = (R)(-)-Allantoin_c + CO2_c</t>
  </si>
  <si>
    <t>N6-(L-1,3-Dicarboxypropyl)-L-lysine_c + NAD+_c + H2O_c = L-Lysine_c + 2-Oxoglutarate_c + NADH_c + H+_c</t>
  </si>
  <si>
    <t>N6-(L-1,3-Dicarboxypropyl)-L-lysine_c + NADP+_c + H2O_c = L-Lysine_c + 2-Oxoglutarate_c + NADPH_c + H+_c</t>
  </si>
  <si>
    <t>N6-(L-1,3-Dicarboxypropyl)-L-lysine_c + NAD+_c + H2O_c = L-Glutamate_c + L-2-Aminoadipate 6-semialdehyde_c + NADH_c + H+_c</t>
  </si>
  <si>
    <t>8 hv_p + 2 H2O_p + 3 ADP_p + 3 Orthophosphate_p + 2 NADP+_p = Oxygen_p + 3 ATP_p + 2 H+_p + 2 NADPH_p</t>
  </si>
  <si>
    <t>hv_p = 2 H+_p</t>
  </si>
  <si>
    <t>4 hv_p + NADP+_p + H2O_p = NADPH_p + 6 H+_p + 0.5 Oxygen_p</t>
  </si>
  <si>
    <t>4.67 H+_p + Orthophosphate_p + ADP_p = ATP_p</t>
  </si>
  <si>
    <t>3 H+_m + Orthophosphate_m + ADP_m = ATP_m</t>
  </si>
  <si>
    <t>Hydrogen_p = Hydrogen_c</t>
  </si>
  <si>
    <t>2 hv_p + 2 ADP_p + 2 Orthophosphate_p = 2 ATP_p</t>
  </si>
  <si>
    <t>Ex18</t>
  </si>
  <si>
    <t>Ex19</t>
  </si>
  <si>
    <t>Ex20</t>
  </si>
  <si>
    <t>Ex21</t>
  </si>
  <si>
    <t>Ex22</t>
  </si>
  <si>
    <t>Ex23</t>
  </si>
  <si>
    <t>Ex24</t>
  </si>
  <si>
    <t>Glutamate transport</t>
  </si>
  <si>
    <t>Glutamine transport</t>
  </si>
  <si>
    <t>Aspartate transport</t>
  </si>
  <si>
    <t>Serine transport</t>
  </si>
  <si>
    <t>Formate transport</t>
  </si>
  <si>
    <t>Lactate transport</t>
  </si>
  <si>
    <t>Ethanol transport</t>
  </si>
  <si>
    <t>R01163?_c</t>
  </si>
  <si>
    <t>0.378 Sucrose_biomass + 0.378 Glucose_biomass + 0.378 beta-D-Fructose_biomass + 0.189 Starch_biomass + 0.531 L-Alanine_biomass + 0.132 L-Asparagine_biomass + 0.132 L-Aspartate_biomass + 0.023 L-Cysteine_biomass + 0.175 L-Glutamate_biomass + 0.175 L-Glutamine_biomass + 0.217 Glycine_biomass + 0.072 L-Isoleucine_biomass + 0.177 L-Leucine_biomass + 0.024 L-Methionine_biomass + 0.076 L-Phenylalanine_biomass + 0.099 L-Proline_biomass + 0.04 L-Serine_biomass + 0.066 L-Threonine_biomass + 0.003 L-Tryptophan_biomass + 0.003 L-Tyrosine_biomass + 0.122 L-Valine_biomass + 0.01 L-Lysine _biomass + 0.298 Hexadecanoic acid_biomass + 30 ATP_c = Biomass_biomass_b + 30 ADP_c + 30 Orthophosphate_c</t>
  </si>
  <si>
    <t>CO2_ext_b = CO2_c</t>
  </si>
  <si>
    <t>H2O_ext_b = H2O_c</t>
  </si>
  <si>
    <t>Oxygen_c = Oxygen_ext_b</t>
  </si>
  <si>
    <t>Nitrate_ext_b = Nitrate_c</t>
  </si>
  <si>
    <t>NH3_c = NH3_ext_b</t>
  </si>
  <si>
    <t>Hydrogen sulfide_ext_b = Hydrogen sulfide_c</t>
  </si>
  <si>
    <t>alpha-D-Glucose_c = Glucose_ext_b</t>
  </si>
  <si>
    <t>Acetate_ext_b = Acetate_c</t>
  </si>
  <si>
    <t>hv_ext_b = hv_p</t>
  </si>
  <si>
    <t>Sucrose_c = Sucrose_ext_b</t>
  </si>
  <si>
    <t>Orthophosphate_ext_b = Orthophosphate_c</t>
  </si>
  <si>
    <t>HCO3-_ext_b = HCO3-_c</t>
  </si>
  <si>
    <t>Glycolate_c = Glycolate_ext_b</t>
  </si>
  <si>
    <t>Hydrogen_c = Hydrogen_ext_b</t>
  </si>
  <si>
    <t>ATP_c + Tetrahydrofolate_c + L-Glutamate_c = ADP_c + Orthophosphate_c + Tetrahydrofolyl-[Glu](2)_c</t>
  </si>
  <si>
    <t>Acetyl-CoA_c + Acyl-carrier protein_c_b = CoA_c + Acetyl-[acyl-carrier protein]_c</t>
  </si>
  <si>
    <t>Acetyl-CoA_p + Acyl-carrier protein_p_b = CoA_p + Acetyl-[acyl-carrier protein]_p</t>
  </si>
  <si>
    <t>Malonyl-CoA_c + Acyl-carrier protein_c_b = CoA_c + Malonyl-[acyl-carrier protein]_c</t>
  </si>
  <si>
    <t>Malonyl-CoA_p + Acyl-carrier protein_p_b = CoA_p + Malonyl-[acyl-carrier protein]_p</t>
  </si>
  <si>
    <t>Hexadecanoyl-[acp]_c + H2O_c = Acyl-carrier protein_c_b + Hexadecanoic acid_c</t>
  </si>
  <si>
    <t>Hexadecanoyl-[acp]_p + H2O_p = Acyl-carrier protein_p_b + Hexadecanoic acid_p</t>
  </si>
  <si>
    <t>Succinyl-CoA_m + Enzyme N6-(dihydrolipoyl)lysine_m_b = CoA_m + [Dihydrolipoyllysine-residue succinyltransferase]S-succinyldihydrolipoyllysine_m</t>
  </si>
  <si>
    <t>Oleoyl-[acyl-carrier protein]_c + H2O_c = Acyl-carrier protein_c_b + (9Z)-Octadecenoic acid_c</t>
  </si>
  <si>
    <t>2-trans-Dodecenoyl-CoA_c + NADPH_c + H+_c = Lauroyl-CoA_c + NADP+_c</t>
  </si>
  <si>
    <t>Acetyl-[acyl-carrier protein]_c + Malonyl-[acyl-carrier protein]_c = Acetoacetyl-[acp]_c + CO2_c + Acyl-carrier protein_c_b</t>
  </si>
  <si>
    <t>Acetyl-[acyl-carrier protein]_p + Malonyl-[acyl-carrier protein]_p = Acetoacetyl-[acp]_p + CO2_p + Acyl-carrier protein_p_b</t>
  </si>
  <si>
    <t>(3R)-3-Hydroxytetradecanoyl-[acyl-carrier protein]_c + UDP-N-acetyl-D-glucosamine_c = Acyl-carrier protein_c_b + UDP-3-O-(3-hydroxytetradecanoyl)-N-acetylglucosamine_c</t>
  </si>
  <si>
    <t>Dodecanoyl-[acyl-carrier protein]_c + Malonyl-[acyl-carrier protein]_c = 3-Oxotetradecanoyl-[acp]_c + CO2_c + Acyl-carrier protein_c_b</t>
  </si>
  <si>
    <t>Dodecanoyl-[acyl-carrier protein]_p + Malonyl-[acyl-carrier protein]_p = 3-Oxotetradecanoyl-[acp]_p + CO2_p + Acyl-carrier protein_p_b</t>
  </si>
  <si>
    <t>Sulfatide_c + H2O_c = Galactosylceramide_c + Sulfate_c</t>
  </si>
  <si>
    <t>Butyryl-[acp]_c + Malonyl-[acyl-carrier protein]_c = 3-Oxohexanoyl-[acp]_c + CO2_c + Acyl-carrier protein_c_b</t>
  </si>
  <si>
    <t>Butyryl-[acp]_p + Malonyl-[acyl-carrier protein]_p = 3-Oxohexanoyl-[acp]_p + CO2_p + Acyl-carrier protein_p_b</t>
  </si>
  <si>
    <t>Hexanoyl-[acp]_c + Malonyl-[acyl-carrier protein]_c = 3-Oxooctanoyl-[acp]_c + CO2_c + Acyl-carrier protein_c_b</t>
  </si>
  <si>
    <t>Hexanoyl-[acp]_p + Malonyl-[acyl-carrier protein]_p = 3-Oxooctanoyl-[acp]_p + CO2_p + Acyl-carrier protein_p_b</t>
  </si>
  <si>
    <t>Octanoyl-[acp]_c + Malonyl-[acyl-carrier protein]_c = 3-Oxodecanoyl-[acp]_c + CO2_c + Acyl-carrier protein_c_b</t>
  </si>
  <si>
    <t>Octanoyl-[acp]_p + Malonyl-[acyl-carrier protein]_p = 3-Oxodecanoyl-[acp]_p + CO2_p + Acyl-carrier protein_p_b</t>
  </si>
  <si>
    <t>Decanoyl-[acp]_c + Malonyl-[acyl-carrier protein]_c = 3-Oxododecanoyl-[acp]_c + CO2_c + Acyl-carrier protein_c_b</t>
  </si>
  <si>
    <t>Decanoyl-[acp]_p + Malonyl-[acyl-carrier protein]_p = 3-Oxododecanoyl-[acp]_p + CO2_p + Acyl-carrier protein_p_b</t>
  </si>
  <si>
    <t>Tetradecanoyl-[acp]_c + Malonyl-[acyl-carrier protein]_c = 3-Oxohexadecanoyl-[acp]_c + CO2_c + Acyl-carrier protein_c_b</t>
  </si>
  <si>
    <t>Tetradecanoyl-[acp]_p + Malonyl-[acyl-carrier protein]_p = 3-Oxohexadecanoyl-[acp]_p + CO2_p + Acyl-carrier protein_p_b</t>
  </si>
  <si>
    <t>Enzyme N6-(dihydrolipoyl)lysine_m_b + NAD+_m = Enzyme N6-(lipoyl)lysine_m + NADH_m + H+_m</t>
  </si>
  <si>
    <t>Hexadecanoyl-[acp]_c + Malonyl-[acyl-carrier protein]_c = 3-Oxostearoyl-[acp]_c + Acyl-carrier protein_c_b + CO2_c</t>
  </si>
  <si>
    <t>Octanoyl-[acp]_c + Apoprotein_c = Protein N6-(octanoyl)lysine_c + Acyl-carrier protein_c_b</t>
  </si>
  <si>
    <t>Lipoyl-[acp]_c + Apoprotein_c = Protein N6-(lipoyl)lysine_c + Acyl-carrier protein_c_b</t>
  </si>
  <si>
    <t>Hexadecenoyl-[acyl-carrier protein]_c + H2O_c = Acyl-carrier protein_c_b + (9Z)-Hexadecenoic acid_c</t>
  </si>
  <si>
    <t>Octadecanoyl-[acyl-carrier protein]_c + H2O_c = Acyl-carrier protein_c_b + Octadecanoic acid_c</t>
  </si>
  <si>
    <t>L-Glutamate_ext_b = L-Glutamate_c</t>
  </si>
  <si>
    <t>L-Glutamine_ext_b = L-Glutamine_c</t>
  </si>
  <si>
    <t>L-Aspartate_ext_b = L-Aspartate_c</t>
  </si>
  <si>
    <t>L-Alanine_ext_b = L-Alanine_c</t>
  </si>
  <si>
    <t>L-Serine_ext_b = L-Serine_c</t>
  </si>
  <si>
    <t>Formate_c = Formate_ext_b</t>
  </si>
  <si>
    <t>(R)-Lactate_c = (R)-Lactate_ext_b</t>
  </si>
  <si>
    <t>Ethanol_c = Ethanol_ext_b</t>
  </si>
  <si>
    <t>BIO</t>
  </si>
  <si>
    <t>ai#quedu*</t>
  </si>
</sst>
</file>

<file path=xl/styles.xml><?xml version="1.0" encoding="utf-8"?>
<styleSheet xmlns="http://schemas.openxmlformats.org/spreadsheetml/2006/main">
  <numFmts count="6">
    <numFmt numFmtId="164" formatCode="0.0000"/>
    <numFmt numFmtId="165" formatCode="0.000000"/>
    <numFmt numFmtId="166" formatCode="0.000"/>
    <numFmt numFmtId="167" formatCode="0.000E+00"/>
    <numFmt numFmtId="168" formatCode="0.00000"/>
    <numFmt numFmtId="169" formatCode="0.0"/>
  </numFmts>
  <fonts count="8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9"/>
      <color indexed="10"/>
      <name val="Arial"/>
      <family val="2"/>
    </font>
    <font>
      <sz val="10"/>
      <color indexed="8"/>
      <name val="Arial"/>
      <family val="2"/>
    </font>
    <font>
      <b/>
      <sz val="9"/>
      <color indexed="10"/>
      <name val="Arial"/>
      <family val="2"/>
    </font>
    <font>
      <sz val="9"/>
      <name val="Arial"/>
      <family val="2"/>
    </font>
    <font>
      <sz val="8"/>
      <name val="Arial"/>
      <family val="2"/>
    </font>
    <font>
      <sz val="10"/>
      <name val="Arial Unicode MS"/>
      <family val="2"/>
    </font>
    <font>
      <sz val="10"/>
      <color indexed="23"/>
      <name val="Arial"/>
      <family val="2"/>
    </font>
    <font>
      <u/>
      <sz val="10"/>
      <color indexed="12"/>
      <name val="Arial"/>
      <family val="2"/>
    </font>
    <font>
      <sz val="8"/>
      <color indexed="8"/>
      <name val="Arial"/>
      <family val="2"/>
    </font>
    <font>
      <sz val="9"/>
      <name val="Comic Sans MS"/>
      <family val="4"/>
    </font>
    <font>
      <sz val="8"/>
      <color indexed="10"/>
      <name val="Arial"/>
      <family val="2"/>
    </font>
    <font>
      <b/>
      <sz val="10"/>
      <name val="Arial"/>
      <family val="2"/>
    </font>
    <font>
      <b/>
      <u/>
      <sz val="10"/>
      <color indexed="12"/>
      <name val="Arial"/>
      <family val="2"/>
    </font>
    <font>
      <b/>
      <sz val="10"/>
      <color indexed="10"/>
      <name val="Arial"/>
      <family val="2"/>
    </font>
    <font>
      <b/>
      <sz val="8"/>
      <name val="Arial"/>
      <family val="2"/>
    </font>
    <font>
      <sz val="10"/>
      <color indexed="12"/>
      <name val="Arial"/>
      <family val="2"/>
    </font>
    <font>
      <b/>
      <sz val="10"/>
      <color indexed="12"/>
      <name val="Arial"/>
      <family val="2"/>
    </font>
    <font>
      <sz val="9"/>
      <color indexed="23"/>
      <name val="Arial"/>
      <family val="2"/>
    </font>
    <font>
      <sz val="8"/>
      <color indexed="55"/>
      <name val="Arial"/>
      <family val="2"/>
    </font>
    <font>
      <sz val="9"/>
      <color indexed="12"/>
      <name val="Arial"/>
      <family val="2"/>
    </font>
    <font>
      <b/>
      <sz val="10"/>
      <color indexed="44"/>
      <name val="Comic Sans MS"/>
      <family val="4"/>
    </font>
    <font>
      <u/>
      <sz val="10"/>
      <color indexed="23"/>
      <name val="Arial"/>
      <family val="2"/>
    </font>
    <font>
      <sz val="9"/>
      <color indexed="48"/>
      <name val="Arial"/>
      <family val="2"/>
    </font>
    <font>
      <sz val="10"/>
      <color indexed="10"/>
      <name val="Arial"/>
      <family val="2"/>
    </font>
    <font>
      <sz val="9"/>
      <color indexed="55"/>
      <name val="Arial"/>
      <family val="2"/>
    </font>
    <font>
      <sz val="12"/>
      <name val="Arial"/>
      <family val="2"/>
    </font>
    <font>
      <sz val="10"/>
      <color indexed="44"/>
      <name val="Arial"/>
      <family val="2"/>
    </font>
    <font>
      <sz val="8"/>
      <color indexed="23"/>
      <name val="Arial"/>
      <family val="2"/>
    </font>
    <font>
      <sz val="8"/>
      <color indexed="45"/>
      <name val="Arial"/>
      <family val="2"/>
    </font>
    <font>
      <b/>
      <sz val="10"/>
      <name val="Comic Sans MS"/>
      <family val="4"/>
    </font>
    <font>
      <sz val="10"/>
      <color indexed="55"/>
      <name val="Arial"/>
      <family val="2"/>
    </font>
    <font>
      <i/>
      <sz val="10"/>
      <name val="Arial"/>
      <family val="2"/>
    </font>
    <font>
      <sz val="10"/>
      <color indexed="45"/>
      <name val="Arial"/>
      <family val="2"/>
    </font>
    <font>
      <b/>
      <i/>
      <sz val="8"/>
      <name val="Arial"/>
      <family val="2"/>
    </font>
    <font>
      <sz val="12"/>
      <color indexed="10"/>
      <name val="Arial"/>
      <family val="2"/>
    </font>
    <font>
      <b/>
      <sz val="10"/>
      <color indexed="44"/>
      <name val="Symbol"/>
      <family val="1"/>
      <charset val="2"/>
    </font>
    <font>
      <u/>
      <sz val="9"/>
      <color indexed="12"/>
      <name val="Arial"/>
      <family val="2"/>
    </font>
    <font>
      <b/>
      <sz val="10"/>
      <name val="Symbol"/>
      <family val="1"/>
      <charset val="2"/>
    </font>
    <font>
      <b/>
      <sz val="8"/>
      <color indexed="48"/>
      <name val="Arial"/>
      <family val="2"/>
    </font>
    <font>
      <sz val="8"/>
      <name val="Arial Unicode MS"/>
      <family val="2"/>
    </font>
    <font>
      <u/>
      <sz val="8"/>
      <color indexed="12"/>
      <name val="Arial"/>
      <family val="2"/>
    </font>
    <font>
      <sz val="8"/>
      <color indexed="12"/>
      <name val="Arial"/>
      <family val="2"/>
    </font>
    <font>
      <u/>
      <sz val="10"/>
      <color indexed="55"/>
      <name val="Arial"/>
      <family val="2"/>
    </font>
    <font>
      <sz val="8"/>
      <color indexed="55"/>
      <name val="Arial Unicode MS"/>
      <family val="2"/>
    </font>
    <font>
      <sz val="8"/>
      <color indexed="59"/>
      <name val="Arial"/>
      <family val="2"/>
    </font>
    <font>
      <sz val="8"/>
      <color indexed="48"/>
      <name val="Arial"/>
      <family val="2"/>
    </font>
    <font>
      <sz val="10"/>
      <color indexed="48"/>
      <name val="Arial"/>
      <family val="2"/>
    </font>
    <font>
      <sz val="10"/>
      <name val="Symbol"/>
      <family val="1"/>
      <charset val="2"/>
    </font>
    <font>
      <u/>
      <sz val="10"/>
      <color indexed="48"/>
      <name val="Arial"/>
      <family val="2"/>
    </font>
    <font>
      <b/>
      <sz val="10"/>
      <color indexed="13"/>
      <name val="Courier New"/>
      <family val="3"/>
    </font>
    <font>
      <b/>
      <sz val="10"/>
      <color indexed="9"/>
      <name val="Courier New"/>
      <family val="3"/>
    </font>
    <font>
      <sz val="12"/>
      <color indexed="8"/>
      <name val="Arial"/>
      <family val="2"/>
    </font>
    <font>
      <b/>
      <sz val="10"/>
      <color indexed="23"/>
      <name val="Arial"/>
      <family val="2"/>
    </font>
    <font>
      <sz val="12"/>
      <color indexed="23"/>
      <name val="Arial"/>
      <family val="2"/>
    </font>
    <font>
      <sz val="11"/>
      <name val="Arial"/>
      <family val="2"/>
    </font>
    <font>
      <b/>
      <sz val="10"/>
      <color indexed="81"/>
      <name val="Tahoma"/>
      <family val="2"/>
    </font>
    <font>
      <sz val="10"/>
      <color indexed="81"/>
      <name val="Tahoma"/>
      <family val="2"/>
    </font>
    <font>
      <sz val="10"/>
      <color indexed="81"/>
      <name val="Comic Sans MS"/>
      <family val="4"/>
    </font>
    <font>
      <b/>
      <sz val="10"/>
      <color indexed="81"/>
      <name val="Arial"/>
      <family val="2"/>
    </font>
    <font>
      <sz val="8"/>
      <color indexed="81"/>
      <name val="Tahoma"/>
      <family val="2"/>
    </font>
    <font>
      <sz val="10"/>
      <color theme="0"/>
      <name val="Arial"/>
      <family val="2"/>
    </font>
    <font>
      <b/>
      <sz val="10"/>
      <color theme="3"/>
      <name val="Arial"/>
      <family val="2"/>
    </font>
    <font>
      <b/>
      <sz val="10"/>
      <color rgb="FFFF0000"/>
      <name val="Arial"/>
      <family val="2"/>
    </font>
    <font>
      <b/>
      <sz val="10"/>
      <color theme="4"/>
      <name val="Arial"/>
      <family val="2"/>
    </font>
    <font>
      <sz val="11"/>
      <color theme="2"/>
      <name val="Calibri"/>
      <family val="2"/>
      <scheme val="minor"/>
    </font>
  </fonts>
  <fills count="4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51"/>
        <bgColor indexed="64"/>
      </patternFill>
    </fill>
    <fill>
      <patternFill patternType="solid">
        <fgColor indexed="50"/>
        <bgColor indexed="64"/>
      </patternFill>
    </fill>
    <fill>
      <patternFill patternType="solid">
        <fgColor indexed="45"/>
        <bgColor indexed="64"/>
      </patternFill>
    </fill>
    <fill>
      <patternFill patternType="solid">
        <fgColor indexed="11"/>
        <bgColor indexed="64"/>
      </patternFill>
    </fill>
    <fill>
      <patternFill patternType="solid">
        <fgColor indexed="47"/>
        <bgColor indexed="64"/>
      </patternFill>
    </fill>
    <fill>
      <patternFill patternType="solid">
        <fgColor indexed="44"/>
        <bgColor indexed="64"/>
      </patternFill>
    </fill>
    <fill>
      <patternFill patternType="solid">
        <fgColor indexed="42"/>
        <bgColor indexed="64"/>
      </patternFill>
    </fill>
    <fill>
      <patternFill patternType="solid">
        <fgColor indexed="41"/>
        <bgColor indexed="64"/>
      </patternFill>
    </fill>
    <fill>
      <patternFill patternType="solid">
        <fgColor indexed="10"/>
        <bgColor indexed="64"/>
      </patternFill>
    </fill>
    <fill>
      <patternFill patternType="solid">
        <fgColor indexed="13"/>
        <bgColor indexed="64"/>
      </patternFill>
    </fill>
    <fill>
      <patternFill patternType="solid">
        <fgColor indexed="22"/>
        <bgColor indexed="64"/>
      </patternFill>
    </fill>
    <fill>
      <patternFill patternType="solid">
        <fgColor indexed="43"/>
        <bgColor indexed="64"/>
      </patternFill>
    </fill>
    <fill>
      <patternFill patternType="solid">
        <fgColor indexed="53"/>
        <bgColor indexed="64"/>
      </patternFill>
    </fill>
    <fill>
      <patternFill patternType="solid">
        <fgColor indexed="63"/>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double">
        <color indexed="10"/>
      </left>
      <right style="double">
        <color indexed="10"/>
      </right>
      <top/>
      <bottom style="double">
        <color indexed="10"/>
      </bottom>
      <diagonal/>
    </border>
    <border>
      <left style="double">
        <color indexed="10"/>
      </left>
      <right style="double">
        <color indexed="10"/>
      </right>
      <top style="double">
        <color indexed="10"/>
      </top>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6" fillId="0" borderId="0" applyNumberFormat="0" applyFill="0" applyBorder="0" applyAlignment="0" applyProtection="0">
      <alignment vertical="top"/>
      <protection locked="0"/>
    </xf>
  </cellStyleXfs>
  <cellXfs count="375">
    <xf numFmtId="0" fontId="0" fillId="0" borderId="0" xfId="0"/>
    <xf numFmtId="0" fontId="0" fillId="0" borderId="0" xfId="0"/>
    <xf numFmtId="0" fontId="0" fillId="0" borderId="0" xfId="0" applyFill="1"/>
    <xf numFmtId="0" fontId="18" fillId="0" borderId="0" xfId="42"/>
    <xf numFmtId="0" fontId="18" fillId="33" borderId="0" xfId="42" applyFill="1"/>
    <xf numFmtId="0" fontId="18" fillId="0" borderId="0" xfId="42" applyFill="1"/>
    <xf numFmtId="166" fontId="19" fillId="0" borderId="0" xfId="42" applyNumberFormat="1" applyFont="1" applyFill="1" applyBorder="1" applyAlignment="1">
      <alignment horizontal="left"/>
    </xf>
    <xf numFmtId="0" fontId="18" fillId="34" borderId="0" xfId="42" applyFill="1"/>
    <xf numFmtId="166" fontId="19" fillId="35" borderId="0" xfId="42" applyNumberFormat="1" applyFont="1" applyFill="1" applyBorder="1" applyAlignment="1">
      <alignment horizontal="center"/>
    </xf>
    <xf numFmtId="0" fontId="20" fillId="0" borderId="0" xfId="42" applyFont="1" applyAlignment="1">
      <alignment horizontal="center"/>
    </xf>
    <xf numFmtId="166" fontId="19" fillId="0" borderId="0" xfId="42" applyNumberFormat="1" applyFont="1" applyFill="1" applyBorder="1" applyAlignment="1">
      <alignment horizontal="center"/>
    </xf>
    <xf numFmtId="166" fontId="18" fillId="34" borderId="0" xfId="42" applyNumberFormat="1" applyFill="1"/>
    <xf numFmtId="0" fontId="18" fillId="34" borderId="0" xfId="42" applyFill="1" applyAlignment="1">
      <alignment horizontal="right"/>
    </xf>
    <xf numFmtId="166" fontId="21" fillId="36" borderId="0" xfId="42" applyNumberFormat="1" applyFont="1" applyFill="1" applyBorder="1" applyAlignment="1">
      <alignment horizontal="right"/>
    </xf>
    <xf numFmtId="166" fontId="21" fillId="36" borderId="0" xfId="42" applyNumberFormat="1" applyFont="1" applyFill="1" applyBorder="1" applyAlignment="1">
      <alignment horizontal="center"/>
    </xf>
    <xf numFmtId="166" fontId="21" fillId="0" borderId="0" xfId="42" applyNumberFormat="1" applyFont="1" applyFill="1" applyBorder="1" applyAlignment="1">
      <alignment horizontal="left"/>
    </xf>
    <xf numFmtId="0" fontId="18" fillId="36" borderId="0" xfId="42" applyFill="1" applyAlignment="1">
      <alignment horizontal="right"/>
    </xf>
    <xf numFmtId="0" fontId="18" fillId="36" borderId="0" xfId="42" applyFill="1" applyAlignment="1">
      <alignment horizontal="center"/>
    </xf>
    <xf numFmtId="0" fontId="22" fillId="37" borderId="0" xfId="42" applyFont="1" applyFill="1"/>
    <xf numFmtId="0" fontId="23" fillId="37" borderId="0" xfId="42" applyFont="1" applyFill="1"/>
    <xf numFmtId="0" fontId="18" fillId="38" borderId="0" xfId="42" applyFill="1"/>
    <xf numFmtId="0" fontId="24" fillId="38" borderId="0" xfId="42" applyFont="1" applyFill="1"/>
    <xf numFmtId="0" fontId="18" fillId="38" borderId="0" xfId="42" applyFill="1" applyAlignment="1">
      <alignment horizontal="center"/>
    </xf>
    <xf numFmtId="166" fontId="21" fillId="38" borderId="0" xfId="42" applyNumberFormat="1" applyFont="1" applyFill="1" applyBorder="1" applyAlignment="1">
      <alignment horizontal="left"/>
    </xf>
    <xf numFmtId="0" fontId="25" fillId="38" borderId="0" xfId="42" applyFont="1" applyFill="1"/>
    <xf numFmtId="0" fontId="26" fillId="38" borderId="0" xfId="43" applyFont="1" applyFill="1" applyAlignment="1" applyProtection="1">
      <alignment horizontal="left"/>
    </xf>
    <xf numFmtId="166" fontId="19" fillId="33" borderId="0" xfId="42" applyNumberFormat="1" applyFont="1" applyFill="1" applyBorder="1" applyAlignment="1">
      <alignment horizontal="center"/>
    </xf>
    <xf numFmtId="0" fontId="18" fillId="39" borderId="0" xfId="42" applyFill="1"/>
    <xf numFmtId="0" fontId="23" fillId="39" borderId="0" xfId="42" applyFont="1" applyFill="1" applyAlignment="1">
      <alignment horizontal="center"/>
    </xf>
    <xf numFmtId="166" fontId="19" fillId="39" borderId="0" xfId="42" applyNumberFormat="1" applyFont="1" applyFill="1" applyBorder="1" applyAlignment="1">
      <alignment horizontal="center"/>
    </xf>
    <xf numFmtId="166" fontId="19" fillId="39" borderId="0" xfId="42" applyNumberFormat="1" applyFont="1" applyFill="1" applyBorder="1" applyAlignment="1">
      <alignment horizontal="left"/>
    </xf>
    <xf numFmtId="0" fontId="18" fillId="40" borderId="0" xfId="42" applyFill="1"/>
    <xf numFmtId="0" fontId="18" fillId="40" borderId="0" xfId="42" applyFill="1" applyAlignment="1">
      <alignment horizontal="left"/>
    </xf>
    <xf numFmtId="0" fontId="18" fillId="41" borderId="0" xfId="42" applyFill="1" applyAlignment="1">
      <alignment horizontal="center"/>
    </xf>
    <xf numFmtId="166" fontId="21" fillId="36" borderId="0" xfId="42" applyNumberFormat="1" applyFont="1" applyFill="1" applyBorder="1" applyAlignment="1">
      <alignment horizontal="left"/>
    </xf>
    <xf numFmtId="0" fontId="23" fillId="39" borderId="0" xfId="42" applyFont="1" applyFill="1"/>
    <xf numFmtId="0" fontId="27" fillId="39" borderId="0" xfId="42" applyFont="1" applyFill="1" applyBorder="1"/>
    <xf numFmtId="0" fontId="28" fillId="40" borderId="0" xfId="42" applyFont="1" applyFill="1" applyAlignment="1">
      <alignment horizontal="left"/>
    </xf>
    <xf numFmtId="0" fontId="26" fillId="36" borderId="0" xfId="43" applyFill="1" applyAlignment="1" applyProtection="1"/>
    <xf numFmtId="166" fontId="21" fillId="0" borderId="0" xfId="42" applyNumberFormat="1" applyFont="1" applyFill="1" applyBorder="1" applyAlignment="1">
      <alignment horizontal="center"/>
    </xf>
    <xf numFmtId="166" fontId="19" fillId="38" borderId="0" xfId="42" applyNumberFormat="1" applyFont="1" applyFill="1" applyBorder="1" applyAlignment="1">
      <alignment horizontal="left"/>
    </xf>
    <xf numFmtId="0" fontId="22" fillId="37" borderId="0" xfId="42" applyFont="1" applyFill="1" applyAlignment="1">
      <alignment horizontal="center"/>
    </xf>
    <xf numFmtId="167" fontId="29" fillId="39" borderId="0" xfId="42" applyNumberFormat="1" applyFont="1" applyFill="1" applyAlignment="1">
      <alignment horizontal="right"/>
    </xf>
    <xf numFmtId="167" fontId="29" fillId="39" borderId="0" xfId="42" applyNumberFormat="1" applyFont="1" applyFill="1" applyAlignment="1">
      <alignment horizontal="left"/>
    </xf>
    <xf numFmtId="166" fontId="29" fillId="40" borderId="0" xfId="42" applyNumberFormat="1" applyFont="1" applyFill="1" applyAlignment="1">
      <alignment horizontal="right"/>
    </xf>
    <xf numFmtId="0" fontId="18" fillId="38" borderId="0" xfId="42" applyFill="1" applyAlignment="1">
      <alignment horizontal="right"/>
    </xf>
    <xf numFmtId="166" fontId="19" fillId="34" borderId="0" xfId="42" applyNumberFormat="1" applyFont="1" applyFill="1" applyBorder="1" applyAlignment="1">
      <alignment horizontal="left"/>
    </xf>
    <xf numFmtId="0" fontId="23" fillId="39" borderId="0" xfId="42" applyFont="1" applyFill="1" applyAlignment="1">
      <alignment horizontal="right"/>
    </xf>
    <xf numFmtId="0" fontId="23" fillId="39" borderId="0" xfId="42" applyFont="1" applyFill="1" applyAlignment="1">
      <alignment horizontal="left"/>
    </xf>
    <xf numFmtId="0" fontId="23" fillId="40" borderId="0" xfId="42" applyFont="1" applyFill="1" applyAlignment="1">
      <alignment horizontal="right"/>
    </xf>
    <xf numFmtId="166" fontId="21" fillId="33" borderId="0" xfId="42" applyNumberFormat="1" applyFont="1" applyFill="1" applyBorder="1" applyAlignment="1">
      <alignment horizontal="left"/>
    </xf>
    <xf numFmtId="0" fontId="23" fillId="34" borderId="0" xfId="42" applyFont="1" applyFill="1" applyAlignment="1">
      <alignment horizontal="left"/>
    </xf>
    <xf numFmtId="166" fontId="29" fillId="39" borderId="0" xfId="42" applyNumberFormat="1" applyFont="1" applyFill="1" applyAlignment="1">
      <alignment horizontal="left"/>
    </xf>
    <xf numFmtId="2" fontId="29" fillId="40" borderId="0" xfId="42" applyNumberFormat="1" applyFont="1" applyFill="1" applyAlignment="1">
      <alignment horizontal="right"/>
    </xf>
    <xf numFmtId="0" fontId="30" fillId="38" borderId="0" xfId="42" applyFont="1" applyFill="1"/>
    <xf numFmtId="0" fontId="26" fillId="38" borderId="0" xfId="43" applyFill="1" applyAlignment="1" applyProtection="1"/>
    <xf numFmtId="166" fontId="19" fillId="36" borderId="0" xfId="42" applyNumberFormat="1" applyFont="1" applyFill="1" applyBorder="1" applyAlignment="1">
      <alignment horizontal="center"/>
    </xf>
    <xf numFmtId="166" fontId="19" fillId="34" borderId="0" xfId="42" applyNumberFormat="1" applyFont="1" applyFill="1" applyBorder="1" applyAlignment="1">
      <alignment horizontal="right"/>
    </xf>
    <xf numFmtId="0" fontId="26" fillId="36" borderId="0" xfId="43" applyFill="1" applyAlignment="1" applyProtection="1">
      <alignment horizontal="center"/>
    </xf>
    <xf numFmtId="0" fontId="23" fillId="37" borderId="0" xfId="42" applyFont="1" applyFill="1" applyAlignment="1">
      <alignment horizontal="right"/>
    </xf>
    <xf numFmtId="0" fontId="26" fillId="39" borderId="0" xfId="43" applyFont="1" applyFill="1" applyAlignment="1" applyProtection="1"/>
    <xf numFmtId="167" fontId="29" fillId="40" borderId="0" xfId="42" applyNumberFormat="1" applyFont="1" applyFill="1" applyAlignment="1">
      <alignment horizontal="right"/>
    </xf>
    <xf numFmtId="0" fontId="23" fillId="34" borderId="0" xfId="42" applyFont="1" applyFill="1"/>
    <xf numFmtId="166" fontId="18" fillId="39" borderId="0" xfId="42" applyNumberFormat="1" applyFill="1" applyAlignment="1">
      <alignment horizontal="left"/>
    </xf>
    <xf numFmtId="0" fontId="31" fillId="37" borderId="0" xfId="43" applyFont="1" applyFill="1" applyAlignment="1" applyProtection="1">
      <alignment horizontal="right"/>
    </xf>
    <xf numFmtId="166" fontId="21" fillId="0" borderId="0" xfId="42" applyNumberFormat="1" applyFont="1" applyFill="1" applyBorder="1" applyAlignment="1">
      <alignment horizontal="right"/>
    </xf>
    <xf numFmtId="166" fontId="30" fillId="38" borderId="0" xfId="42" applyNumberFormat="1" applyFont="1" applyFill="1"/>
    <xf numFmtId="0" fontId="26" fillId="37" borderId="0" xfId="43" applyFont="1" applyFill="1" applyAlignment="1" applyProtection="1">
      <alignment horizontal="left"/>
    </xf>
    <xf numFmtId="0" fontId="31" fillId="0" borderId="0" xfId="43" applyFont="1" applyAlignment="1" applyProtection="1">
      <alignment horizontal="center"/>
    </xf>
    <xf numFmtId="166" fontId="32" fillId="36" borderId="0" xfId="42" applyNumberFormat="1" applyFont="1" applyFill="1"/>
    <xf numFmtId="0" fontId="31" fillId="37" borderId="0" xfId="43" applyFont="1" applyFill="1" applyAlignment="1" applyProtection="1">
      <alignment horizontal="center" wrapText="1"/>
    </xf>
    <xf numFmtId="0" fontId="31" fillId="38" borderId="0" xfId="43" applyFont="1" applyFill="1" applyAlignment="1" applyProtection="1">
      <alignment wrapText="1"/>
    </xf>
    <xf numFmtId="0" fontId="26" fillId="34" borderId="0" xfId="43" applyFont="1" applyFill="1" applyAlignment="1" applyProtection="1"/>
    <xf numFmtId="166" fontId="19" fillId="40" borderId="0" xfId="42" applyNumberFormat="1" applyFont="1" applyFill="1" applyBorder="1" applyAlignment="1">
      <alignment horizontal="right"/>
    </xf>
    <xf numFmtId="166" fontId="19" fillId="34" borderId="0" xfId="42" applyNumberFormat="1" applyFont="1" applyFill="1" applyBorder="1" applyAlignment="1">
      <alignment horizontal="center"/>
    </xf>
    <xf numFmtId="0" fontId="23" fillId="40" borderId="0" xfId="42" applyFont="1" applyFill="1" applyAlignment="1">
      <alignment horizontal="center"/>
    </xf>
    <xf numFmtId="0" fontId="23" fillId="34" borderId="0" xfId="42" applyFont="1" applyFill="1" applyAlignment="1">
      <alignment horizontal="center"/>
    </xf>
    <xf numFmtId="0" fontId="26" fillId="34" borderId="0" xfId="43" applyFont="1" applyFill="1" applyAlignment="1" applyProtection="1">
      <alignment horizontal="right"/>
    </xf>
    <xf numFmtId="0" fontId="30" fillId="40" borderId="0" xfId="42" applyFont="1" applyFill="1"/>
    <xf numFmtId="0" fontId="33" fillId="38" borderId="0" xfId="42" applyFont="1" applyFill="1" applyAlignment="1">
      <alignment horizontal="right"/>
    </xf>
    <xf numFmtId="0" fontId="34" fillId="39" borderId="0" xfId="42" applyFont="1" applyFill="1"/>
    <xf numFmtId="0" fontId="23" fillId="40" borderId="0" xfId="42" applyFont="1" applyFill="1"/>
    <xf numFmtId="0" fontId="26" fillId="39" borderId="0" xfId="43" applyFill="1" applyAlignment="1" applyProtection="1"/>
    <xf numFmtId="166" fontId="29" fillId="40" borderId="0" xfId="42" applyNumberFormat="1" applyFont="1" applyFill="1" applyAlignment="1">
      <alignment horizontal="center"/>
    </xf>
    <xf numFmtId="0" fontId="23" fillId="41" borderId="0" xfId="42" applyFont="1" applyFill="1" applyAlignment="1">
      <alignment horizontal="left"/>
    </xf>
    <xf numFmtId="0" fontId="31" fillId="38" borderId="0" xfId="43" applyFont="1" applyFill="1" applyAlignment="1" applyProtection="1">
      <alignment horizontal="right"/>
    </xf>
    <xf numFmtId="0" fontId="35" fillId="38" borderId="0" xfId="42" applyFont="1" applyFill="1"/>
    <xf numFmtId="0" fontId="31" fillId="37" borderId="0" xfId="43" applyFont="1" applyFill="1" applyAlignment="1" applyProtection="1"/>
    <xf numFmtId="166" fontId="36" fillId="39" borderId="0" xfId="42" applyNumberFormat="1" applyFont="1" applyFill="1" applyBorder="1" applyAlignment="1">
      <alignment horizontal="center"/>
    </xf>
    <xf numFmtId="0" fontId="37" fillId="40" borderId="0" xfId="42" applyFont="1" applyFill="1" applyAlignment="1">
      <alignment horizontal="center"/>
    </xf>
    <xf numFmtId="166" fontId="29" fillId="40" borderId="0" xfId="42" applyNumberFormat="1" applyFont="1" applyFill="1" applyAlignment="1">
      <alignment horizontal="left"/>
    </xf>
    <xf numFmtId="0" fontId="31" fillId="38" borderId="0" xfId="43" applyFont="1" applyFill="1" applyAlignment="1" applyProtection="1">
      <alignment horizontal="center"/>
    </xf>
    <xf numFmtId="166" fontId="18" fillId="39" borderId="0" xfId="42" applyNumberFormat="1" applyFill="1"/>
    <xf numFmtId="0" fontId="26" fillId="39" borderId="0" xfId="43" applyFont="1" applyFill="1" applyAlignment="1" applyProtection="1">
      <alignment horizontal="right"/>
    </xf>
    <xf numFmtId="0" fontId="26" fillId="34" borderId="0" xfId="43" applyFill="1" applyAlignment="1" applyProtection="1"/>
    <xf numFmtId="166" fontId="36" fillId="39" borderId="0" xfId="42" applyNumberFormat="1" applyFont="1" applyFill="1" applyBorder="1" applyAlignment="1">
      <alignment horizontal="left"/>
    </xf>
    <xf numFmtId="166" fontId="19" fillId="39" borderId="0" xfId="42" applyNumberFormat="1" applyFont="1" applyFill="1" applyBorder="1" applyAlignment="1">
      <alignment horizontal="right"/>
    </xf>
    <xf numFmtId="166" fontId="21" fillId="38" borderId="0" xfId="42" applyNumberFormat="1" applyFont="1" applyFill="1" applyBorder="1" applyAlignment="1">
      <alignment horizontal="right"/>
    </xf>
    <xf numFmtId="166" fontId="21" fillId="38" borderId="0" xfId="42" applyNumberFormat="1" applyFont="1" applyFill="1" applyBorder="1" applyAlignment="1">
      <alignment horizontal="center"/>
    </xf>
    <xf numFmtId="0" fontId="26" fillId="42" borderId="0" xfId="43" applyFill="1" applyAlignment="1" applyProtection="1">
      <alignment horizontal="center"/>
    </xf>
    <xf numFmtId="0" fontId="26" fillId="42" borderId="0" xfId="43" applyFill="1" applyAlignment="1" applyProtection="1"/>
    <xf numFmtId="0" fontId="23" fillId="0" borderId="0" xfId="42" applyFont="1" applyAlignment="1">
      <alignment horizontal="center"/>
    </xf>
    <xf numFmtId="0" fontId="38" fillId="37" borderId="0" xfId="43" applyFont="1" applyFill="1" applyAlignment="1" applyProtection="1"/>
    <xf numFmtId="0" fontId="31" fillId="38" borderId="0" xfId="43" applyFont="1" applyFill="1" applyAlignment="1" applyProtection="1">
      <alignment horizontal="left"/>
    </xf>
    <xf numFmtId="0" fontId="31" fillId="38" borderId="0" xfId="43" applyFont="1" applyFill="1" applyAlignment="1" applyProtection="1">
      <alignment horizontal="left" wrapText="1"/>
    </xf>
    <xf numFmtId="0" fontId="39" fillId="39" borderId="0" xfId="42" applyFont="1" applyFill="1" applyAlignment="1">
      <alignment horizontal="center"/>
    </xf>
    <xf numFmtId="0" fontId="18" fillId="34" borderId="0" xfId="42" applyFill="1" applyAlignment="1">
      <alignment horizontal="center"/>
    </xf>
    <xf numFmtId="0" fontId="26" fillId="40" borderId="0" xfId="43" applyFill="1" applyAlignment="1" applyProtection="1"/>
    <xf numFmtId="0" fontId="30" fillId="43" borderId="0" xfId="42" applyFont="1" applyFill="1"/>
    <xf numFmtId="0" fontId="22" fillId="37" borderId="0" xfId="42" applyFont="1" applyFill="1" applyAlignment="1">
      <alignment horizontal="left"/>
    </xf>
    <xf numFmtId="166" fontId="21" fillId="43" borderId="0" xfId="42" applyNumberFormat="1" applyFont="1" applyFill="1" applyBorder="1" applyAlignment="1">
      <alignment horizontal="right"/>
    </xf>
    <xf numFmtId="0" fontId="18" fillId="37" borderId="0" xfId="42" applyFill="1"/>
    <xf numFmtId="166" fontId="36" fillId="0" borderId="0" xfId="42" applyNumberFormat="1" applyFont="1" applyFill="1" applyBorder="1" applyAlignment="1">
      <alignment horizontal="right"/>
    </xf>
    <xf numFmtId="0" fontId="31" fillId="43" borderId="0" xfId="43" applyFont="1" applyFill="1" applyAlignment="1" applyProtection="1"/>
    <xf numFmtId="0" fontId="40" fillId="40" borderId="0" xfId="43" applyFont="1" applyFill="1" applyAlignment="1" applyProtection="1">
      <alignment horizontal="right"/>
    </xf>
    <xf numFmtId="166" fontId="19" fillId="0" borderId="0" xfId="42" applyNumberFormat="1" applyFont="1" applyFill="1" applyBorder="1" applyAlignment="1">
      <alignment horizontal="right"/>
    </xf>
    <xf numFmtId="0" fontId="23" fillId="37" borderId="0" xfId="42" applyFont="1" applyFill="1" applyAlignment="1">
      <alignment horizontal="center"/>
    </xf>
    <xf numFmtId="0" fontId="26" fillId="44" borderId="0" xfId="43" applyFill="1" applyAlignment="1" applyProtection="1">
      <alignment horizontal="right"/>
    </xf>
    <xf numFmtId="0" fontId="26" fillId="0" borderId="0" xfId="43" applyFont="1" applyFill="1" applyAlignment="1" applyProtection="1">
      <alignment horizontal="left"/>
    </xf>
    <xf numFmtId="0" fontId="31" fillId="37" borderId="0" xfId="43" applyFont="1" applyFill="1" applyAlignment="1" applyProtection="1">
      <alignment horizontal="left"/>
    </xf>
    <xf numFmtId="166" fontId="41" fillId="0" borderId="0" xfId="42" applyNumberFormat="1" applyFont="1" applyFill="1" applyBorder="1" applyAlignment="1">
      <alignment horizontal="center"/>
    </xf>
    <xf numFmtId="166" fontId="26" fillId="44" borderId="0" xfId="43" applyNumberFormat="1" applyFill="1" applyBorder="1" applyAlignment="1" applyProtection="1">
      <alignment horizontal="center"/>
    </xf>
    <xf numFmtId="167" fontId="29" fillId="40" borderId="0" xfId="42" applyNumberFormat="1" applyFont="1" applyFill="1" applyAlignment="1">
      <alignment horizontal="center"/>
    </xf>
    <xf numFmtId="0" fontId="23" fillId="40" borderId="0" xfId="42" applyFont="1" applyFill="1" applyAlignment="1">
      <alignment horizontal="left"/>
    </xf>
    <xf numFmtId="0" fontId="31" fillId="38" borderId="0" xfId="43" applyFont="1" applyFill="1" applyAlignment="1" applyProtection="1"/>
    <xf numFmtId="166" fontId="18" fillId="40" borderId="0" xfId="42" applyNumberFormat="1" applyFill="1"/>
    <xf numFmtId="166" fontId="19" fillId="40" borderId="0" xfId="42" applyNumberFormat="1" applyFont="1" applyFill="1" applyBorder="1" applyAlignment="1">
      <alignment horizontal="center"/>
    </xf>
    <xf numFmtId="0" fontId="26" fillId="34" borderId="0" xfId="43" applyFill="1" applyAlignment="1" applyProtection="1">
      <alignment horizontal="right"/>
    </xf>
    <xf numFmtId="166" fontId="29" fillId="34" borderId="0" xfId="42" applyNumberFormat="1" applyFont="1" applyFill="1" applyAlignment="1">
      <alignment horizontal="center"/>
    </xf>
    <xf numFmtId="0" fontId="26" fillId="44" borderId="0" xfId="43" applyFont="1" applyFill="1" applyAlignment="1" applyProtection="1">
      <alignment horizontal="right"/>
    </xf>
    <xf numFmtId="0" fontId="26" fillId="40" borderId="0" xfId="43" applyFill="1" applyAlignment="1" applyProtection="1">
      <alignment horizontal="center"/>
    </xf>
    <xf numFmtId="2" fontId="29" fillId="0" borderId="0" xfId="42" applyNumberFormat="1" applyFont="1" applyFill="1" applyAlignment="1">
      <alignment horizontal="left"/>
    </xf>
    <xf numFmtId="0" fontId="26" fillId="40" borderId="0" xfId="43" applyFont="1" applyFill="1" applyAlignment="1" applyProtection="1">
      <alignment horizontal="right"/>
    </xf>
    <xf numFmtId="0" fontId="18" fillId="41" borderId="0" xfId="42" applyFill="1"/>
    <xf numFmtId="0" fontId="26" fillId="40" borderId="0" xfId="43" applyFont="1" applyFill="1" applyAlignment="1" applyProtection="1"/>
    <xf numFmtId="0" fontId="18" fillId="42" borderId="0" xfId="42" applyFill="1"/>
    <xf numFmtId="166" fontId="22" fillId="42" borderId="0" xfId="42" applyNumberFormat="1" applyFont="1" applyFill="1" applyBorder="1" applyAlignment="1">
      <alignment horizontal="center"/>
    </xf>
    <xf numFmtId="2" fontId="23" fillId="40" borderId="0" xfId="42" applyNumberFormat="1" applyFont="1" applyFill="1"/>
    <xf numFmtId="0" fontId="23" fillId="34" borderId="0" xfId="42" applyFont="1" applyFill="1" applyAlignment="1">
      <alignment horizontal="right"/>
    </xf>
    <xf numFmtId="165" fontId="19" fillId="33" borderId="0" xfId="42" applyNumberFormat="1" applyFont="1" applyFill="1" applyBorder="1" applyAlignment="1">
      <alignment horizontal="left"/>
    </xf>
    <xf numFmtId="166" fontId="19" fillId="40" borderId="0" xfId="42" applyNumberFormat="1" applyFont="1" applyFill="1" applyBorder="1" applyAlignment="1">
      <alignment horizontal="left"/>
    </xf>
    <xf numFmtId="0" fontId="25" fillId="34" borderId="0" xfId="42" applyFont="1" applyFill="1"/>
    <xf numFmtId="0" fontId="26" fillId="40" borderId="0" xfId="43" applyFill="1" applyAlignment="1" applyProtection="1">
      <alignment horizontal="left"/>
    </xf>
    <xf numFmtId="0" fontId="18" fillId="37" borderId="0" xfId="42" applyFill="1" applyAlignment="1">
      <alignment horizontal="center"/>
    </xf>
    <xf numFmtId="166" fontId="42" fillId="0" borderId="0" xfId="42" applyNumberFormat="1" applyFont="1" applyFill="1" applyAlignment="1">
      <alignment horizontal="center"/>
    </xf>
    <xf numFmtId="2" fontId="29" fillId="40" borderId="0" xfId="42" applyNumberFormat="1" applyFont="1" applyFill="1" applyAlignment="1">
      <alignment horizontal="left"/>
    </xf>
    <xf numFmtId="0" fontId="18" fillId="0" borderId="0" xfId="42" applyAlignment="1">
      <alignment horizontal="center"/>
    </xf>
    <xf numFmtId="168" fontId="19" fillId="0" borderId="0" xfId="42" applyNumberFormat="1" applyFont="1" applyFill="1" applyBorder="1" applyAlignment="1">
      <alignment horizontal="left"/>
    </xf>
    <xf numFmtId="0" fontId="18" fillId="34" borderId="0" xfId="42" applyFont="1" applyFill="1" applyAlignment="1">
      <alignment horizontal="left"/>
    </xf>
    <xf numFmtId="0" fontId="25" fillId="34" borderId="0" xfId="42" applyFont="1" applyFill="1" applyAlignment="1">
      <alignment horizontal="right"/>
    </xf>
    <xf numFmtId="168" fontId="19" fillId="0" borderId="0" xfId="42" applyNumberFormat="1" applyFont="1" applyFill="1" applyBorder="1" applyAlignment="1">
      <alignment horizontal="center"/>
    </xf>
    <xf numFmtId="0" fontId="30" fillId="34" borderId="0" xfId="42" applyFont="1" applyFill="1" applyAlignment="1">
      <alignment horizontal="right"/>
    </xf>
    <xf numFmtId="0" fontId="42" fillId="40" borderId="0" xfId="42" applyFont="1" applyFill="1"/>
    <xf numFmtId="0" fontId="18" fillId="35" borderId="0" xfId="42" applyFill="1"/>
    <xf numFmtId="166" fontId="19" fillId="35" borderId="0" xfId="42" applyNumberFormat="1" applyFont="1" applyFill="1" applyBorder="1" applyAlignment="1">
      <alignment horizontal="right"/>
    </xf>
    <xf numFmtId="0" fontId="23" fillId="35" borderId="0" xfId="42" applyFont="1" applyFill="1" applyAlignment="1">
      <alignment horizontal="left"/>
    </xf>
    <xf numFmtId="0" fontId="23" fillId="35" borderId="0" xfId="42" applyFont="1" applyFill="1" applyAlignment="1">
      <alignment horizontal="right"/>
    </xf>
    <xf numFmtId="0" fontId="23" fillId="35" borderId="0" xfId="42" applyFont="1" applyFill="1"/>
    <xf numFmtId="0" fontId="23" fillId="35" borderId="0" xfId="42" applyFont="1" applyFill="1" applyAlignment="1">
      <alignment horizontal="center"/>
    </xf>
    <xf numFmtId="166" fontId="43" fillId="40" borderId="0" xfId="42" applyNumberFormat="1" applyFont="1" applyFill="1" applyBorder="1" applyAlignment="1">
      <alignment horizontal="left"/>
    </xf>
    <xf numFmtId="0" fontId="23" fillId="44" borderId="0" xfId="42" applyFont="1" applyFill="1" applyAlignment="1"/>
    <xf numFmtId="0" fontId="44" fillId="0" borderId="0" xfId="42" applyFont="1" applyFill="1" applyAlignment="1">
      <alignment horizontal="center"/>
    </xf>
    <xf numFmtId="2" fontId="23" fillId="40" borderId="0" xfId="42" applyNumberFormat="1" applyFont="1" applyFill="1" applyAlignment="1">
      <alignment horizontal="center"/>
    </xf>
    <xf numFmtId="0" fontId="37" fillId="40" borderId="0" xfId="42" applyFont="1" applyFill="1" applyAlignment="1">
      <alignment horizontal="left"/>
    </xf>
    <xf numFmtId="0" fontId="25" fillId="40" borderId="0" xfId="42" applyFont="1" applyFill="1" applyAlignment="1">
      <alignment horizontal="left"/>
    </xf>
    <xf numFmtId="0" fontId="45" fillId="40" borderId="0" xfId="42" applyFont="1" applyFill="1"/>
    <xf numFmtId="166" fontId="43" fillId="40" borderId="0" xfId="42" applyNumberFormat="1" applyFont="1" applyFill="1" applyBorder="1" applyAlignment="1">
      <alignment horizontal="right"/>
    </xf>
    <xf numFmtId="0" fontId="46" fillId="36" borderId="0" xfId="42" applyFont="1" applyFill="1" applyAlignment="1">
      <alignment horizontal="center"/>
    </xf>
    <xf numFmtId="0" fontId="26" fillId="35" borderId="0" xfId="43" applyFill="1" applyAlignment="1" applyProtection="1"/>
    <xf numFmtId="0" fontId="22" fillId="34" borderId="0" xfId="42" applyFont="1" applyFill="1"/>
    <xf numFmtId="0" fontId="26" fillId="35" borderId="0" xfId="43" applyFont="1" applyFill="1" applyAlignment="1" applyProtection="1"/>
    <xf numFmtId="0" fontId="24" fillId="33" borderId="0" xfId="42" applyFont="1" applyFill="1" applyAlignment="1">
      <alignment horizontal="left" wrapText="1"/>
    </xf>
    <xf numFmtId="166" fontId="19" fillId="35" borderId="0" xfId="42" applyNumberFormat="1" applyFont="1" applyFill="1" applyBorder="1" applyAlignment="1">
      <alignment horizontal="left"/>
    </xf>
    <xf numFmtId="11" fontId="29" fillId="34" borderId="0" xfId="42" applyNumberFormat="1" applyFont="1" applyFill="1" applyAlignment="1">
      <alignment horizontal="left"/>
    </xf>
    <xf numFmtId="0" fontId="18" fillId="0" borderId="0" xfId="42" applyFill="1" applyAlignment="1">
      <alignment horizontal="center"/>
    </xf>
    <xf numFmtId="0" fontId="18" fillId="33" borderId="0" xfId="42" applyFill="1" applyAlignment="1">
      <alignment horizontal="left"/>
    </xf>
    <xf numFmtId="0" fontId="26" fillId="35" borderId="0" xfId="43" applyFont="1" applyFill="1" applyAlignment="1" applyProtection="1">
      <alignment horizontal="right"/>
    </xf>
    <xf numFmtId="166" fontId="19" fillId="36" borderId="0" xfId="42" applyNumberFormat="1" applyFont="1" applyFill="1" applyBorder="1" applyAlignment="1">
      <alignment horizontal="right"/>
    </xf>
    <xf numFmtId="0" fontId="45" fillId="39" borderId="0" xfId="42" applyFont="1" applyFill="1"/>
    <xf numFmtId="0" fontId="25" fillId="40" borderId="0" xfId="42" applyFont="1" applyFill="1" applyAlignment="1">
      <alignment horizontal="center"/>
    </xf>
    <xf numFmtId="0" fontId="26" fillId="35" borderId="0" xfId="43" applyFill="1" applyAlignment="1" applyProtection="1">
      <alignment horizontal="center"/>
    </xf>
    <xf numFmtId="0" fontId="26" fillId="35" borderId="0" xfId="43" applyFill="1" applyAlignment="1" applyProtection="1">
      <alignment horizontal="right"/>
    </xf>
    <xf numFmtId="0" fontId="22" fillId="36" borderId="0" xfId="42" applyFont="1" applyFill="1" applyAlignment="1">
      <alignment horizontal="right"/>
    </xf>
    <xf numFmtId="0" fontId="26" fillId="44" borderId="0" xfId="43" applyFill="1" applyAlignment="1" applyProtection="1">
      <alignment horizontal="left"/>
    </xf>
    <xf numFmtId="0" fontId="18" fillId="35" borderId="0" xfId="42" applyFill="1" applyAlignment="1">
      <alignment horizontal="center"/>
    </xf>
    <xf numFmtId="0" fontId="18" fillId="35" borderId="0" xfId="42" applyFill="1" applyAlignment="1">
      <alignment horizontal="right"/>
    </xf>
    <xf numFmtId="0" fontId="29" fillId="40" borderId="0" xfId="42" applyFont="1" applyFill="1" applyAlignment="1">
      <alignment horizontal="left"/>
    </xf>
    <xf numFmtId="167" fontId="19" fillId="0" borderId="0" xfId="42" applyNumberFormat="1" applyFont="1" applyFill="1" applyBorder="1" applyAlignment="1">
      <alignment horizontal="left"/>
    </xf>
    <xf numFmtId="0" fontId="18" fillId="40" borderId="0" xfId="42" applyFill="1" applyAlignment="1">
      <alignment horizontal="right"/>
    </xf>
    <xf numFmtId="166" fontId="19" fillId="33" borderId="0" xfId="42" applyNumberFormat="1" applyFont="1" applyFill="1" applyBorder="1" applyAlignment="1">
      <alignment horizontal="right"/>
    </xf>
    <xf numFmtId="0" fontId="23" fillId="44" borderId="0" xfId="42" applyFont="1" applyFill="1"/>
    <xf numFmtId="166" fontId="30" fillId="40" borderId="0" xfId="42" applyNumberFormat="1" applyFont="1" applyFill="1" applyAlignment="1">
      <alignment horizontal="left"/>
    </xf>
    <xf numFmtId="0" fontId="26" fillId="40" borderId="0" xfId="43" applyFill="1" applyAlignment="1" applyProtection="1">
      <alignment horizontal="right"/>
    </xf>
    <xf numFmtId="0" fontId="47" fillId="40" borderId="0" xfId="42" applyFont="1" applyFill="1"/>
    <xf numFmtId="166" fontId="29" fillId="40" borderId="0" xfId="42" applyNumberFormat="1" applyFont="1" applyFill="1" applyBorder="1" applyAlignment="1">
      <alignment horizontal="left"/>
    </xf>
    <xf numFmtId="0" fontId="26" fillId="34" borderId="0" xfId="43" applyFill="1" applyAlignment="1" applyProtection="1">
      <alignment horizontal="center"/>
    </xf>
    <xf numFmtId="166" fontId="37" fillId="40" borderId="0" xfId="42" applyNumberFormat="1" applyFont="1" applyFill="1" applyAlignment="1">
      <alignment horizontal="left"/>
    </xf>
    <xf numFmtId="0" fontId="26" fillId="35" borderId="0" xfId="43" applyFill="1" applyAlignment="1" applyProtection="1">
      <alignment horizontal="left"/>
    </xf>
    <xf numFmtId="166" fontId="29" fillId="35" borderId="0" xfId="42" applyNumberFormat="1" applyFont="1" applyFill="1" applyAlignment="1">
      <alignment horizontal="right"/>
    </xf>
    <xf numFmtId="0" fontId="26" fillId="0" borderId="0" xfId="43" applyAlignment="1" applyProtection="1">
      <alignment horizontal="left"/>
    </xf>
    <xf numFmtId="0" fontId="48" fillId="40" borderId="0" xfId="42" applyFont="1" applyFill="1" applyAlignment="1">
      <alignment horizontal="center"/>
    </xf>
    <xf numFmtId="0" fontId="26" fillId="37" borderId="0" xfId="43" applyFill="1" applyAlignment="1" applyProtection="1">
      <alignment horizontal="right"/>
    </xf>
    <xf numFmtId="0" fontId="26" fillId="37" borderId="0" xfId="43" applyFill="1" applyAlignment="1" applyProtection="1"/>
    <xf numFmtId="0" fontId="39" fillId="35" borderId="0" xfId="42" applyFont="1" applyFill="1" applyAlignment="1">
      <alignment horizontal="center"/>
    </xf>
    <xf numFmtId="166" fontId="29" fillId="34" borderId="0" xfId="42" applyNumberFormat="1" applyFont="1" applyFill="1" applyAlignment="1">
      <alignment horizontal="left"/>
    </xf>
    <xf numFmtId="0" fontId="27" fillId="39" borderId="0" xfId="42" applyFont="1" applyFill="1" applyAlignment="1">
      <alignment horizontal="left"/>
    </xf>
    <xf numFmtId="0" fontId="26" fillId="37" borderId="0" xfId="43" applyFont="1" applyFill="1" applyAlignment="1" applyProtection="1">
      <alignment horizontal="center"/>
    </xf>
    <xf numFmtId="0" fontId="45" fillId="35" borderId="0" xfId="42" applyFont="1" applyFill="1"/>
    <xf numFmtId="0" fontId="18" fillId="36" borderId="0" xfId="42" applyFill="1"/>
    <xf numFmtId="0" fontId="30" fillId="34" borderId="0" xfId="42" applyFont="1" applyFill="1" applyAlignment="1">
      <alignment horizontal="center"/>
    </xf>
    <xf numFmtId="166" fontId="19" fillId="44" borderId="0" xfId="42" applyNumberFormat="1" applyFont="1" applyFill="1" applyBorder="1" applyAlignment="1">
      <alignment horizontal="center"/>
    </xf>
    <xf numFmtId="0" fontId="26" fillId="0" borderId="0" xfId="43" applyAlignment="1" applyProtection="1"/>
    <xf numFmtId="0" fontId="47" fillId="34" borderId="0" xfId="42" applyFont="1" applyFill="1"/>
    <xf numFmtId="0" fontId="48" fillId="34" borderId="0" xfId="42" applyFont="1" applyFill="1" applyAlignment="1">
      <alignment horizontal="center"/>
    </xf>
    <xf numFmtId="0" fontId="49" fillId="35" borderId="0" xfId="42" applyFont="1" applyFill="1"/>
    <xf numFmtId="0" fontId="25" fillId="35" borderId="0" xfId="42" applyFont="1" applyFill="1" applyAlignment="1">
      <alignment horizontal="right"/>
    </xf>
    <xf numFmtId="166" fontId="18" fillId="35" borderId="0" xfId="42" applyNumberFormat="1" applyFill="1"/>
    <xf numFmtId="0" fontId="25" fillId="35" borderId="0" xfId="42" applyFont="1" applyFill="1"/>
    <xf numFmtId="0" fontId="50" fillId="34" borderId="0" xfId="42" applyFont="1" applyFill="1"/>
    <xf numFmtId="0" fontId="26" fillId="42" borderId="0" xfId="43" applyFill="1" applyAlignment="1" applyProtection="1">
      <alignment horizontal="right"/>
    </xf>
    <xf numFmtId="166" fontId="18" fillId="43" borderId="0" xfId="42" applyNumberFormat="1" applyFill="1"/>
    <xf numFmtId="0" fontId="26" fillId="39" borderId="0" xfId="43" applyFill="1" applyAlignment="1" applyProtection="1">
      <alignment horizontal="right"/>
    </xf>
    <xf numFmtId="166" fontId="18" fillId="0" borderId="0" xfId="42" applyNumberFormat="1" applyFill="1" applyAlignment="1">
      <alignment horizontal="left"/>
    </xf>
    <xf numFmtId="0" fontId="30" fillId="0" borderId="0" xfId="42" applyFont="1" applyFill="1" applyAlignment="1">
      <alignment horizontal="right"/>
    </xf>
    <xf numFmtId="166" fontId="29" fillId="35" borderId="0" xfId="42" applyNumberFormat="1" applyFont="1" applyFill="1" applyAlignment="1">
      <alignment horizontal="left"/>
    </xf>
    <xf numFmtId="166" fontId="18" fillId="0" borderId="0" xfId="42" applyNumberFormat="1" applyFont="1" applyFill="1" applyAlignment="1">
      <alignment horizontal="left"/>
    </xf>
    <xf numFmtId="0" fontId="30" fillId="0" borderId="0" xfId="42" applyFont="1" applyFill="1"/>
    <xf numFmtId="0" fontId="26" fillId="35" borderId="0" xfId="43" applyFont="1" applyFill="1" applyAlignment="1" applyProtection="1">
      <alignment horizontal="left"/>
    </xf>
    <xf numFmtId="0" fontId="26" fillId="34" borderId="0" xfId="43" applyFill="1" applyAlignment="1" applyProtection="1">
      <alignment horizontal="left"/>
    </xf>
    <xf numFmtId="0" fontId="37" fillId="35" borderId="0" xfId="42" applyFont="1" applyFill="1"/>
    <xf numFmtId="0" fontId="39" fillId="35" borderId="0" xfId="42" applyFont="1" applyFill="1"/>
    <xf numFmtId="0" fontId="51" fillId="35" borderId="0" xfId="42" applyFont="1" applyFill="1"/>
    <xf numFmtId="0" fontId="29" fillId="35" borderId="0" xfId="42" applyFont="1" applyFill="1" applyAlignment="1">
      <alignment horizontal="left"/>
    </xf>
    <xf numFmtId="0" fontId="39" fillId="39" borderId="0" xfId="42" applyFont="1" applyFill="1"/>
    <xf numFmtId="166" fontId="19" fillId="36" borderId="0" xfId="42" applyNumberFormat="1" applyFont="1" applyFill="1" applyBorder="1" applyAlignment="1">
      <alignment horizontal="left"/>
    </xf>
    <xf numFmtId="0" fontId="29" fillId="34" borderId="0" xfId="42" applyFont="1" applyFill="1" applyAlignment="1">
      <alignment horizontal="left"/>
    </xf>
    <xf numFmtId="0" fontId="44" fillId="0" borderId="0" xfId="42" applyFont="1" applyAlignment="1">
      <alignment horizontal="center"/>
    </xf>
    <xf numFmtId="166" fontId="29" fillId="34" borderId="0" xfId="42" applyNumberFormat="1" applyFont="1" applyFill="1" applyBorder="1" applyAlignment="1">
      <alignment horizontal="center"/>
    </xf>
    <xf numFmtId="0" fontId="51" fillId="35" borderId="0" xfId="42" applyFont="1" applyFill="1" applyAlignment="1">
      <alignment horizontal="center"/>
    </xf>
    <xf numFmtId="2" fontId="29" fillId="34" borderId="0" xfId="42" applyNumberFormat="1" applyFont="1" applyFill="1" applyAlignment="1">
      <alignment horizontal="right"/>
    </xf>
    <xf numFmtId="166" fontId="29" fillId="34" borderId="0" xfId="42" applyNumberFormat="1" applyFont="1" applyFill="1" applyAlignment="1">
      <alignment horizontal="right"/>
    </xf>
    <xf numFmtId="0" fontId="26" fillId="34" borderId="0" xfId="43" applyFont="1" applyFill="1" applyAlignment="1" applyProtection="1">
      <alignment horizontal="left"/>
    </xf>
    <xf numFmtId="0" fontId="52" fillId="35" borderId="0" xfId="42" applyFont="1" applyFill="1" applyAlignment="1">
      <alignment horizontal="right"/>
    </xf>
    <xf numFmtId="0" fontId="26" fillId="35" borderId="0" xfId="43" applyFill="1" applyAlignment="1" applyProtection="1">
      <alignment horizontal="left" wrapText="1"/>
    </xf>
    <xf numFmtId="166" fontId="29" fillId="34" borderId="0" xfId="42" applyNumberFormat="1" applyFont="1" applyFill="1" applyBorder="1" applyAlignment="1">
      <alignment horizontal="left"/>
    </xf>
    <xf numFmtId="0" fontId="51" fillId="34" borderId="0" xfId="42" applyFont="1" applyFill="1"/>
    <xf numFmtId="0" fontId="51" fillId="34" borderId="0" xfId="42" applyFont="1" applyFill="1" applyAlignment="1">
      <alignment horizontal="center"/>
    </xf>
    <xf numFmtId="0" fontId="18" fillId="35" borderId="0" xfId="42" applyFill="1" applyAlignment="1">
      <alignment horizontal="left"/>
    </xf>
    <xf numFmtId="166" fontId="53" fillId="34" borderId="0" xfId="42" applyNumberFormat="1" applyFont="1" applyFill="1" applyBorder="1" applyAlignment="1">
      <alignment horizontal="right"/>
    </xf>
    <xf numFmtId="0" fontId="37" fillId="34" borderId="0" xfId="42" applyFont="1" applyFill="1" applyAlignment="1">
      <alignment horizontal="left"/>
    </xf>
    <xf numFmtId="167" fontId="29" fillId="34" borderId="0" xfId="42" applyNumberFormat="1" applyFont="1" applyFill="1" applyAlignment="1">
      <alignment horizontal="left"/>
    </xf>
    <xf numFmtId="0" fontId="49" fillId="34" borderId="0" xfId="42" applyFont="1" applyFill="1"/>
    <xf numFmtId="0" fontId="48" fillId="34" borderId="0" xfId="42" applyFont="1" applyFill="1"/>
    <xf numFmtId="0" fontId="18" fillId="35" borderId="0" xfId="42" applyFill="1" applyAlignment="1"/>
    <xf numFmtId="0" fontId="18" fillId="45" borderId="0" xfId="42" applyFont="1" applyFill="1"/>
    <xf numFmtId="0" fontId="18" fillId="45" borderId="0" xfId="42" applyFill="1"/>
    <xf numFmtId="164" fontId="18" fillId="35" borderId="0" xfId="42" applyNumberFormat="1" applyFill="1"/>
    <xf numFmtId="0" fontId="23" fillId="45" borderId="0" xfId="42" applyFont="1" applyFill="1" applyAlignment="1">
      <alignment horizontal="left"/>
    </xf>
    <xf numFmtId="0" fontId="18" fillId="45" borderId="0" xfId="42" applyFill="1" applyBorder="1"/>
    <xf numFmtId="169" fontId="18" fillId="0" borderId="0" xfId="42" applyNumberFormat="1" applyFill="1"/>
    <xf numFmtId="0" fontId="23" fillId="45" borderId="0" xfId="42" applyFont="1" applyFill="1" applyBorder="1" applyAlignment="1">
      <alignment horizontal="right"/>
    </xf>
    <xf numFmtId="0" fontId="23" fillId="45" borderId="0" xfId="42" applyFont="1" applyFill="1" applyAlignment="1">
      <alignment horizontal="center"/>
    </xf>
    <xf numFmtId="0" fontId="23" fillId="45" borderId="0" xfId="42" applyFont="1" applyFill="1" applyAlignment="1">
      <alignment horizontal="right"/>
    </xf>
    <xf numFmtId="0" fontId="23" fillId="45" borderId="0" xfId="42" applyFont="1" applyFill="1" applyBorder="1"/>
    <xf numFmtId="164" fontId="19" fillId="0" borderId="0" xfId="42" applyNumberFormat="1" applyFont="1" applyFill="1" applyBorder="1" applyAlignment="1">
      <alignment horizontal="center"/>
    </xf>
    <xf numFmtId="166" fontId="19" fillId="45" borderId="0" xfId="42" applyNumberFormat="1" applyFont="1" applyFill="1" applyBorder="1" applyAlignment="1">
      <alignment horizontal="right"/>
    </xf>
    <xf numFmtId="0" fontId="37" fillId="45" borderId="0" xfId="42" applyFont="1" applyFill="1" applyBorder="1" applyAlignment="1">
      <alignment horizontal="left"/>
    </xf>
    <xf numFmtId="0" fontId="22" fillId="45" borderId="0" xfId="42" applyFont="1" applyFill="1" applyBorder="1" applyAlignment="1">
      <alignment horizontal="left"/>
    </xf>
    <xf numFmtId="0" fontId="26" fillId="45" borderId="0" xfId="43" applyFill="1" applyAlignment="1" applyProtection="1"/>
    <xf numFmtId="0" fontId="54" fillId="35" borderId="0" xfId="42" applyFont="1" applyFill="1" applyAlignment="1">
      <alignment horizontal="center"/>
    </xf>
    <xf numFmtId="2" fontId="53" fillId="34" borderId="0" xfId="42" applyNumberFormat="1" applyFont="1" applyFill="1" applyAlignment="1">
      <alignment horizontal="center"/>
    </xf>
    <xf numFmtId="0" fontId="55" fillId="35" borderId="0" xfId="43" applyFont="1" applyFill="1" applyAlignment="1" applyProtection="1"/>
    <xf numFmtId="0" fontId="54" fillId="39" borderId="0" xfId="42" applyFont="1" applyFill="1" applyAlignment="1">
      <alignment horizontal="center"/>
    </xf>
    <xf numFmtId="0" fontId="56" fillId="34" borderId="0" xfId="42" applyFont="1" applyFill="1" applyAlignment="1">
      <alignment horizontal="center"/>
    </xf>
    <xf numFmtId="0" fontId="44" fillId="34" borderId="0" xfId="42" applyFont="1" applyFill="1" applyAlignment="1">
      <alignment horizontal="center"/>
    </xf>
    <xf numFmtId="0" fontId="57" fillId="34" borderId="0" xfId="42" applyFont="1" applyFill="1" applyAlignment="1">
      <alignment horizontal="center"/>
    </xf>
    <xf numFmtId="0" fontId="58" fillId="34" borderId="0" xfId="42" applyFont="1" applyFill="1" applyAlignment="1">
      <alignment horizontal="left"/>
    </xf>
    <xf numFmtId="0" fontId="59" fillId="34" borderId="0" xfId="43" applyFont="1" applyFill="1" applyAlignment="1" applyProtection="1">
      <alignment horizontal="center"/>
    </xf>
    <xf numFmtId="0" fontId="26" fillId="0" borderId="0" xfId="43" applyFill="1" applyAlignment="1" applyProtection="1"/>
    <xf numFmtId="164" fontId="19" fillId="0" borderId="0" xfId="42" applyNumberFormat="1" applyFont="1" applyFill="1" applyBorder="1" applyAlignment="1">
      <alignment horizontal="right"/>
    </xf>
    <xf numFmtId="166" fontId="29" fillId="45" borderId="0" xfId="42" applyNumberFormat="1" applyFont="1" applyFill="1" applyBorder="1" applyAlignment="1">
      <alignment horizontal="left"/>
    </xf>
    <xf numFmtId="166" fontId="29" fillId="45" borderId="0" xfId="42" applyNumberFormat="1" applyFont="1" applyFill="1" applyBorder="1" applyAlignment="1">
      <alignment horizontal="center"/>
    </xf>
    <xf numFmtId="0" fontId="23" fillId="45" borderId="0" xfId="42" applyFont="1" applyFill="1"/>
    <xf numFmtId="0" fontId="18" fillId="34" borderId="0" xfId="42" applyFill="1" applyAlignment="1">
      <alignment horizontal="left"/>
    </xf>
    <xf numFmtId="0" fontId="34" fillId="0" borderId="0" xfId="42" applyFont="1" applyFill="1"/>
    <xf numFmtId="0" fontId="60" fillId="35" borderId="0" xfId="42" applyFont="1" applyFill="1" applyAlignment="1">
      <alignment horizontal="left"/>
    </xf>
    <xf numFmtId="0" fontId="59" fillId="45" borderId="0" xfId="43" applyFont="1" applyFill="1" applyAlignment="1" applyProtection="1">
      <alignment horizontal="right"/>
    </xf>
    <xf numFmtId="166" fontId="18" fillId="34" borderId="0" xfId="42" applyNumberFormat="1" applyFill="1" applyAlignment="1">
      <alignment horizontal="left"/>
    </xf>
    <xf numFmtId="166" fontId="43" fillId="0" borderId="0" xfId="42" applyNumberFormat="1" applyFont="1" applyFill="1" applyBorder="1" applyAlignment="1">
      <alignment horizontal="right"/>
    </xf>
    <xf numFmtId="166" fontId="43" fillId="0" borderId="0" xfId="42" applyNumberFormat="1" applyFont="1" applyFill="1" applyBorder="1" applyAlignment="1">
      <alignment horizontal="center"/>
    </xf>
    <xf numFmtId="0" fontId="61" fillId="34" borderId="0" xfId="43" applyFont="1" applyFill="1" applyAlignment="1" applyProtection="1">
      <alignment horizontal="left"/>
    </xf>
    <xf numFmtId="0" fontId="61" fillId="34" borderId="0" xfId="43" applyFont="1" applyFill="1" applyAlignment="1" applyProtection="1">
      <alignment horizontal="center" wrapText="1"/>
    </xf>
    <xf numFmtId="167" fontId="29" fillId="35" borderId="0" xfId="42" applyNumberFormat="1" applyFont="1" applyFill="1" applyAlignment="1">
      <alignment horizontal="left"/>
    </xf>
    <xf numFmtId="0" fontId="62" fillId="34" borderId="0" xfId="42" applyFont="1" applyFill="1" applyAlignment="1">
      <alignment horizontal="right"/>
    </xf>
    <xf numFmtId="0" fontId="24" fillId="35" borderId="0" xfId="42" applyFont="1" applyFill="1"/>
    <xf numFmtId="0" fontId="30" fillId="34" borderId="0" xfId="42" applyFont="1" applyFill="1"/>
    <xf numFmtId="0" fontId="37" fillId="39" borderId="0" xfId="42" applyFont="1" applyFill="1" applyAlignment="1">
      <alignment horizontal="left"/>
    </xf>
    <xf numFmtId="0" fontId="63" fillId="34" borderId="0" xfId="42" applyFont="1" applyFill="1" applyAlignment="1">
      <alignment horizontal="right"/>
    </xf>
    <xf numFmtId="2" fontId="29" fillId="0" borderId="0" xfId="42" applyNumberFormat="1" applyFont="1" applyFill="1" applyAlignment="1">
      <alignment horizontal="center"/>
    </xf>
    <xf numFmtId="0" fontId="18" fillId="35" borderId="0" xfId="42" applyFont="1" applyFill="1" applyAlignment="1">
      <alignment horizontal="center"/>
    </xf>
    <xf numFmtId="0" fontId="26" fillId="35" borderId="10" xfId="43" applyFill="1" applyBorder="1" applyAlignment="1" applyProtection="1">
      <alignment horizontal="left"/>
    </xf>
    <xf numFmtId="164" fontId="19" fillId="0" borderId="0" xfId="42" applyNumberFormat="1" applyFont="1" applyFill="1" applyBorder="1" applyAlignment="1">
      <alignment horizontal="left"/>
    </xf>
    <xf numFmtId="0" fontId="64" fillId="34" borderId="0" xfId="42" applyFont="1" applyFill="1" applyAlignment="1">
      <alignment horizontal="left"/>
    </xf>
    <xf numFmtId="0" fontId="65" fillId="34" borderId="0" xfId="42" applyFont="1" applyFill="1"/>
    <xf numFmtId="0" fontId="66" fillId="34" borderId="0" xfId="42" applyFont="1" applyFill="1"/>
    <xf numFmtId="0" fontId="23" fillId="0" borderId="0" xfId="42" applyFont="1" applyFill="1" applyAlignment="1">
      <alignment horizontal="center"/>
    </xf>
    <xf numFmtId="0" fontId="40" fillId="46" borderId="0" xfId="43" applyFont="1" applyFill="1" applyAlignment="1" applyProtection="1">
      <alignment horizontal="right"/>
    </xf>
    <xf numFmtId="166" fontId="37" fillId="34" borderId="0" xfId="42" applyNumberFormat="1" applyFont="1" applyFill="1" applyAlignment="1">
      <alignment horizontal="right"/>
    </xf>
    <xf numFmtId="0" fontId="58" fillId="34" borderId="0" xfId="42" applyFont="1" applyFill="1" applyAlignment="1">
      <alignment horizontal="right"/>
    </xf>
    <xf numFmtId="0" fontId="64" fillId="34" borderId="0" xfId="42" applyFont="1" applyFill="1" applyAlignment="1">
      <alignment horizontal="center"/>
    </xf>
    <xf numFmtId="0" fontId="67" fillId="34" borderId="0" xfId="43" applyFont="1" applyFill="1" applyAlignment="1" applyProtection="1"/>
    <xf numFmtId="0" fontId="37" fillId="34" borderId="0" xfId="42" applyFont="1" applyFill="1" applyAlignment="1">
      <alignment horizontal="right"/>
    </xf>
    <xf numFmtId="166" fontId="29" fillId="0" borderId="0" xfId="42" applyNumberFormat="1" applyFont="1" applyFill="1" applyAlignment="1">
      <alignment horizontal="left"/>
    </xf>
    <xf numFmtId="0" fontId="45" fillId="34" borderId="0" xfId="42" applyFont="1" applyFill="1"/>
    <xf numFmtId="166" fontId="23" fillId="0" borderId="0" xfId="42" applyNumberFormat="1" applyFont="1" applyFill="1" applyAlignment="1">
      <alignment horizontal="right"/>
    </xf>
    <xf numFmtId="0" fontId="68" fillId="47" borderId="11" xfId="42" applyFont="1" applyFill="1" applyBorder="1" applyAlignment="1">
      <alignment horizontal="center"/>
    </xf>
    <xf numFmtId="0" fontId="18" fillId="0" borderId="0" xfId="42" applyBorder="1"/>
    <xf numFmtId="0" fontId="18" fillId="0" borderId="0" xfId="42" applyAlignment="1">
      <alignment horizontal="left"/>
    </xf>
    <xf numFmtId="166" fontId="18" fillId="0" borderId="0" xfId="42" applyNumberFormat="1" applyAlignment="1">
      <alignment horizontal="left"/>
    </xf>
    <xf numFmtId="166" fontId="68" fillId="47" borderId="11" xfId="42" applyNumberFormat="1" applyFont="1" applyFill="1" applyBorder="1" applyAlignment="1">
      <alignment horizontal="center"/>
    </xf>
    <xf numFmtId="166" fontId="53" fillId="0" borderId="0" xfId="42" applyNumberFormat="1" applyFont="1" applyFill="1" applyBorder="1" applyAlignment="1">
      <alignment horizontal="center"/>
    </xf>
    <xf numFmtId="0" fontId="48" fillId="0" borderId="0" xfId="42" applyFont="1" applyFill="1" applyAlignment="1">
      <alignment horizontal="center"/>
    </xf>
    <xf numFmtId="166" fontId="53" fillId="0" borderId="0" xfId="42" applyNumberFormat="1" applyFont="1" applyFill="1" applyBorder="1" applyAlignment="1">
      <alignment horizontal="right"/>
    </xf>
    <xf numFmtId="0" fontId="69" fillId="47" borderId="12" xfId="42" applyFont="1" applyFill="1" applyBorder="1" applyAlignment="1">
      <alignment horizontal="center"/>
    </xf>
    <xf numFmtId="0" fontId="70" fillId="0" borderId="0" xfId="42" applyFont="1" applyAlignment="1">
      <alignment horizontal="center"/>
    </xf>
    <xf numFmtId="0" fontId="44" fillId="0" borderId="0" xfId="42" applyFont="1" applyFill="1" applyAlignment="1">
      <alignment horizontal="right"/>
    </xf>
    <xf numFmtId="0" fontId="44" fillId="0" borderId="0" xfId="42" applyFont="1" applyAlignment="1">
      <alignment horizontal="right"/>
    </xf>
    <xf numFmtId="0" fontId="18" fillId="0" borderId="0" xfId="42" applyFill="1" applyAlignment="1">
      <alignment horizontal="left"/>
    </xf>
    <xf numFmtId="0" fontId="58" fillId="0" borderId="0" xfId="42" applyFont="1" applyFill="1" applyAlignment="1">
      <alignment horizontal="right"/>
    </xf>
    <xf numFmtId="0" fontId="25" fillId="0" borderId="0" xfId="42" applyFont="1"/>
    <xf numFmtId="0" fontId="25" fillId="0" borderId="0" xfId="42" applyFont="1" applyFill="1"/>
    <xf numFmtId="0" fontId="25" fillId="33" borderId="0" xfId="42" applyFont="1" applyFill="1"/>
    <xf numFmtId="0" fontId="71" fillId="0" borderId="0" xfId="42" applyFont="1"/>
    <xf numFmtId="0" fontId="25" fillId="0" borderId="0" xfId="42" applyFont="1" applyAlignment="1">
      <alignment horizontal="left"/>
    </xf>
    <xf numFmtId="0" fontId="25" fillId="0" borderId="0" xfId="42" applyFont="1" applyFill="1" applyAlignment="1">
      <alignment horizontal="left"/>
    </xf>
    <xf numFmtId="166" fontId="72" fillId="0" borderId="0" xfId="42" applyNumberFormat="1" applyFont="1" applyFill="1" applyBorder="1" applyAlignment="1">
      <alignment horizontal="left"/>
    </xf>
    <xf numFmtId="166" fontId="36" fillId="0" borderId="0" xfId="42" applyNumberFormat="1" applyFont="1" applyFill="1" applyBorder="1" applyAlignment="1">
      <alignment horizontal="left"/>
    </xf>
    <xf numFmtId="0" fontId="23" fillId="0" borderId="0" xfId="42" applyFont="1" applyFill="1" applyAlignment="1">
      <alignment horizontal="right"/>
    </xf>
    <xf numFmtId="166" fontId="29" fillId="0" borderId="0" xfId="42" applyNumberFormat="1" applyFont="1" applyFill="1" applyAlignment="1">
      <alignment horizontal="center"/>
    </xf>
    <xf numFmtId="167" fontId="29" fillId="0" borderId="0" xfId="42" applyNumberFormat="1" applyFont="1" applyFill="1" applyAlignment="1">
      <alignment horizontal="left"/>
    </xf>
    <xf numFmtId="0" fontId="23" fillId="0" borderId="0" xfId="42" applyFont="1" applyFill="1"/>
    <xf numFmtId="0" fontId="73" fillId="0" borderId="0" xfId="42" applyFont="1"/>
    <xf numFmtId="0" fontId="18" fillId="0" borderId="0" xfId="42" applyAlignment="1">
      <alignment horizontal="right"/>
    </xf>
    <xf numFmtId="0" fontId="79" fillId="0" borderId="0" xfId="42" applyFont="1" applyFill="1"/>
    <xf numFmtId="0" fontId="18" fillId="0" borderId="0" xfId="42" applyFont="1" applyFill="1"/>
    <xf numFmtId="0" fontId="18" fillId="0" borderId="0" xfId="42" applyNumberFormat="1" applyFill="1"/>
    <xf numFmtId="0" fontId="80" fillId="0" borderId="0" xfId="42" applyFont="1" applyFill="1" applyAlignment="1">
      <alignment horizontal="left"/>
    </xf>
    <xf numFmtId="0" fontId="81" fillId="0" borderId="0" xfId="42" applyFont="1" applyFill="1" applyAlignment="1">
      <alignment horizontal="left"/>
    </xf>
    <xf numFmtId="0" fontId="82" fillId="0" borderId="0" xfId="42" applyFont="1" applyFill="1" applyAlignment="1">
      <alignment horizontal="left"/>
    </xf>
    <xf numFmtId="164" fontId="0" fillId="0" borderId="0" xfId="0" applyNumberFormat="1" applyFill="1"/>
    <xf numFmtId="165" fontId="0" fillId="0" borderId="0" xfId="0" applyNumberFormat="1" applyFont="1" applyFill="1" applyAlignment="1">
      <alignment horizontal="left"/>
    </xf>
    <xf numFmtId="0" fontId="16" fillId="0" borderId="0" xfId="0" applyFont="1" applyFill="1"/>
    <xf numFmtId="0" fontId="0" fillId="0" borderId="0" xfId="0" applyFont="1" applyFill="1"/>
    <xf numFmtId="0" fontId="0" fillId="0" borderId="0" xfId="0" applyFont="1" applyFill="1" applyAlignment="1">
      <alignment horizontal="left"/>
    </xf>
    <xf numFmtId="0" fontId="0" fillId="0" borderId="0" xfId="0" applyFont="1" applyFill="1" applyAlignment="1">
      <alignment horizontal="center"/>
    </xf>
    <xf numFmtId="0" fontId="0" fillId="0" borderId="0" xfId="0" applyNumberFormat="1" applyFont="1" applyFill="1"/>
    <xf numFmtId="9" fontId="83" fillId="0" borderId="0" xfId="0" applyNumberFormat="1" applyFont="1" applyFill="1" applyAlignment="1">
      <alignment horizontal="left"/>
    </xf>
    <xf numFmtId="9" fontId="83" fillId="0" borderId="13" xfId="0" applyNumberFormat="1" applyFont="1" applyFill="1" applyBorder="1" applyAlignment="1">
      <alignment horizontal="left"/>
    </xf>
    <xf numFmtId="167" fontId="0" fillId="0" borderId="0" xfId="0" applyNumberFormat="1" applyFill="1" applyAlignment="1">
      <alignment horizontal="left"/>
    </xf>
    <xf numFmtId="167" fontId="0" fillId="0" borderId="0" xfId="0" applyNumberFormat="1" applyFont="1" applyFill="1" applyAlignment="1">
      <alignment horizontal="left"/>
    </xf>
    <xf numFmtId="0" fontId="0" fillId="48" borderId="0" xfId="0" applyFont="1" applyFill="1"/>
    <xf numFmtId="167" fontId="16" fillId="0" borderId="0" xfId="0" applyNumberFormat="1" applyFont="1" applyFill="1" applyAlignment="1">
      <alignment horizontal="left"/>
    </xf>
    <xf numFmtId="167" fontId="0" fillId="0" borderId="0" xfId="0" applyNumberFormat="1" applyFont="1" applyFill="1"/>
    <xf numFmtId="165" fontId="0" fillId="0" borderId="0" xfId="0" applyNumberFormat="1" applyAlignment="1">
      <alignment horizontal="left"/>
    </xf>
    <xf numFmtId="0" fontId="0" fillId="0" borderId="0" xfId="0"/>
    <xf numFmtId="0" fontId="0" fillId="0" borderId="0" xfId="0"/>
    <xf numFmtId="0" fontId="0" fillId="0" borderId="0" xfId="0"/>
    <xf numFmtId="0" fontId="0" fillId="0" borderId="0" xfId="0"/>
    <xf numFmtId="0" fontId="0" fillId="0" borderId="0" xfId="0" applyNumberFormat="1"/>
    <xf numFmtId="167" fontId="0" fillId="0" borderId="0" xfId="0" applyNumberFormat="1" applyFont="1" applyFill="1" applyAlignment="1">
      <alignment horizontal="center"/>
    </xf>
    <xf numFmtId="11" fontId="0" fillId="0" borderId="0" xfId="0" applyNumberFormat="1"/>
    <xf numFmtId="11" fontId="0" fillId="0" borderId="0" xfId="0" applyNumberFormat="1" applyFont="1" applyFill="1" applyAlignment="1">
      <alignment horizontal="left"/>
    </xf>
    <xf numFmtId="11" fontId="0" fillId="0" borderId="0" xfId="0" applyNumberFormat="1" applyFill="1" applyAlignment="1">
      <alignment horizontal="left"/>
    </xf>
    <xf numFmtId="11" fontId="0" fillId="0" borderId="0" xfId="0" applyNumberFormat="1" applyAlignment="1">
      <alignment horizontal="left"/>
    </xf>
    <xf numFmtId="2"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0">
    <dxf>
      <font>
        <color rgb="FF92D050"/>
      </font>
      <fill>
        <patternFill>
          <bgColor rgb="FF92D050"/>
        </patternFill>
      </fill>
    </dxf>
    <dxf>
      <font>
        <color rgb="FFFF0000"/>
      </font>
      <fill>
        <patternFill>
          <bgColor rgb="FFFF0000"/>
        </patternFill>
      </fill>
    </dxf>
    <dxf>
      <font>
        <color rgb="FFFF0000"/>
      </font>
      <fill>
        <patternFill>
          <bgColor rgb="FFFF0000"/>
        </patternFill>
      </fill>
    </dxf>
    <dxf>
      <font>
        <color theme="0" tint="-0.34998626667073579"/>
      </font>
      <fill>
        <patternFill>
          <bgColor theme="0" tint="-0.34998626667073579"/>
        </patternFill>
      </fill>
    </dxf>
    <dxf>
      <font>
        <color rgb="FF92D050"/>
      </font>
      <fill>
        <patternFill>
          <bgColor rgb="FF92D050"/>
        </patternFill>
      </fill>
    </dxf>
    <dxf>
      <font>
        <color rgb="FF92D050"/>
      </font>
      <fill>
        <patternFill>
          <bgColor rgb="FF92D050"/>
        </patternFill>
      </fill>
    </dxf>
    <dxf>
      <font>
        <color rgb="FFFF0000"/>
      </font>
      <fill>
        <patternFill>
          <bgColor rgb="FFFF0000"/>
        </patternFill>
      </fill>
    </dxf>
    <dxf>
      <font>
        <color theme="0" tint="-0.34998626667073579"/>
      </font>
      <fill>
        <patternFill>
          <bgColor theme="0" tint="-0.34998626667073579"/>
        </patternFill>
      </fill>
    </dxf>
    <dxf>
      <font>
        <color rgb="FF92D050"/>
      </font>
      <fill>
        <patternFill>
          <bgColor rgb="FF92D050"/>
        </patternFill>
      </fill>
    </dxf>
    <dxf>
      <font>
        <color rgb="FFFF0000"/>
      </font>
      <fill>
        <patternFill>
          <bgColor rgb="FFFF0000"/>
        </patternFill>
      </fill>
    </dxf>
    <dxf>
      <font>
        <color rgb="FFFF0000"/>
      </font>
      <fill>
        <patternFill>
          <bgColor rgb="FFFF0000"/>
        </patternFill>
      </fill>
    </dxf>
    <dxf>
      <font>
        <color theme="0" tint="-0.34998626667073579"/>
      </font>
      <fill>
        <patternFill>
          <bgColor theme="0" tint="-0.34998626667073579"/>
        </patternFill>
      </fill>
    </dxf>
    <dxf>
      <font>
        <color rgb="FF92D050"/>
      </font>
      <fill>
        <patternFill>
          <bgColor rgb="FF92D050"/>
        </patternFill>
      </fill>
    </dxf>
    <dxf>
      <font>
        <color theme="0" tint="-0.34998626667073579"/>
      </font>
      <fill>
        <patternFill>
          <bgColor theme="0" tint="-0.34998626667073579"/>
        </patternFill>
      </fill>
    </dxf>
    <dxf>
      <font>
        <color rgb="FFFF0000"/>
      </font>
      <fill>
        <patternFill>
          <bgColor rgb="FFFF0000"/>
        </patternFill>
      </fill>
    </dxf>
    <dxf>
      <font>
        <color rgb="FF92D050"/>
      </font>
      <fill>
        <patternFill>
          <bgColor rgb="FF92D050"/>
        </patternFill>
      </fill>
    </dxf>
    <dxf>
      <font>
        <color rgb="FF92D050"/>
      </font>
      <fill>
        <patternFill>
          <bgColor rgb="FF92D050"/>
        </patternFill>
      </fill>
    </dxf>
    <dxf>
      <font>
        <color rgb="FFFF0000"/>
      </font>
      <fill>
        <patternFill>
          <bgColor rgb="FFFF0000"/>
        </patternFill>
      </fill>
    </dxf>
    <dxf>
      <font>
        <color rgb="FFFF0000"/>
      </font>
      <fill>
        <patternFill>
          <bgColor rgb="FFFF0000"/>
        </patternFill>
      </fill>
    </dxf>
    <dxf>
      <font>
        <color theme="0" tint="-0.34998626667073579"/>
      </font>
      <fill>
        <patternFill>
          <bgColor theme="0" tint="-0.34998626667073579"/>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8" Type="http://schemas.openxmlformats.org/officeDocument/2006/relationships/hyperlink" Target="http://www.arabidopsis.org:1555/ARA/NEW-IMAGE?type=PATHWAY&amp;object=PWY-5136" TargetMode="External"/><Relationship Id="rId13" Type="http://schemas.openxmlformats.org/officeDocument/2006/relationships/hyperlink" Target="http://www.genome.jp/dbget-bin/get_pathway?org_name=ath&amp;mapno=00630" TargetMode="External"/><Relationship Id="rId18" Type="http://schemas.openxmlformats.org/officeDocument/2006/relationships/hyperlink" Target="http://genome.jgi-psf.org/cgi-bin/metapathways?db=Chlre3&amp;batchId=Chlre3:1" TargetMode="External"/><Relationship Id="rId26" Type="http://schemas.openxmlformats.org/officeDocument/2006/relationships/hyperlink" Target="http://www.genome.jp/dbget-bin/get_pathway?org_name=ath&amp;mapno=00251" TargetMode="External"/><Relationship Id="rId39" Type="http://schemas.openxmlformats.org/officeDocument/2006/relationships/hyperlink" Target="#FluxMap!BJ269"/><Relationship Id="rId3" Type="http://schemas.openxmlformats.org/officeDocument/2006/relationships/hyperlink" Target="#graf2_Sucrose_Cellulose!A1"/><Relationship Id="rId21" Type="http://schemas.openxmlformats.org/officeDocument/2006/relationships/hyperlink" Target="http://pmn.plantcyc.org/ARA/server.html" TargetMode="External"/><Relationship Id="rId34" Type="http://schemas.openxmlformats.org/officeDocument/2006/relationships/hyperlink" Target="http://www.genome.jp/kegg/pathway/ath/ath00340.html" TargetMode="External"/><Relationship Id="rId7" Type="http://schemas.openxmlformats.org/officeDocument/2006/relationships/hyperlink" Target="http://www.arabidopsis.org:1555/ARA/NEW-IMAGE?type=PATHWAY&amp;object=PWY-181" TargetMode="External"/><Relationship Id="rId12" Type="http://schemas.openxmlformats.org/officeDocument/2006/relationships/hyperlink" Target="http://www.genome.jp/dbget-bin/get_pathway?org_name=ath&amp;mapno=00071" TargetMode="External"/><Relationship Id="rId17" Type="http://schemas.openxmlformats.org/officeDocument/2006/relationships/hyperlink" Target="http://www.arabidopsis.org:1555/ARA/NEW-IMAGE?type=PATHWAY&amp;object=PWY-2261" TargetMode="External"/><Relationship Id="rId25" Type="http://schemas.openxmlformats.org/officeDocument/2006/relationships/hyperlink" Target="http://4e.plantphys.net/image.php?id=156" TargetMode="External"/><Relationship Id="rId33" Type="http://schemas.openxmlformats.org/officeDocument/2006/relationships/hyperlink" Target="http://www.genome.jp/kegg/pathway/ath/ath00260.html" TargetMode="External"/><Relationship Id="rId38" Type="http://schemas.openxmlformats.org/officeDocument/2006/relationships/hyperlink" Target="#FluxMap!Y266"/><Relationship Id="rId2" Type="http://schemas.openxmlformats.org/officeDocument/2006/relationships/hyperlink" Target="http://www.genome.jp/kegg/pathway/ath/ath00030.html" TargetMode="External"/><Relationship Id="rId16" Type="http://schemas.openxmlformats.org/officeDocument/2006/relationships/hyperlink" Target="http://chlamypw.mpimp-golm.mpg.de/CHLAMY/new-image?object=PWY4LZ-235&amp;type=NIL" TargetMode="External"/><Relationship Id="rId20" Type="http://schemas.openxmlformats.org/officeDocument/2006/relationships/hyperlink" Target="http://www.genome.jp/dbget-bin/get_pathway?org_name=ath&amp;mapno=00061" TargetMode="External"/><Relationship Id="rId29" Type="http://schemas.openxmlformats.org/officeDocument/2006/relationships/hyperlink" Target="http://www.genome.jp/kegg/pathway/ath/ath00290.html" TargetMode="External"/><Relationship Id="rId1" Type="http://schemas.openxmlformats.org/officeDocument/2006/relationships/hyperlink" Target="http://www.genome.jp/kegg/pathway/ath/ath00720.html" TargetMode="External"/><Relationship Id="rId6" Type="http://schemas.openxmlformats.org/officeDocument/2006/relationships/hyperlink" Target="http://www.genome.jp/dbget-bin/get_pathway?org_name=ath&amp;mapno=00710" TargetMode="External"/><Relationship Id="rId11" Type="http://schemas.openxmlformats.org/officeDocument/2006/relationships/hyperlink" Target="http://www.arabidopsis.org:1555/ARA/NEW-IMAGE?type=PATHWAY&amp;object=SUCSYN-PWY" TargetMode="External"/><Relationship Id="rId24" Type="http://schemas.openxmlformats.org/officeDocument/2006/relationships/hyperlink" Target="http://4e.plantphys.net/image.php?id=396" TargetMode="External"/><Relationship Id="rId32" Type="http://schemas.openxmlformats.org/officeDocument/2006/relationships/hyperlink" Target="http://www.genome.jp/dbget-bin/get_pathway?org_name=ath&amp;mapno=00400" TargetMode="External"/><Relationship Id="rId37" Type="http://schemas.openxmlformats.org/officeDocument/2006/relationships/hyperlink" Target="#flux!A1"/><Relationship Id="rId40" Type="http://schemas.openxmlformats.org/officeDocument/2006/relationships/hyperlink" Target="http://www.genome.jp/kegg-bin/show_pathway?org_name=cre&amp;mapno=00195&amp;mapscale=&amp;show_description=hide" TargetMode="External"/><Relationship Id="rId5" Type="http://schemas.openxmlformats.org/officeDocument/2006/relationships/hyperlink" Target="http://www.genome.jp/dbget-bin/get_pathway?org_name=ath&amp;mapno=00500" TargetMode="External"/><Relationship Id="rId15" Type="http://schemas.openxmlformats.org/officeDocument/2006/relationships/hyperlink" Target="http://www.arabidopsis.org:1555/ARA/NEW-IMAGE?type=PATHWAY&amp;object=GLYOXDEG-PWY" TargetMode="External"/><Relationship Id="rId23" Type="http://schemas.openxmlformats.org/officeDocument/2006/relationships/hyperlink" Target="http://4e.plantphys.net/image.php?id=487" TargetMode="External"/><Relationship Id="rId28" Type="http://schemas.openxmlformats.org/officeDocument/2006/relationships/hyperlink" Target="http://www.genome.jp/dbget-bin/get_pathway?org_name=ath&amp;mapno=00260" TargetMode="External"/><Relationship Id="rId36" Type="http://schemas.openxmlformats.org/officeDocument/2006/relationships/hyperlink" Target="http://www.arabidopsis.org:1555/ARA/NEW-IMAGE?type=PATHWAY&amp;object=PWY-381&amp;detail-level=2" TargetMode="External"/><Relationship Id="rId10" Type="http://schemas.openxmlformats.org/officeDocument/2006/relationships/hyperlink" Target="http://www.arabidopsis.org:1555/ARA/NEW-IMAGE?type=PATHWAY&amp;object=GLYOXYLATE-BYPASS" TargetMode="External"/><Relationship Id="rId19" Type="http://schemas.openxmlformats.org/officeDocument/2006/relationships/hyperlink" Target="http://www.arabidopsis.org:1555/ARA/NEW-IMAGE?type=PATHWAY&amp;object=GLYCOLYSIS" TargetMode="External"/><Relationship Id="rId31" Type="http://schemas.openxmlformats.org/officeDocument/2006/relationships/hyperlink" Target="http://www.genome.jp/kegg/pathway/ath/ath00300.html" TargetMode="External"/><Relationship Id="rId4" Type="http://schemas.openxmlformats.org/officeDocument/2006/relationships/hyperlink" Target="http://www.genome.jp/dbget-bin/get_pathway?org_name=ath&amp;mapno=00010" TargetMode="External"/><Relationship Id="rId9" Type="http://schemas.openxmlformats.org/officeDocument/2006/relationships/hyperlink" Target="http://www.arabidopsis.org:1555/ARA/NEW-IMAGE?type=PATHWAY&amp;object=PWY-5156&amp;detail-level=2" TargetMode="External"/><Relationship Id="rId14" Type="http://schemas.openxmlformats.org/officeDocument/2006/relationships/hyperlink" Target="http://www.genome.jp/dbget-bin/get_pathway?org_name=ath&amp;mapno=00020http://www.genome.jp/dbget-bin/get_pathway?org_name=ath&amp;mapno=00020" TargetMode="External"/><Relationship Id="rId22" Type="http://schemas.openxmlformats.org/officeDocument/2006/relationships/hyperlink" Target="http://www.arabidopsis.org:1555/ARA/NEW-IMAGE?type=PATHWAY&amp;object=PWY-621&amp;detail-level=2" TargetMode="External"/><Relationship Id="rId27" Type="http://schemas.openxmlformats.org/officeDocument/2006/relationships/hyperlink" Target="http://www.genome.jp/dbget-bin/get_pathway?org_name=ath&amp;mapno=00252" TargetMode="External"/><Relationship Id="rId30" Type="http://schemas.openxmlformats.org/officeDocument/2006/relationships/hyperlink" Target="http://www.genome.jp/kegg/pathway/ath/ath00330.html" TargetMode="External"/><Relationship Id="rId35" Type="http://schemas.openxmlformats.org/officeDocument/2006/relationships/hyperlink" Target="http://www.genome.jp/kegg/pathway/ath/ath00271.html"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hyperlink" Target="#FluxMap!Z146"/></Relationships>
</file>

<file path=xl/drawings/drawing1.xml><?xml version="1.0" encoding="utf-8"?>
<xdr:wsDr xmlns:xdr="http://schemas.openxmlformats.org/drawingml/2006/spreadsheetDrawing" xmlns:a="http://schemas.openxmlformats.org/drawingml/2006/main">
  <xdr:twoCellAnchor>
    <xdr:from>
      <xdr:col>2</xdr:col>
      <xdr:colOff>38100</xdr:colOff>
      <xdr:row>0</xdr:row>
      <xdr:rowOff>828675</xdr:rowOff>
    </xdr:from>
    <xdr:to>
      <xdr:col>2</xdr:col>
      <xdr:colOff>1514475</xdr:colOff>
      <xdr:row>0</xdr:row>
      <xdr:rowOff>1571625</xdr:rowOff>
    </xdr:to>
    <xdr:sp macro="" textlink="">
      <xdr:nvSpPr>
        <xdr:cNvPr id="2" name="TextBox 1"/>
        <xdr:cNvSpPr txBox="1"/>
      </xdr:nvSpPr>
      <xdr:spPr>
        <a:xfrm>
          <a:off x="2476500" y="828675"/>
          <a:ext cx="147637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AU" sz="1100"/>
            <a:t>Max H2;</a:t>
          </a:r>
        </a:p>
        <a:p>
          <a:r>
            <a:rPr lang="en-AU" sz="1100"/>
            <a:t>Fix Acetate:0.72 </a:t>
          </a:r>
          <a:r>
            <a:rPr lang="en-AU" sz="1100" baseline="0"/>
            <a:t> under heterotrophic conditions</a:t>
          </a:r>
          <a:endParaRPr lang="en-AU" sz="1100"/>
        </a:p>
      </xdr:txBody>
    </xdr:sp>
    <xdr:clientData/>
  </xdr:twoCellAnchor>
  <xdr:twoCellAnchor>
    <xdr:from>
      <xdr:col>1</xdr:col>
      <xdr:colOff>19050</xdr:colOff>
      <xdr:row>0</xdr:row>
      <xdr:rowOff>819150</xdr:rowOff>
    </xdr:from>
    <xdr:to>
      <xdr:col>1</xdr:col>
      <xdr:colOff>1974695</xdr:colOff>
      <xdr:row>0</xdr:row>
      <xdr:rowOff>1562100</xdr:rowOff>
    </xdr:to>
    <xdr:sp macro="" textlink="">
      <xdr:nvSpPr>
        <xdr:cNvPr id="3" name="TextBox 2"/>
        <xdr:cNvSpPr txBox="1"/>
      </xdr:nvSpPr>
      <xdr:spPr>
        <a:xfrm>
          <a:off x="948318" y="819150"/>
          <a:ext cx="195564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AU" sz="1100"/>
            <a:t>Minimization of Acetate</a:t>
          </a:r>
          <a:r>
            <a:rPr lang="en-AU" sz="1100" baseline="0"/>
            <a:t> under heterotrophic conditions (reference case)</a:t>
          </a:r>
          <a:endParaRPr lang="en-AU" sz="1100"/>
        </a:p>
      </xdr:txBody>
    </xdr:sp>
    <xdr:clientData/>
  </xdr:twoCellAnchor>
  <xdr:twoCellAnchor>
    <xdr:from>
      <xdr:col>3</xdr:col>
      <xdr:colOff>28575</xdr:colOff>
      <xdr:row>0</xdr:row>
      <xdr:rowOff>828675</xdr:rowOff>
    </xdr:from>
    <xdr:to>
      <xdr:col>4</xdr:col>
      <xdr:colOff>34847</xdr:colOff>
      <xdr:row>0</xdr:row>
      <xdr:rowOff>1571625</xdr:rowOff>
    </xdr:to>
    <xdr:sp macro="" textlink="">
      <xdr:nvSpPr>
        <xdr:cNvPr id="4" name="TextBox 3"/>
        <xdr:cNvSpPr txBox="1"/>
      </xdr:nvSpPr>
      <xdr:spPr>
        <a:xfrm>
          <a:off x="4256746" y="828675"/>
          <a:ext cx="1504717"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AU" sz="1100"/>
            <a:t>Max H2;</a:t>
          </a:r>
        </a:p>
        <a:p>
          <a:r>
            <a:rPr lang="en-AU" sz="1100"/>
            <a:t>Increase Acetate:</a:t>
          </a:r>
        </a:p>
        <a:p>
          <a:r>
            <a:rPr lang="en-AU" sz="1100"/>
            <a:t>( </a:t>
          </a:r>
          <a:r>
            <a:rPr lang="en-AU" sz="1100" i="1"/>
            <a:t>0.72 X </a:t>
          </a:r>
          <a:r>
            <a:rPr lang="en-AU" sz="1100" i="1" baseline="0"/>
            <a:t>2</a:t>
          </a:r>
          <a:r>
            <a:rPr lang="en-AU" sz="1100" i="1"/>
            <a:t> )</a:t>
          </a:r>
          <a:r>
            <a:rPr lang="en-AU" sz="1100" i="1" baseline="0"/>
            <a:t> </a:t>
          </a:r>
          <a:r>
            <a:rPr lang="en-AU" sz="1100" baseline="0"/>
            <a:t>under heterotrophic conditions</a:t>
          </a:r>
          <a:endParaRPr lang="en-AU" sz="1100"/>
        </a:p>
      </xdr:txBody>
    </xdr:sp>
    <xdr:clientData/>
  </xdr:twoCellAnchor>
  <xdr:twoCellAnchor>
    <xdr:from>
      <xdr:col>4</xdr:col>
      <xdr:colOff>57150</xdr:colOff>
      <xdr:row>0</xdr:row>
      <xdr:rowOff>828675</xdr:rowOff>
    </xdr:from>
    <xdr:to>
      <xdr:col>4</xdr:col>
      <xdr:colOff>1790700</xdr:colOff>
      <xdr:row>0</xdr:row>
      <xdr:rowOff>1590675</xdr:rowOff>
    </xdr:to>
    <xdr:sp macro="" textlink="">
      <xdr:nvSpPr>
        <xdr:cNvPr id="6" name="TextBox 5"/>
        <xdr:cNvSpPr txBox="1"/>
      </xdr:nvSpPr>
      <xdr:spPr>
        <a:xfrm>
          <a:off x="5534025" y="828675"/>
          <a:ext cx="1733550" cy="76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AU" sz="1100"/>
            <a:t>Max H2;</a:t>
          </a:r>
        </a:p>
        <a:p>
          <a:r>
            <a:rPr lang="en-AU" sz="1100"/>
            <a:t>Increase Acetate:</a:t>
          </a:r>
        </a:p>
        <a:p>
          <a:r>
            <a:rPr lang="en-AU" sz="1100"/>
            <a:t>( </a:t>
          </a:r>
          <a:r>
            <a:rPr lang="en-AU" sz="1100" i="1"/>
            <a:t>0.72 X </a:t>
          </a:r>
          <a:r>
            <a:rPr lang="en-AU" sz="1100" i="1" baseline="0"/>
            <a:t>3)</a:t>
          </a:r>
          <a:r>
            <a:rPr lang="en-AU" sz="1100" i="1"/>
            <a:t> </a:t>
          </a:r>
          <a:r>
            <a:rPr lang="en-AU" sz="1100" i="1" baseline="0"/>
            <a:t> </a:t>
          </a:r>
          <a:r>
            <a:rPr lang="en-AU" sz="1100" baseline="0"/>
            <a:t>under heterotrophic conditions</a:t>
          </a:r>
          <a:endParaRPr lang="en-AU" sz="1100"/>
        </a:p>
      </xdr:txBody>
    </xdr:sp>
    <xdr:clientData/>
  </xdr:twoCellAnchor>
  <xdr:twoCellAnchor>
    <xdr:from>
      <xdr:col>1</xdr:col>
      <xdr:colOff>28575</xdr:colOff>
      <xdr:row>0</xdr:row>
      <xdr:rowOff>1590675</xdr:rowOff>
    </xdr:from>
    <xdr:to>
      <xdr:col>4</xdr:col>
      <xdr:colOff>1800457</xdr:colOff>
      <xdr:row>0</xdr:row>
      <xdr:rowOff>1846920</xdr:rowOff>
    </xdr:to>
    <xdr:sp macro="" textlink="">
      <xdr:nvSpPr>
        <xdr:cNvPr id="7" name="TextBox 6"/>
        <xdr:cNvSpPr txBox="1"/>
      </xdr:nvSpPr>
      <xdr:spPr>
        <a:xfrm>
          <a:off x="957843" y="1590675"/>
          <a:ext cx="6325297" cy="2562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AU" sz="1100"/>
            <a:t>mmol/gDW.h</a:t>
          </a:r>
        </a:p>
      </xdr:txBody>
    </xdr:sp>
    <xdr:clientData/>
  </xdr:twoCellAnchor>
  <xdr:twoCellAnchor>
    <xdr:from>
      <xdr:col>0</xdr:col>
      <xdr:colOff>28575</xdr:colOff>
      <xdr:row>0</xdr:row>
      <xdr:rowOff>847725</xdr:rowOff>
    </xdr:from>
    <xdr:to>
      <xdr:col>0</xdr:col>
      <xdr:colOff>904875</xdr:colOff>
      <xdr:row>0</xdr:row>
      <xdr:rowOff>1876425</xdr:rowOff>
    </xdr:to>
    <xdr:sp macro="" textlink="">
      <xdr:nvSpPr>
        <xdr:cNvPr id="8" name="TextBox 7"/>
        <xdr:cNvSpPr txBox="1"/>
      </xdr:nvSpPr>
      <xdr:spPr>
        <a:xfrm>
          <a:off x="28575" y="847725"/>
          <a:ext cx="876300" cy="102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Rxn ID</a:t>
          </a:r>
        </a:p>
      </xdr:txBody>
    </xdr:sp>
    <xdr:clientData/>
  </xdr:twoCellAnchor>
  <xdr:twoCellAnchor>
    <xdr:from>
      <xdr:col>6</xdr:col>
      <xdr:colOff>0</xdr:colOff>
      <xdr:row>0</xdr:row>
      <xdr:rowOff>800100</xdr:rowOff>
    </xdr:from>
    <xdr:to>
      <xdr:col>6</xdr:col>
      <xdr:colOff>3667125</xdr:colOff>
      <xdr:row>0</xdr:row>
      <xdr:rowOff>1838325</xdr:rowOff>
    </xdr:to>
    <xdr:sp macro="" textlink="">
      <xdr:nvSpPr>
        <xdr:cNvPr id="9" name="TextBox 8"/>
        <xdr:cNvSpPr txBox="1"/>
      </xdr:nvSpPr>
      <xdr:spPr>
        <a:xfrm>
          <a:off x="7620000" y="800100"/>
          <a:ext cx="3667125"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Pathway</a:t>
          </a:r>
        </a:p>
      </xdr:txBody>
    </xdr:sp>
    <xdr:clientData/>
  </xdr:twoCellAnchor>
  <xdr:twoCellAnchor>
    <xdr:from>
      <xdr:col>0</xdr:col>
      <xdr:colOff>0</xdr:colOff>
      <xdr:row>0</xdr:row>
      <xdr:rowOff>9526</xdr:rowOff>
    </xdr:from>
    <xdr:to>
      <xdr:col>9</xdr:col>
      <xdr:colOff>23232</xdr:colOff>
      <xdr:row>0</xdr:row>
      <xdr:rowOff>819150</xdr:rowOff>
    </xdr:to>
    <xdr:grpSp>
      <xdr:nvGrpSpPr>
        <xdr:cNvPr id="11" name="Group 86"/>
        <xdr:cNvGrpSpPr>
          <a:grpSpLocks/>
        </xdr:cNvGrpSpPr>
      </xdr:nvGrpSpPr>
      <xdr:grpSpPr bwMode="auto">
        <a:xfrm>
          <a:off x="0" y="9526"/>
          <a:ext cx="15820793" cy="809624"/>
          <a:chOff x="2261754" y="78799"/>
          <a:chExt cx="12851166" cy="807115"/>
        </a:xfrm>
      </xdr:grpSpPr>
      <xdr:sp macro="" textlink="">
        <xdr:nvSpPr>
          <xdr:cNvPr id="12" name="Text Box 64"/>
          <xdr:cNvSpPr txBox="1">
            <a:spLocks noChangeArrowheads="1"/>
          </xdr:cNvSpPr>
        </xdr:nvSpPr>
        <xdr:spPr bwMode="auto">
          <a:xfrm>
            <a:off x="2261754" y="78799"/>
            <a:ext cx="12851166" cy="807115"/>
          </a:xfrm>
          <a:prstGeom prst="rect">
            <a:avLst/>
          </a:prstGeom>
          <a:gradFill>
            <a:gsLst>
              <a:gs pos="0">
                <a:schemeClr val="accent5">
                  <a:lumMod val="60000"/>
                  <a:lumOff val="40000"/>
                </a:schemeClr>
              </a:gs>
              <a:gs pos="50000">
                <a:schemeClr val="accent1">
                  <a:tint val="44500"/>
                  <a:satMod val="160000"/>
                </a:schemeClr>
              </a:gs>
              <a:gs pos="100000">
                <a:schemeClr val="accent1">
                  <a:tint val="23500"/>
                  <a:satMod val="160000"/>
                </a:schemeClr>
              </a:gs>
            </a:gsLst>
            <a:lin ang="5400000" scaled="0"/>
          </a:gradFill>
          <a:ln w="9525">
            <a:noFill/>
            <a:miter lim="800000"/>
            <a:headEnd/>
            <a:tailEnd/>
          </a:ln>
          <a:effectLst/>
          <a:scene3d>
            <a:camera prst="orthographicFront"/>
            <a:lightRig rig="threePt" dir="t"/>
          </a:scene3d>
          <a:sp3d>
            <a:bevelT prst="relaxedInset"/>
          </a:sp3d>
        </xdr:spPr>
        <xdr:txBody>
          <a:bodyPr vertOverflow="clip" wrap="square" lIns="27432" tIns="22860" rIns="0" bIns="0" anchor="t" upright="1">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rtl="0">
              <a:defRPr sz="1000"/>
            </a:pPr>
            <a:r>
              <a:rPr lang="en-US" sz="4400" b="1" i="1" strike="noStrike"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mj-lt"/>
                <a:cs typeface="Arial"/>
              </a:rPr>
              <a:t>                                                                        Fluxomics</a:t>
            </a:r>
            <a:endParaRPr lang="en-US" sz="4400" b="1" i="1" strike="noStrike" cap="all" spc="0" baseline="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mj-lt"/>
              <a:cs typeface="Arial"/>
            </a:endParaRPr>
          </a:p>
        </xdr:txBody>
      </xdr:sp>
      <xdr:pic>
        <xdr:nvPicPr>
          <xdr:cNvPr id="13" name="Picture 114"/>
          <xdr:cNvPicPr>
            <a:picLocks noChangeAspect="1" noChangeArrowheads="1"/>
          </xdr:cNvPicPr>
        </xdr:nvPicPr>
        <xdr:blipFill>
          <a:blip xmlns:r="http://schemas.openxmlformats.org/officeDocument/2006/relationships" r:embed="rId1" cstate="print"/>
          <a:srcRect/>
          <a:stretch>
            <a:fillRect/>
          </a:stretch>
        </xdr:blipFill>
        <xdr:spPr bwMode="auto">
          <a:xfrm>
            <a:off x="2330246" y="186564"/>
            <a:ext cx="1078858" cy="623385"/>
          </a:xfrm>
          <a:prstGeom prst="rect">
            <a:avLst/>
          </a:prstGeom>
          <a:ln>
            <a:noFill/>
          </a:ln>
          <a:effectLst>
            <a:outerShdw blurRad="190500" algn="tl" rotWithShape="0">
              <a:srgbClr val="000000">
                <a:alpha val="70000"/>
              </a:srgbClr>
            </a:outerShdw>
          </a:effectLst>
        </xdr:spPr>
      </xdr:pic>
    </xdr:grpSp>
    <xdr:clientData/>
  </xdr:twoCellAnchor>
  <xdr:twoCellAnchor>
    <xdr:from>
      <xdr:col>7</xdr:col>
      <xdr:colOff>13253</xdr:colOff>
      <xdr:row>0</xdr:row>
      <xdr:rowOff>815010</xdr:rowOff>
    </xdr:from>
    <xdr:to>
      <xdr:col>7</xdr:col>
      <xdr:colOff>583097</xdr:colOff>
      <xdr:row>0</xdr:row>
      <xdr:rowOff>1835306</xdr:rowOff>
    </xdr:to>
    <xdr:sp macro="" textlink="">
      <xdr:nvSpPr>
        <xdr:cNvPr id="14" name="TextBox 13"/>
        <xdr:cNvSpPr txBox="1"/>
      </xdr:nvSpPr>
      <xdr:spPr>
        <a:xfrm>
          <a:off x="11582643" y="815010"/>
          <a:ext cx="569844" cy="10202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Rev</a:t>
          </a:r>
        </a:p>
      </xdr:txBody>
    </xdr:sp>
    <xdr:clientData/>
  </xdr:twoCellAnchor>
  <xdr:twoCellAnchor>
    <xdr:from>
      <xdr:col>8</xdr:col>
      <xdr:colOff>33129</xdr:colOff>
      <xdr:row>0</xdr:row>
      <xdr:rowOff>801757</xdr:rowOff>
    </xdr:from>
    <xdr:to>
      <xdr:col>8</xdr:col>
      <xdr:colOff>3671680</xdr:colOff>
      <xdr:row>0</xdr:row>
      <xdr:rowOff>1839982</xdr:rowOff>
    </xdr:to>
    <xdr:sp macro="" textlink="">
      <xdr:nvSpPr>
        <xdr:cNvPr id="15" name="TextBox 14"/>
        <xdr:cNvSpPr txBox="1"/>
      </xdr:nvSpPr>
      <xdr:spPr>
        <a:xfrm>
          <a:off x="12669077" y="801757"/>
          <a:ext cx="3638551" cy="1038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Stoichiometry</a:t>
          </a:r>
        </a:p>
      </xdr:txBody>
    </xdr:sp>
    <xdr:clientData/>
  </xdr:twoCellAnchor>
  <xdr:twoCellAnchor>
    <xdr:from>
      <xdr:col>4</xdr:col>
      <xdr:colOff>1812074</xdr:colOff>
      <xdr:row>0</xdr:row>
      <xdr:rowOff>836341</xdr:rowOff>
    </xdr:from>
    <xdr:to>
      <xdr:col>6</xdr:col>
      <xdr:colOff>0</xdr:colOff>
      <xdr:row>0</xdr:row>
      <xdr:rowOff>1846920</xdr:rowOff>
    </xdr:to>
    <xdr:sp macro="" textlink="">
      <xdr:nvSpPr>
        <xdr:cNvPr id="17" name="TextBox 16"/>
        <xdr:cNvSpPr txBox="1"/>
      </xdr:nvSpPr>
      <xdr:spPr>
        <a:xfrm>
          <a:off x="7538690" y="836341"/>
          <a:ext cx="336859" cy="10105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r>
            <a:rPr lang="en-AU" sz="1000"/>
            <a:t>E:B</a:t>
          </a:r>
        </a:p>
      </xdr:txBody>
    </xdr:sp>
    <xdr:clientData/>
  </xdr:twoCellAnchor>
  <xdr:twoCellAnchor>
    <xdr:from>
      <xdr:col>6</xdr:col>
      <xdr:colOff>63396</xdr:colOff>
      <xdr:row>0</xdr:row>
      <xdr:rowOff>859573</xdr:rowOff>
    </xdr:from>
    <xdr:to>
      <xdr:col>6</xdr:col>
      <xdr:colOff>1047770</xdr:colOff>
      <xdr:row>0</xdr:row>
      <xdr:rowOff>1026421</xdr:rowOff>
    </xdr:to>
    <xdr:sp macro="" textlink="">
      <xdr:nvSpPr>
        <xdr:cNvPr id="18" name="TextBox 17"/>
        <xdr:cNvSpPr txBox="1"/>
      </xdr:nvSpPr>
      <xdr:spPr>
        <a:xfrm>
          <a:off x="7729859" y="859573"/>
          <a:ext cx="984374" cy="166848"/>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no change</a:t>
          </a:r>
        </a:p>
      </xdr:txBody>
    </xdr:sp>
    <xdr:clientData/>
  </xdr:twoCellAnchor>
  <xdr:twoCellAnchor>
    <xdr:from>
      <xdr:col>6</xdr:col>
      <xdr:colOff>60738</xdr:colOff>
      <xdr:row>0</xdr:row>
      <xdr:rowOff>1059785</xdr:rowOff>
    </xdr:from>
    <xdr:to>
      <xdr:col>6</xdr:col>
      <xdr:colOff>1056560</xdr:colOff>
      <xdr:row>0</xdr:row>
      <xdr:rowOff>1239567</xdr:rowOff>
    </xdr:to>
    <xdr:sp macro="" textlink="">
      <xdr:nvSpPr>
        <xdr:cNvPr id="19" name="TextBox 18"/>
        <xdr:cNvSpPr txBox="1"/>
      </xdr:nvSpPr>
      <xdr:spPr>
        <a:xfrm>
          <a:off x="7727201" y="1059785"/>
          <a:ext cx="995822" cy="179782"/>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increased fluxes</a:t>
          </a:r>
        </a:p>
      </xdr:txBody>
    </xdr:sp>
    <xdr:clientData/>
  </xdr:twoCellAnchor>
  <xdr:twoCellAnchor>
    <xdr:from>
      <xdr:col>6</xdr:col>
      <xdr:colOff>46464</xdr:colOff>
      <xdr:row>0</xdr:row>
      <xdr:rowOff>1293227</xdr:rowOff>
    </xdr:from>
    <xdr:to>
      <xdr:col>6</xdr:col>
      <xdr:colOff>1048625</xdr:colOff>
      <xdr:row>0</xdr:row>
      <xdr:rowOff>1473009</xdr:rowOff>
    </xdr:to>
    <xdr:sp macro="" textlink="">
      <xdr:nvSpPr>
        <xdr:cNvPr id="20" name="TextBox 19"/>
        <xdr:cNvSpPr txBox="1"/>
      </xdr:nvSpPr>
      <xdr:spPr>
        <a:xfrm>
          <a:off x="7712927" y="1293227"/>
          <a:ext cx="1002161" cy="17978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decreased fluxes</a:t>
          </a:r>
        </a:p>
      </xdr:txBody>
    </xdr:sp>
    <xdr:clientData/>
  </xdr:twoCellAnchor>
  <xdr:twoCellAnchor>
    <xdr:from>
      <xdr:col>6</xdr:col>
      <xdr:colOff>54882</xdr:colOff>
      <xdr:row>0</xdr:row>
      <xdr:rowOff>1516132</xdr:rowOff>
    </xdr:from>
    <xdr:to>
      <xdr:col>6</xdr:col>
      <xdr:colOff>1057043</xdr:colOff>
      <xdr:row>0</xdr:row>
      <xdr:rowOff>1753993</xdr:rowOff>
    </xdr:to>
    <xdr:sp macro="" textlink="">
      <xdr:nvSpPr>
        <xdr:cNvPr id="21" name="TextBox 20"/>
        <xdr:cNvSpPr txBox="1"/>
      </xdr:nvSpPr>
      <xdr:spPr>
        <a:xfrm>
          <a:off x="7686498" y="1516132"/>
          <a:ext cx="1002161" cy="2378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flux es are close to zero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876299</xdr:rowOff>
    </xdr:from>
    <xdr:to>
      <xdr:col>0</xdr:col>
      <xdr:colOff>894879</xdr:colOff>
      <xdr:row>0</xdr:row>
      <xdr:rowOff>1937265</xdr:rowOff>
    </xdr:to>
    <xdr:sp macro="" textlink="">
      <xdr:nvSpPr>
        <xdr:cNvPr id="2" name="TextBox 1"/>
        <xdr:cNvSpPr txBox="1"/>
      </xdr:nvSpPr>
      <xdr:spPr>
        <a:xfrm>
          <a:off x="28575" y="876299"/>
          <a:ext cx="866304" cy="10609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Rxn ID</a:t>
          </a:r>
        </a:p>
      </xdr:txBody>
    </xdr:sp>
    <xdr:clientData/>
  </xdr:twoCellAnchor>
  <xdr:twoCellAnchor>
    <xdr:from>
      <xdr:col>0</xdr:col>
      <xdr:colOff>928408</xdr:colOff>
      <xdr:row>0</xdr:row>
      <xdr:rowOff>2323541</xdr:rowOff>
    </xdr:from>
    <xdr:to>
      <xdr:col>12</xdr:col>
      <xdr:colOff>0</xdr:colOff>
      <xdr:row>0</xdr:row>
      <xdr:rowOff>2700495</xdr:rowOff>
    </xdr:to>
    <xdr:sp macro="" textlink="">
      <xdr:nvSpPr>
        <xdr:cNvPr id="3" name="TextBox 2"/>
        <xdr:cNvSpPr txBox="1"/>
      </xdr:nvSpPr>
      <xdr:spPr>
        <a:xfrm>
          <a:off x="928408" y="2323541"/>
          <a:ext cx="13421894" cy="37695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mmol/gDW.h</a:t>
          </a:r>
        </a:p>
      </xdr:txBody>
    </xdr:sp>
    <xdr:clientData/>
  </xdr:twoCellAnchor>
  <xdr:twoCellAnchor>
    <xdr:from>
      <xdr:col>0</xdr:col>
      <xdr:colOff>2</xdr:colOff>
      <xdr:row>0</xdr:row>
      <xdr:rowOff>19048</xdr:rowOff>
    </xdr:from>
    <xdr:to>
      <xdr:col>14</xdr:col>
      <xdr:colOff>3569259</xdr:colOff>
      <xdr:row>0</xdr:row>
      <xdr:rowOff>837363</xdr:rowOff>
    </xdr:to>
    <xdr:sp macro="" textlink="">
      <xdr:nvSpPr>
        <xdr:cNvPr id="4" name="Text Box 64"/>
        <xdr:cNvSpPr txBox="1">
          <a:spLocks noChangeArrowheads="1"/>
        </xdr:cNvSpPr>
      </xdr:nvSpPr>
      <xdr:spPr bwMode="auto">
        <a:xfrm>
          <a:off x="2" y="19048"/>
          <a:ext cx="22064504" cy="818315"/>
        </a:xfrm>
        <a:prstGeom prst="rect">
          <a:avLst/>
        </a:prstGeom>
        <a:gradFill>
          <a:gsLst>
            <a:gs pos="0">
              <a:schemeClr val="accent5">
                <a:lumMod val="60000"/>
                <a:lumOff val="40000"/>
              </a:schemeClr>
            </a:gs>
            <a:gs pos="50000">
              <a:schemeClr val="accent1">
                <a:tint val="44500"/>
                <a:satMod val="160000"/>
              </a:schemeClr>
            </a:gs>
            <a:gs pos="100000">
              <a:schemeClr val="accent1">
                <a:tint val="23500"/>
                <a:satMod val="160000"/>
              </a:schemeClr>
            </a:gs>
          </a:gsLst>
          <a:lin ang="5400000" scaled="0"/>
        </a:gradFill>
        <a:ln w="9525">
          <a:noFill/>
          <a:miter lim="800000"/>
          <a:headEnd/>
          <a:tailEnd/>
        </a:ln>
        <a:effectLst/>
        <a:scene3d>
          <a:camera prst="orthographicFront"/>
          <a:lightRig rig="threePt" dir="t"/>
        </a:scene3d>
        <a:sp3d>
          <a:bevelT prst="relaxedInset"/>
        </a:sp3d>
      </xdr:spPr>
      <xdr:txBody>
        <a:bodyPr vertOverflow="clip" wrap="square" lIns="27432" tIns="22860" rIns="0" bIns="0" anchor="t" upright="1">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l" rtl="0">
            <a:defRPr sz="1000"/>
          </a:pPr>
          <a:r>
            <a:rPr lang="en-US" sz="4400" b="1" i="1" strike="noStrike" cap="all" spc="0" baseline="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mj-lt"/>
              <a:cs typeface="Arial"/>
            </a:rPr>
            <a:t>               </a:t>
          </a:r>
          <a:r>
            <a:rPr lang="en-US" sz="4400" b="1" i="1" strike="noStrike"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mj-lt"/>
              <a:cs typeface="Arial"/>
            </a:rPr>
            <a:t>Fluxomics</a:t>
          </a:r>
          <a:endParaRPr lang="en-US" sz="4400" b="1" i="1" strike="noStrike" cap="all" spc="0" baseline="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mj-lt"/>
            <a:cs typeface="Arial"/>
          </a:endParaRPr>
        </a:p>
      </xdr:txBody>
    </xdr:sp>
    <xdr:clientData/>
  </xdr:twoCellAnchor>
  <xdr:twoCellAnchor>
    <xdr:from>
      <xdr:col>0</xdr:col>
      <xdr:colOff>85725</xdr:colOff>
      <xdr:row>0</xdr:row>
      <xdr:rowOff>146200</xdr:rowOff>
    </xdr:from>
    <xdr:to>
      <xdr:col>1</xdr:col>
      <xdr:colOff>571500</xdr:colOff>
      <xdr:row>0</xdr:row>
      <xdr:rowOff>771523</xdr:rowOff>
    </xdr:to>
    <xdr:pic>
      <xdr:nvPicPr>
        <xdr:cNvPr id="6" name="Picture 114"/>
        <xdr:cNvPicPr>
          <a:picLocks noChangeAspect="1" noChangeArrowheads="1"/>
        </xdr:cNvPicPr>
      </xdr:nvPicPr>
      <xdr:blipFill>
        <a:blip xmlns:r="http://schemas.openxmlformats.org/officeDocument/2006/relationships" r:embed="rId1" cstate="print"/>
        <a:srcRect/>
        <a:stretch>
          <a:fillRect/>
        </a:stretch>
      </xdr:blipFill>
      <xdr:spPr bwMode="auto">
        <a:xfrm>
          <a:off x="85725" y="146200"/>
          <a:ext cx="1419225" cy="625323"/>
        </a:xfrm>
        <a:prstGeom prst="rect">
          <a:avLst/>
        </a:prstGeom>
        <a:ln>
          <a:noFill/>
        </a:ln>
        <a:effectLst>
          <a:outerShdw blurRad="190500" algn="tl" rotWithShape="0">
            <a:srgbClr val="000000">
              <a:alpha val="70000"/>
            </a:srgbClr>
          </a:outerShdw>
        </a:effectLst>
      </xdr:spPr>
    </xdr:pic>
    <xdr:clientData/>
  </xdr:twoCellAnchor>
  <xdr:twoCellAnchor>
    <xdr:from>
      <xdr:col>4</xdr:col>
      <xdr:colOff>0</xdr:colOff>
      <xdr:row>0</xdr:row>
      <xdr:rowOff>847164</xdr:rowOff>
    </xdr:from>
    <xdr:to>
      <xdr:col>5</xdr:col>
      <xdr:colOff>0</xdr:colOff>
      <xdr:row>0</xdr:row>
      <xdr:rowOff>2308412</xdr:rowOff>
    </xdr:to>
    <xdr:sp macro="" textlink="">
      <xdr:nvSpPr>
        <xdr:cNvPr id="56" name="TextBox 55"/>
        <xdr:cNvSpPr txBox="1"/>
      </xdr:nvSpPr>
      <xdr:spPr>
        <a:xfrm>
          <a:off x="3810000" y="847164"/>
          <a:ext cx="2442882" cy="14612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en-AU" sz="1100" b="1" u="none">
              <a:solidFill>
                <a:schemeClr val="dk1"/>
              </a:solidFill>
              <a:latin typeface="+mn-lt"/>
              <a:ea typeface="+mn-ea"/>
              <a:cs typeface="+mn-cs"/>
            </a:rPr>
            <a:t>Pathway</a:t>
          </a:r>
          <a:endParaRPr lang="en-AU" sz="1000" u="none"/>
        </a:p>
      </xdr:txBody>
    </xdr:sp>
    <xdr:clientData/>
  </xdr:twoCellAnchor>
  <xdr:twoCellAnchor>
    <xdr:from>
      <xdr:col>4</xdr:col>
      <xdr:colOff>16932</xdr:colOff>
      <xdr:row>0</xdr:row>
      <xdr:rowOff>873359</xdr:rowOff>
    </xdr:from>
    <xdr:to>
      <xdr:col>4</xdr:col>
      <xdr:colOff>982266</xdr:colOff>
      <xdr:row>0</xdr:row>
      <xdr:rowOff>1040207</xdr:rowOff>
    </xdr:to>
    <xdr:sp macro="" textlink="">
      <xdr:nvSpPr>
        <xdr:cNvPr id="58" name="TextBox 57"/>
        <xdr:cNvSpPr txBox="1"/>
      </xdr:nvSpPr>
      <xdr:spPr>
        <a:xfrm>
          <a:off x="3820979" y="873359"/>
          <a:ext cx="965334" cy="166848"/>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no change</a:t>
          </a:r>
        </a:p>
      </xdr:txBody>
    </xdr:sp>
    <xdr:clientData/>
  </xdr:twoCellAnchor>
  <xdr:twoCellAnchor>
    <xdr:from>
      <xdr:col>4</xdr:col>
      <xdr:colOff>25480</xdr:colOff>
      <xdr:row>0</xdr:row>
      <xdr:rowOff>1062365</xdr:rowOff>
    </xdr:from>
    <xdr:to>
      <xdr:col>4</xdr:col>
      <xdr:colOff>986118</xdr:colOff>
      <xdr:row>0</xdr:row>
      <xdr:rowOff>1231947</xdr:rowOff>
    </xdr:to>
    <xdr:sp macro="" textlink="">
      <xdr:nvSpPr>
        <xdr:cNvPr id="59" name="TextBox 58"/>
        <xdr:cNvSpPr txBox="1"/>
      </xdr:nvSpPr>
      <xdr:spPr>
        <a:xfrm>
          <a:off x="3829527" y="1062365"/>
          <a:ext cx="960638" cy="169582"/>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increased fluxes</a:t>
          </a:r>
        </a:p>
      </xdr:txBody>
    </xdr:sp>
    <xdr:clientData/>
  </xdr:twoCellAnchor>
  <xdr:twoCellAnchor>
    <xdr:from>
      <xdr:col>4</xdr:col>
      <xdr:colOff>11206</xdr:colOff>
      <xdr:row>0</xdr:row>
      <xdr:rowOff>1254136</xdr:rowOff>
    </xdr:from>
    <xdr:to>
      <xdr:col>4</xdr:col>
      <xdr:colOff>994171</xdr:colOff>
      <xdr:row>0</xdr:row>
      <xdr:rowOff>1433918</xdr:rowOff>
    </xdr:to>
    <xdr:sp macro="" textlink="">
      <xdr:nvSpPr>
        <xdr:cNvPr id="60" name="TextBox 59"/>
        <xdr:cNvSpPr txBox="1"/>
      </xdr:nvSpPr>
      <xdr:spPr>
        <a:xfrm>
          <a:off x="3815253" y="1254136"/>
          <a:ext cx="982965" cy="17978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decreased fluxes</a:t>
          </a:r>
        </a:p>
      </xdr:txBody>
    </xdr:sp>
    <xdr:clientData/>
  </xdr:twoCellAnchor>
  <xdr:twoCellAnchor>
    <xdr:from>
      <xdr:col>4</xdr:col>
      <xdr:colOff>19624</xdr:colOff>
      <xdr:row>0</xdr:row>
      <xdr:rowOff>1447276</xdr:rowOff>
    </xdr:from>
    <xdr:to>
      <xdr:col>4</xdr:col>
      <xdr:colOff>988219</xdr:colOff>
      <xdr:row>0</xdr:row>
      <xdr:rowOff>1685137</xdr:rowOff>
    </xdr:to>
    <xdr:sp macro="" textlink="">
      <xdr:nvSpPr>
        <xdr:cNvPr id="61" name="TextBox 60"/>
        <xdr:cNvSpPr txBox="1"/>
      </xdr:nvSpPr>
      <xdr:spPr>
        <a:xfrm>
          <a:off x="3823671" y="1447276"/>
          <a:ext cx="968595" cy="2378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flux es are close to zero</a:t>
          </a:r>
        </a:p>
      </xdr:txBody>
    </xdr:sp>
    <xdr:clientData/>
  </xdr:twoCellAnchor>
  <xdr:twoCellAnchor>
    <xdr:from>
      <xdr:col>2</xdr:col>
      <xdr:colOff>52335</xdr:colOff>
      <xdr:row>0</xdr:row>
      <xdr:rowOff>868765</xdr:rowOff>
    </xdr:from>
    <xdr:to>
      <xdr:col>3</xdr:col>
      <xdr:colOff>0</xdr:colOff>
      <xdr:row>0</xdr:row>
      <xdr:rowOff>1986059</xdr:rowOff>
    </xdr:to>
    <xdr:sp macro="" textlink="">
      <xdr:nvSpPr>
        <xdr:cNvPr id="44" name="TextBox 43"/>
        <xdr:cNvSpPr txBox="1"/>
      </xdr:nvSpPr>
      <xdr:spPr>
        <a:xfrm>
          <a:off x="12989588" y="868765"/>
          <a:ext cx="1632857" cy="11172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en-AU" sz="1000" b="1" u="sng">
              <a:solidFill>
                <a:schemeClr val="dk1"/>
              </a:solidFill>
              <a:latin typeface="+mn-lt"/>
              <a:ea typeface="+mn-ea"/>
              <a:cs typeface="+mn-cs"/>
            </a:rPr>
            <a:t>Simulation 1</a:t>
          </a:r>
          <a:endParaRPr lang="en-AU" sz="1000" u="sng">
            <a:solidFill>
              <a:schemeClr val="dk1"/>
            </a:solidFill>
            <a:latin typeface="+mn-lt"/>
            <a:ea typeface="+mn-ea"/>
            <a:cs typeface="+mn-cs"/>
          </a:endParaRPr>
        </a:p>
        <a:p>
          <a:r>
            <a:rPr lang="en-AU" sz="1000">
              <a:solidFill>
                <a:schemeClr val="dk1"/>
              </a:solidFill>
              <a:latin typeface="+mn-lt"/>
              <a:ea typeface="+mn-ea"/>
              <a:cs typeface="+mn-cs"/>
            </a:rPr>
            <a:t>Max H2;</a:t>
          </a:r>
          <a:endParaRPr lang="en-AU" sz="1000"/>
        </a:p>
        <a:p>
          <a:r>
            <a:rPr lang="en-AU" sz="1000">
              <a:solidFill>
                <a:schemeClr val="dk1"/>
              </a:solidFill>
              <a:latin typeface="+mn-lt"/>
              <a:ea typeface="+mn-ea"/>
              <a:cs typeface="+mn-cs"/>
            </a:rPr>
            <a:t>Fix Biomass: 0.066</a:t>
          </a:r>
          <a:endParaRPr lang="en-AU" sz="1000"/>
        </a:p>
        <a:p>
          <a:r>
            <a:rPr lang="en-AU" sz="1000">
              <a:solidFill>
                <a:schemeClr val="dk1"/>
              </a:solidFill>
              <a:latin typeface="+mn-lt"/>
              <a:ea typeface="+mn-ea"/>
              <a:cs typeface="+mn-cs"/>
            </a:rPr>
            <a:t>Fix </a:t>
          </a:r>
          <a:r>
            <a:rPr lang="en-AU" sz="1000" baseline="0">
              <a:solidFill>
                <a:schemeClr val="dk1"/>
              </a:solidFill>
              <a:latin typeface="+mn-lt"/>
              <a:ea typeface="+mn-ea"/>
              <a:cs typeface="+mn-cs"/>
            </a:rPr>
            <a:t> Acetate: 0-2.4</a:t>
          </a:r>
          <a:endParaRPr lang="en-AU" sz="1000"/>
        </a:p>
        <a:p>
          <a:r>
            <a:rPr lang="en-AU" sz="1000" baseline="0">
              <a:solidFill>
                <a:schemeClr val="dk1"/>
              </a:solidFill>
              <a:latin typeface="+mn-lt"/>
              <a:ea typeface="+mn-ea"/>
              <a:cs typeface="+mn-cs"/>
            </a:rPr>
            <a:t>Free CO2</a:t>
          </a:r>
          <a:endParaRPr lang="en-AU" sz="1000">
            <a:solidFill>
              <a:schemeClr val="dk1"/>
            </a:solidFill>
            <a:latin typeface="+mn-lt"/>
            <a:ea typeface="+mn-ea"/>
            <a:cs typeface="+mn-cs"/>
          </a:endParaRPr>
        </a:p>
        <a:p>
          <a:endParaRPr lang="en-AU" sz="1100">
            <a:solidFill>
              <a:schemeClr val="dk1"/>
            </a:solidFill>
            <a:latin typeface="+mn-lt"/>
            <a:ea typeface="+mn-ea"/>
            <a:cs typeface="+mn-cs"/>
          </a:endParaRPr>
        </a:p>
        <a:p>
          <a:pPr eaLnBrk="1" fontAlgn="auto" latinLnBrk="0" hangingPunct="1"/>
          <a:endParaRPr lang="en-AU" sz="1100" u="sng">
            <a:solidFill>
              <a:schemeClr val="dk1"/>
            </a:solidFill>
            <a:latin typeface="+mn-lt"/>
            <a:ea typeface="+mn-ea"/>
            <a:cs typeface="+mn-cs"/>
          </a:endParaRPr>
        </a:p>
      </xdr:txBody>
    </xdr:sp>
    <xdr:clientData/>
  </xdr:twoCellAnchor>
  <xdr:twoCellAnchor>
    <xdr:from>
      <xdr:col>1</xdr:col>
      <xdr:colOff>11207</xdr:colOff>
      <xdr:row>0</xdr:row>
      <xdr:rowOff>851646</xdr:rowOff>
    </xdr:from>
    <xdr:to>
      <xdr:col>2</xdr:col>
      <xdr:colOff>11206</xdr:colOff>
      <xdr:row>0</xdr:row>
      <xdr:rowOff>1988735</xdr:rowOff>
    </xdr:to>
    <xdr:sp macro="" textlink="">
      <xdr:nvSpPr>
        <xdr:cNvPr id="50" name="TextBox 49"/>
        <xdr:cNvSpPr txBox="1"/>
      </xdr:nvSpPr>
      <xdr:spPr>
        <a:xfrm>
          <a:off x="11231866" y="851646"/>
          <a:ext cx="1716593" cy="1137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en-AU" sz="1000" b="1" u="sng">
              <a:solidFill>
                <a:schemeClr val="dk1"/>
              </a:solidFill>
              <a:latin typeface="+mn-lt"/>
              <a:ea typeface="+mn-ea"/>
              <a:cs typeface="+mn-cs"/>
            </a:rPr>
            <a:t>Simulation 1</a:t>
          </a:r>
          <a:endParaRPr lang="en-AU" sz="1000" u="sng">
            <a:solidFill>
              <a:schemeClr val="dk1"/>
            </a:solidFill>
            <a:latin typeface="+mn-lt"/>
            <a:ea typeface="+mn-ea"/>
            <a:cs typeface="+mn-cs"/>
          </a:endParaRPr>
        </a:p>
        <a:p>
          <a:r>
            <a:rPr lang="en-AU" sz="1000">
              <a:solidFill>
                <a:schemeClr val="dk1"/>
              </a:solidFill>
              <a:latin typeface="+mn-lt"/>
              <a:ea typeface="+mn-ea"/>
              <a:cs typeface="+mn-cs"/>
            </a:rPr>
            <a:t>Min photons;</a:t>
          </a:r>
        </a:p>
        <a:p>
          <a:r>
            <a:rPr lang="en-AU" sz="1000">
              <a:solidFill>
                <a:schemeClr val="dk1"/>
              </a:solidFill>
              <a:latin typeface="+mn-lt"/>
              <a:ea typeface="+mn-ea"/>
              <a:cs typeface="+mn-cs"/>
            </a:rPr>
            <a:t>Fix Biomass: 0.066</a:t>
          </a:r>
        </a:p>
        <a:p>
          <a:r>
            <a:rPr lang="en-AU" sz="1000">
              <a:solidFill>
                <a:schemeClr val="dk1"/>
              </a:solidFill>
              <a:latin typeface="+mn-lt"/>
              <a:ea typeface="+mn-ea"/>
              <a:cs typeface="+mn-cs"/>
            </a:rPr>
            <a:t>Fix </a:t>
          </a:r>
          <a:r>
            <a:rPr lang="en-AU" sz="1000" baseline="0">
              <a:solidFill>
                <a:schemeClr val="dk1"/>
              </a:solidFill>
              <a:latin typeface="+mn-lt"/>
              <a:ea typeface="+mn-ea"/>
              <a:cs typeface="+mn-cs"/>
            </a:rPr>
            <a:t> Acetate: 0-2.4</a:t>
          </a:r>
        </a:p>
        <a:p>
          <a:r>
            <a:rPr lang="en-AU" sz="1000" baseline="0">
              <a:solidFill>
                <a:schemeClr val="dk1"/>
              </a:solidFill>
              <a:latin typeface="+mn-lt"/>
              <a:ea typeface="+mn-ea"/>
              <a:cs typeface="+mn-cs"/>
            </a:rPr>
            <a:t>Free CO2</a:t>
          </a:r>
          <a:endParaRPr lang="en-AU" sz="1000"/>
        </a:p>
        <a:p>
          <a:endParaRPr lang="en-AU" sz="1000"/>
        </a:p>
      </xdr:txBody>
    </xdr:sp>
    <xdr:clientData/>
  </xdr:twoCellAnchor>
  <xdr:twoCellAnchor>
    <xdr:from>
      <xdr:col>1</xdr:col>
      <xdr:colOff>10468</xdr:colOff>
      <xdr:row>0</xdr:row>
      <xdr:rowOff>1988736</xdr:rowOff>
    </xdr:from>
    <xdr:to>
      <xdr:col>2</xdr:col>
      <xdr:colOff>10467</xdr:colOff>
      <xdr:row>0</xdr:row>
      <xdr:rowOff>2323680</xdr:rowOff>
    </xdr:to>
    <xdr:sp macro="" textlink="">
      <xdr:nvSpPr>
        <xdr:cNvPr id="51" name="TextBox 50"/>
        <xdr:cNvSpPr txBox="1"/>
      </xdr:nvSpPr>
      <xdr:spPr>
        <a:xfrm>
          <a:off x="11231127" y="1988736"/>
          <a:ext cx="1716593" cy="334944"/>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AU" sz="1000"/>
            <a:t>Wild</a:t>
          </a:r>
          <a:r>
            <a:rPr lang="en-AU" sz="1000" baseline="0"/>
            <a:t> type: Low H2 producer</a:t>
          </a:r>
          <a:endParaRPr lang="en-AU" sz="1000"/>
        </a:p>
      </xdr:txBody>
    </xdr:sp>
    <xdr:clientData/>
  </xdr:twoCellAnchor>
  <xdr:twoCellAnchor>
    <xdr:from>
      <xdr:col>2</xdr:col>
      <xdr:colOff>52334</xdr:colOff>
      <xdr:row>0</xdr:row>
      <xdr:rowOff>1999202</xdr:rowOff>
    </xdr:from>
    <xdr:to>
      <xdr:col>3</xdr:col>
      <xdr:colOff>732</xdr:colOff>
      <xdr:row>0</xdr:row>
      <xdr:rowOff>2323681</xdr:rowOff>
    </xdr:to>
    <xdr:sp macro="" textlink="">
      <xdr:nvSpPr>
        <xdr:cNvPr id="52" name="TextBox 51"/>
        <xdr:cNvSpPr txBox="1"/>
      </xdr:nvSpPr>
      <xdr:spPr>
        <a:xfrm>
          <a:off x="12989587" y="1999202"/>
          <a:ext cx="1633590" cy="324479"/>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AU" sz="1000"/>
            <a:t>Hyphothetical</a:t>
          </a:r>
          <a:r>
            <a:rPr lang="en-AU" sz="1000" baseline="0"/>
            <a:t> mutant: high H2 producer</a:t>
          </a:r>
          <a:endParaRPr lang="en-AU" sz="1000"/>
        </a:p>
      </xdr:txBody>
    </xdr:sp>
    <xdr:clientData/>
  </xdr:twoCellAnchor>
  <xdr:twoCellAnchor>
    <xdr:from>
      <xdr:col>2</xdr:col>
      <xdr:colOff>2256274</xdr:colOff>
      <xdr:row>0</xdr:row>
      <xdr:rowOff>854504</xdr:rowOff>
    </xdr:from>
    <xdr:to>
      <xdr:col>4</xdr:col>
      <xdr:colOff>0</xdr:colOff>
      <xdr:row>0</xdr:row>
      <xdr:rowOff>2308608</xdr:rowOff>
    </xdr:to>
    <xdr:sp macro="" textlink="">
      <xdr:nvSpPr>
        <xdr:cNvPr id="53" name="TextBox 52"/>
        <xdr:cNvSpPr txBox="1"/>
      </xdr:nvSpPr>
      <xdr:spPr>
        <a:xfrm>
          <a:off x="14622027" y="854504"/>
          <a:ext cx="345830" cy="145410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AU" sz="1000"/>
            <a:t>C:B</a:t>
          </a:r>
        </a:p>
      </xdr:txBody>
    </xdr:sp>
    <xdr:clientData/>
  </xdr:twoCellAnchor>
  <xdr:twoCellAnchor>
    <xdr:from>
      <xdr:col>0</xdr:col>
      <xdr:colOff>16331</xdr:colOff>
      <xdr:row>0</xdr:row>
      <xdr:rowOff>837363</xdr:rowOff>
    </xdr:from>
    <xdr:to>
      <xdr:col>1</xdr:col>
      <xdr:colOff>1</xdr:colOff>
      <xdr:row>0</xdr:row>
      <xdr:rowOff>2319075</xdr:rowOff>
    </xdr:to>
    <xdr:sp macro="" textlink="">
      <xdr:nvSpPr>
        <xdr:cNvPr id="63" name="TextBox 62"/>
        <xdr:cNvSpPr txBox="1"/>
      </xdr:nvSpPr>
      <xdr:spPr>
        <a:xfrm>
          <a:off x="10849710" y="837363"/>
          <a:ext cx="370950" cy="14817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marL="0" marR="0" indent="0" defTabSz="914400" eaLnBrk="1" fontAlgn="auto" latinLnBrk="0" hangingPunct="1">
            <a:lnSpc>
              <a:spcPct val="100000"/>
            </a:lnSpc>
            <a:spcBef>
              <a:spcPts val="0"/>
            </a:spcBef>
            <a:spcAft>
              <a:spcPts val="0"/>
            </a:spcAft>
            <a:buClrTx/>
            <a:buSzTx/>
            <a:buFontTx/>
            <a:buNone/>
            <a:tabLst/>
            <a:defRPr/>
          </a:pPr>
          <a:r>
            <a:rPr lang="en-AU" sz="1000"/>
            <a:t>G:F</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857250</xdr:rowOff>
    </xdr:from>
    <xdr:to>
      <xdr:col>0</xdr:col>
      <xdr:colOff>904875</xdr:colOff>
      <xdr:row>0</xdr:row>
      <xdr:rowOff>1916616</xdr:rowOff>
    </xdr:to>
    <xdr:sp macro="" textlink="">
      <xdr:nvSpPr>
        <xdr:cNvPr id="2" name="TextBox 1"/>
        <xdr:cNvSpPr txBox="1"/>
      </xdr:nvSpPr>
      <xdr:spPr>
        <a:xfrm>
          <a:off x="28575" y="857250"/>
          <a:ext cx="876300" cy="10593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Rxn ID</a:t>
          </a:r>
        </a:p>
      </xdr:txBody>
    </xdr:sp>
    <xdr:clientData/>
  </xdr:twoCellAnchor>
  <xdr:twoCellAnchor>
    <xdr:from>
      <xdr:col>2</xdr:col>
      <xdr:colOff>38100</xdr:colOff>
      <xdr:row>0</xdr:row>
      <xdr:rowOff>847724</xdr:rowOff>
    </xdr:from>
    <xdr:to>
      <xdr:col>2</xdr:col>
      <xdr:colOff>1514475</xdr:colOff>
      <xdr:row>0</xdr:row>
      <xdr:rowOff>1924049</xdr:rowOff>
    </xdr:to>
    <xdr:sp macro="" textlink="">
      <xdr:nvSpPr>
        <xdr:cNvPr id="3" name="TextBox 2"/>
        <xdr:cNvSpPr txBox="1"/>
      </xdr:nvSpPr>
      <xdr:spPr>
        <a:xfrm>
          <a:off x="2038350" y="847724"/>
          <a:ext cx="1476375"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AU" sz="1100"/>
            <a:t>Max H2;</a:t>
          </a:r>
        </a:p>
        <a:p>
          <a:r>
            <a:rPr lang="en-AU" sz="1100"/>
            <a:t>Fix photons :14 - </a:t>
          </a:r>
          <a:r>
            <a:rPr lang="en-AU" sz="1100" baseline="0"/>
            <a:t>18</a:t>
          </a:r>
          <a:r>
            <a:rPr lang="en-AU" sz="1100" baseline="0">
              <a:solidFill>
                <a:schemeClr val="dk1"/>
              </a:solidFill>
              <a:latin typeface="+mn-lt"/>
              <a:ea typeface="+mn-ea"/>
              <a:cs typeface="+mn-cs"/>
            </a:rPr>
            <a:t>]mmol photons/gDW.h</a:t>
          </a:r>
          <a:r>
            <a:rPr lang="en-AU" sz="1100">
              <a:solidFill>
                <a:schemeClr val="dk1"/>
              </a:solidFill>
              <a:latin typeface="+mn-lt"/>
              <a:ea typeface="+mn-ea"/>
              <a:cs typeface="+mn-cs"/>
            </a:rPr>
            <a:t> </a:t>
          </a:r>
          <a:r>
            <a:rPr lang="en-AU" sz="1100" baseline="0">
              <a:solidFill>
                <a:schemeClr val="dk1"/>
              </a:solidFill>
              <a:latin typeface="+mn-lt"/>
              <a:ea typeface="+mn-ea"/>
              <a:cs typeface="+mn-cs"/>
            </a:rPr>
            <a:t>; </a:t>
          </a:r>
          <a:r>
            <a:rPr lang="en-AU" sz="1100" baseline="0"/>
            <a:t>under autotrophic conditions</a:t>
          </a:r>
          <a:endParaRPr lang="en-AU" sz="1100"/>
        </a:p>
      </xdr:txBody>
    </xdr:sp>
    <xdr:clientData/>
  </xdr:twoCellAnchor>
  <xdr:twoCellAnchor>
    <xdr:from>
      <xdr:col>1</xdr:col>
      <xdr:colOff>19049</xdr:colOff>
      <xdr:row>0</xdr:row>
      <xdr:rowOff>847724</xdr:rowOff>
    </xdr:from>
    <xdr:to>
      <xdr:col>2</xdr:col>
      <xdr:colOff>28574</xdr:colOff>
      <xdr:row>0</xdr:row>
      <xdr:rowOff>1914525</xdr:rowOff>
    </xdr:to>
    <xdr:sp macro="" textlink="">
      <xdr:nvSpPr>
        <xdr:cNvPr id="4" name="TextBox 3"/>
        <xdr:cNvSpPr txBox="1"/>
      </xdr:nvSpPr>
      <xdr:spPr>
        <a:xfrm>
          <a:off x="952499" y="847724"/>
          <a:ext cx="1076325" cy="1066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AU" sz="1100"/>
            <a:t>Minimization of photons</a:t>
          </a:r>
          <a:r>
            <a:rPr lang="en-AU" sz="1100" baseline="0"/>
            <a:t> under autotrophic conditions, fix viomass = 0.059</a:t>
          </a:r>
        </a:p>
        <a:p>
          <a:r>
            <a:rPr lang="en-AU" sz="1100" baseline="0"/>
            <a:t>(reference  case)</a:t>
          </a:r>
          <a:endParaRPr lang="en-AU" sz="1100"/>
        </a:p>
      </xdr:txBody>
    </xdr:sp>
    <xdr:clientData/>
  </xdr:twoCellAnchor>
  <xdr:twoCellAnchor>
    <xdr:from>
      <xdr:col>1</xdr:col>
      <xdr:colOff>1</xdr:colOff>
      <xdr:row>0</xdr:row>
      <xdr:rowOff>1924050</xdr:rowOff>
    </xdr:from>
    <xdr:to>
      <xdr:col>2</xdr:col>
      <xdr:colOff>1521677</xdr:colOff>
      <xdr:row>0</xdr:row>
      <xdr:rowOff>2209799</xdr:rowOff>
    </xdr:to>
    <xdr:sp macro="" textlink="">
      <xdr:nvSpPr>
        <xdr:cNvPr id="5" name="TextBox 4"/>
        <xdr:cNvSpPr txBox="1"/>
      </xdr:nvSpPr>
      <xdr:spPr>
        <a:xfrm>
          <a:off x="929269" y="1924050"/>
          <a:ext cx="2718109" cy="28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AU" sz="1100"/>
            <a:t>mmol/gDW.h</a:t>
          </a:r>
        </a:p>
      </xdr:txBody>
    </xdr:sp>
    <xdr:clientData/>
  </xdr:twoCellAnchor>
  <xdr:twoCellAnchor>
    <xdr:from>
      <xdr:col>0</xdr:col>
      <xdr:colOff>0</xdr:colOff>
      <xdr:row>0</xdr:row>
      <xdr:rowOff>38100</xdr:rowOff>
    </xdr:from>
    <xdr:to>
      <xdr:col>12</xdr:col>
      <xdr:colOff>76200</xdr:colOff>
      <xdr:row>0</xdr:row>
      <xdr:rowOff>847724</xdr:rowOff>
    </xdr:to>
    <xdr:sp macro="" textlink="">
      <xdr:nvSpPr>
        <xdr:cNvPr id="6" name="Text Box 64"/>
        <xdr:cNvSpPr txBox="1">
          <a:spLocks noChangeArrowheads="1"/>
        </xdr:cNvSpPr>
      </xdr:nvSpPr>
      <xdr:spPr bwMode="auto">
        <a:xfrm>
          <a:off x="0" y="38100"/>
          <a:ext cx="6781800" cy="152399"/>
        </a:xfrm>
        <a:prstGeom prst="rect">
          <a:avLst/>
        </a:prstGeom>
        <a:gradFill>
          <a:gsLst>
            <a:gs pos="0">
              <a:schemeClr val="accent5">
                <a:lumMod val="60000"/>
                <a:lumOff val="40000"/>
              </a:schemeClr>
            </a:gs>
            <a:gs pos="50000">
              <a:schemeClr val="accent1">
                <a:tint val="44500"/>
                <a:satMod val="160000"/>
              </a:schemeClr>
            </a:gs>
            <a:gs pos="100000">
              <a:schemeClr val="accent1">
                <a:tint val="23500"/>
                <a:satMod val="160000"/>
              </a:schemeClr>
            </a:gs>
          </a:gsLst>
          <a:lin ang="5400000" scaled="0"/>
        </a:gradFill>
        <a:ln w="9525">
          <a:noFill/>
          <a:miter lim="800000"/>
          <a:headEnd/>
          <a:tailEnd/>
        </a:ln>
        <a:effectLst/>
        <a:scene3d>
          <a:camera prst="orthographicFront"/>
          <a:lightRig rig="threePt" dir="t"/>
        </a:scene3d>
        <a:sp3d>
          <a:bevelT prst="relaxedInset"/>
        </a:sp3d>
      </xdr:spPr>
      <xdr:txBody>
        <a:bodyPr vertOverflow="clip" wrap="square" lIns="27432" tIns="22860" rIns="0" bIns="0" anchor="t" upright="1">
          <a:scene3d>
            <a:camera prst="orthographicFront">
              <a:rot lat="0" lon="0" rev="0"/>
            </a:camera>
            <a:lightRig rig="contrasting" dir="t">
              <a:rot lat="0" lon="0" rev="4500000"/>
            </a:lightRig>
          </a:scene3d>
          <a:sp3d contourW="6350" prstMaterial="metal">
            <a:bevelT w="127000" h="31750" prst="relaxedInset"/>
            <a:contourClr>
              <a:schemeClr val="accent1">
                <a:shade val="75000"/>
              </a:schemeClr>
            </a:contourClr>
          </a:sp3d>
        </a:bodyPr>
        <a:lstStyle/>
        <a:p>
          <a:pPr algn="ctr" rtl="0">
            <a:defRPr sz="1000"/>
          </a:pPr>
          <a:r>
            <a:rPr lang="en-US" sz="4400" b="1" i="1" strike="noStrike" cap="all" spc="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mj-lt"/>
              <a:cs typeface="Arial"/>
            </a:rPr>
            <a:t>                                                                             Fluxomics</a:t>
          </a:r>
          <a:endParaRPr lang="en-US" sz="4400" b="1" i="1" strike="noStrike" cap="all" spc="0" baseline="0">
            <a:ln w="0"/>
            <a:gradFill flip="none">
              <a:gsLst>
                <a:gs pos="0">
                  <a:schemeClr val="accent1">
                    <a:tint val="75000"/>
                    <a:shade val="75000"/>
                    <a:satMod val="170000"/>
                  </a:schemeClr>
                </a:gs>
                <a:gs pos="49000">
                  <a:schemeClr val="accent1">
                    <a:tint val="88000"/>
                    <a:shade val="65000"/>
                    <a:satMod val="172000"/>
                  </a:schemeClr>
                </a:gs>
                <a:gs pos="50000">
                  <a:schemeClr val="accent1">
                    <a:shade val="65000"/>
                    <a:satMod val="130000"/>
                  </a:schemeClr>
                </a:gs>
                <a:gs pos="92000">
                  <a:schemeClr val="accent1">
                    <a:shade val="50000"/>
                    <a:satMod val="120000"/>
                  </a:schemeClr>
                </a:gs>
                <a:gs pos="100000">
                  <a:schemeClr val="accent1">
                    <a:shade val="48000"/>
                    <a:satMod val="120000"/>
                  </a:schemeClr>
                </a:gs>
              </a:gsLst>
              <a:lin ang="5400000"/>
            </a:gradFill>
            <a:effectLst>
              <a:reflection blurRad="12700" stA="50000" endPos="50000" dist="5000" dir="5400000" sy="-100000" rotWithShape="0"/>
            </a:effectLst>
            <a:latin typeface="+mj-lt"/>
            <a:cs typeface="Arial"/>
          </a:endParaRPr>
        </a:p>
      </xdr:txBody>
    </xdr:sp>
    <xdr:clientData/>
  </xdr:twoCellAnchor>
  <xdr:twoCellAnchor>
    <xdr:from>
      <xdr:col>0</xdr:col>
      <xdr:colOff>85726</xdr:colOff>
      <xdr:row>0</xdr:row>
      <xdr:rowOff>146201</xdr:rowOff>
    </xdr:from>
    <xdr:to>
      <xdr:col>1</xdr:col>
      <xdr:colOff>485776</xdr:colOff>
      <xdr:row>0</xdr:row>
      <xdr:rowOff>763743</xdr:rowOff>
    </xdr:to>
    <xdr:pic>
      <xdr:nvPicPr>
        <xdr:cNvPr id="7" name="Picture 114"/>
        <xdr:cNvPicPr>
          <a:picLocks noChangeAspect="1" noChangeArrowheads="1"/>
        </xdr:cNvPicPr>
      </xdr:nvPicPr>
      <xdr:blipFill>
        <a:blip xmlns:r="http://schemas.openxmlformats.org/officeDocument/2006/relationships" r:embed="rId1"/>
        <a:srcRect/>
        <a:stretch>
          <a:fillRect/>
        </a:stretch>
      </xdr:blipFill>
      <xdr:spPr bwMode="auto">
        <a:xfrm>
          <a:off x="85726" y="146201"/>
          <a:ext cx="1333500" cy="617542"/>
        </a:xfrm>
        <a:prstGeom prst="rect">
          <a:avLst/>
        </a:prstGeom>
        <a:ln>
          <a:noFill/>
        </a:ln>
        <a:effectLst>
          <a:outerShdw blurRad="190500" algn="tl" rotWithShape="0">
            <a:srgbClr val="000000">
              <a:alpha val="70000"/>
            </a:srgbClr>
          </a:outerShdw>
        </a:effectLst>
      </xdr:spPr>
    </xdr:pic>
    <xdr:clientData/>
  </xdr:twoCellAnchor>
  <xdr:twoCellAnchor>
    <xdr:from>
      <xdr:col>4</xdr:col>
      <xdr:colOff>19050</xdr:colOff>
      <xdr:row>0</xdr:row>
      <xdr:rowOff>847725</xdr:rowOff>
    </xdr:from>
    <xdr:to>
      <xdr:col>4</xdr:col>
      <xdr:colOff>3686175</xdr:colOff>
      <xdr:row>0</xdr:row>
      <xdr:rowOff>1943100</xdr:rowOff>
    </xdr:to>
    <xdr:sp macro="" textlink="">
      <xdr:nvSpPr>
        <xdr:cNvPr id="8" name="TextBox 7"/>
        <xdr:cNvSpPr txBox="1"/>
      </xdr:nvSpPr>
      <xdr:spPr>
        <a:xfrm>
          <a:off x="3848100" y="847725"/>
          <a:ext cx="3667125" cy="109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Pathway</a:t>
          </a:r>
        </a:p>
      </xdr:txBody>
    </xdr:sp>
    <xdr:clientData/>
  </xdr:twoCellAnchor>
  <xdr:twoCellAnchor>
    <xdr:from>
      <xdr:col>6</xdr:col>
      <xdr:colOff>45720</xdr:colOff>
      <xdr:row>0</xdr:row>
      <xdr:rowOff>853441</xdr:rowOff>
    </xdr:from>
    <xdr:to>
      <xdr:col>6</xdr:col>
      <xdr:colOff>4754880</xdr:colOff>
      <xdr:row>0</xdr:row>
      <xdr:rowOff>1828801</xdr:rowOff>
    </xdr:to>
    <xdr:sp macro="" textlink="">
      <xdr:nvSpPr>
        <xdr:cNvPr id="9" name="TextBox 8"/>
        <xdr:cNvSpPr txBox="1"/>
      </xdr:nvSpPr>
      <xdr:spPr>
        <a:xfrm>
          <a:off x="11304270" y="853441"/>
          <a:ext cx="4671060" cy="9753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Stoichiometry</a:t>
          </a:r>
        </a:p>
      </xdr:txBody>
    </xdr:sp>
    <xdr:clientData/>
  </xdr:twoCellAnchor>
  <xdr:twoCellAnchor>
    <xdr:from>
      <xdr:col>4</xdr:col>
      <xdr:colOff>47059</xdr:colOff>
      <xdr:row>0</xdr:row>
      <xdr:rowOff>994312</xdr:rowOff>
    </xdr:from>
    <xdr:to>
      <xdr:col>4</xdr:col>
      <xdr:colOff>1029217</xdr:colOff>
      <xdr:row>0</xdr:row>
      <xdr:rowOff>1161160</xdr:rowOff>
    </xdr:to>
    <xdr:sp macro="" textlink="">
      <xdr:nvSpPr>
        <xdr:cNvPr id="14" name="TextBox 13"/>
        <xdr:cNvSpPr txBox="1"/>
      </xdr:nvSpPr>
      <xdr:spPr>
        <a:xfrm>
          <a:off x="4008065" y="994312"/>
          <a:ext cx="982158" cy="166848"/>
        </a:xfrm>
        <a:prstGeom prst="rect">
          <a:avLst/>
        </a:prstGeom>
        <a:solidFill>
          <a:schemeClr val="bg1">
            <a:lumMod val="6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no change</a:t>
          </a:r>
        </a:p>
      </xdr:txBody>
    </xdr:sp>
    <xdr:clientData/>
  </xdr:twoCellAnchor>
  <xdr:twoCellAnchor>
    <xdr:from>
      <xdr:col>4</xdr:col>
      <xdr:colOff>44401</xdr:colOff>
      <xdr:row>0</xdr:row>
      <xdr:rowOff>1182908</xdr:rowOff>
    </xdr:from>
    <xdr:to>
      <xdr:col>4</xdr:col>
      <xdr:colOff>1038007</xdr:colOff>
      <xdr:row>0</xdr:row>
      <xdr:rowOff>1362690</xdr:rowOff>
    </xdr:to>
    <xdr:sp macro="" textlink="">
      <xdr:nvSpPr>
        <xdr:cNvPr id="15" name="TextBox 14"/>
        <xdr:cNvSpPr txBox="1"/>
      </xdr:nvSpPr>
      <xdr:spPr>
        <a:xfrm>
          <a:off x="4005407" y="1182908"/>
          <a:ext cx="993606" cy="179782"/>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increased fluxes</a:t>
          </a:r>
        </a:p>
      </xdr:txBody>
    </xdr:sp>
    <xdr:clientData/>
  </xdr:twoCellAnchor>
  <xdr:twoCellAnchor>
    <xdr:from>
      <xdr:col>4</xdr:col>
      <xdr:colOff>30127</xdr:colOff>
      <xdr:row>0</xdr:row>
      <xdr:rowOff>1381502</xdr:rowOff>
    </xdr:from>
    <xdr:to>
      <xdr:col>4</xdr:col>
      <xdr:colOff>1030072</xdr:colOff>
      <xdr:row>0</xdr:row>
      <xdr:rowOff>1561284</xdr:rowOff>
    </xdr:to>
    <xdr:sp macro="" textlink="">
      <xdr:nvSpPr>
        <xdr:cNvPr id="16" name="TextBox 15"/>
        <xdr:cNvSpPr txBox="1"/>
      </xdr:nvSpPr>
      <xdr:spPr>
        <a:xfrm>
          <a:off x="3859177" y="1381502"/>
          <a:ext cx="999945" cy="179782"/>
        </a:xfrm>
        <a:prstGeom prst="rect">
          <a:avLst/>
        </a:prstGeom>
        <a:solidFill>
          <a:srgbClr val="FF0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decreased fluxes</a:t>
          </a:r>
        </a:p>
      </xdr:txBody>
    </xdr:sp>
    <xdr:clientData/>
  </xdr:twoCellAnchor>
  <xdr:twoCellAnchor>
    <xdr:from>
      <xdr:col>4</xdr:col>
      <xdr:colOff>38545</xdr:colOff>
      <xdr:row>0</xdr:row>
      <xdr:rowOff>1569559</xdr:rowOff>
    </xdr:from>
    <xdr:to>
      <xdr:col>4</xdr:col>
      <xdr:colOff>1038490</xdr:colOff>
      <xdr:row>0</xdr:row>
      <xdr:rowOff>1807420</xdr:rowOff>
    </xdr:to>
    <xdr:sp macro="" textlink="">
      <xdr:nvSpPr>
        <xdr:cNvPr id="17" name="TextBox 16"/>
        <xdr:cNvSpPr txBox="1"/>
      </xdr:nvSpPr>
      <xdr:spPr>
        <a:xfrm>
          <a:off x="3999551" y="1569559"/>
          <a:ext cx="999945" cy="2378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900"/>
            <a:t>fluxes are close to zero</a:t>
          </a:r>
        </a:p>
      </xdr:txBody>
    </xdr:sp>
    <xdr:clientData/>
  </xdr:twoCellAnchor>
  <xdr:twoCellAnchor>
    <xdr:from>
      <xdr:col>2</xdr:col>
      <xdr:colOff>1533525</xdr:colOff>
      <xdr:row>0</xdr:row>
      <xdr:rowOff>855158</xdr:rowOff>
    </xdr:from>
    <xdr:to>
      <xdr:col>4</xdr:col>
      <xdr:colOff>9525</xdr:colOff>
      <xdr:row>0</xdr:row>
      <xdr:rowOff>1912434</xdr:rowOff>
    </xdr:to>
    <xdr:sp macro="" textlink="">
      <xdr:nvSpPr>
        <xdr:cNvPr id="18" name="TextBox 17"/>
        <xdr:cNvSpPr txBox="1"/>
      </xdr:nvSpPr>
      <xdr:spPr>
        <a:xfrm>
          <a:off x="3659226" y="855158"/>
          <a:ext cx="311305" cy="1057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800"/>
            <a:t>C:B</a:t>
          </a:r>
        </a:p>
      </xdr:txBody>
    </xdr:sp>
    <xdr:clientData/>
  </xdr:twoCellAnchor>
  <xdr:twoCellAnchor>
    <xdr:from>
      <xdr:col>0</xdr:col>
      <xdr:colOff>85725</xdr:colOff>
      <xdr:row>0</xdr:row>
      <xdr:rowOff>146200</xdr:rowOff>
    </xdr:from>
    <xdr:to>
      <xdr:col>1</xdr:col>
      <xdr:colOff>571500</xdr:colOff>
      <xdr:row>0</xdr:row>
      <xdr:rowOff>771523</xdr:rowOff>
    </xdr:to>
    <xdr:pic>
      <xdr:nvPicPr>
        <xdr:cNvPr id="20" name="Picture 114"/>
        <xdr:cNvPicPr>
          <a:picLocks noChangeAspect="1" noChangeArrowheads="1"/>
        </xdr:cNvPicPr>
      </xdr:nvPicPr>
      <xdr:blipFill>
        <a:blip xmlns:r="http://schemas.openxmlformats.org/officeDocument/2006/relationships" r:embed="rId1" cstate="print"/>
        <a:srcRect/>
        <a:stretch>
          <a:fillRect/>
        </a:stretch>
      </xdr:blipFill>
      <xdr:spPr bwMode="auto">
        <a:xfrm>
          <a:off x="85725" y="146200"/>
          <a:ext cx="1419225" cy="625323"/>
        </a:xfrm>
        <a:prstGeom prst="rect">
          <a:avLst/>
        </a:prstGeom>
        <a:ln>
          <a:noFill/>
        </a:ln>
        <a:effectLst>
          <a:outerShdw blurRad="190500" algn="tl" rotWithShape="0">
            <a:srgbClr val="000000">
              <a:alpha val="70000"/>
            </a:srgbClr>
          </a:outerShdw>
        </a:effectLst>
      </xdr:spPr>
    </xdr:pic>
    <xdr:clientData/>
  </xdr:twoCellAnchor>
  <xdr:twoCellAnchor>
    <xdr:from>
      <xdr:col>4</xdr:col>
      <xdr:colOff>3689192</xdr:colOff>
      <xdr:row>0</xdr:row>
      <xdr:rowOff>851647</xdr:rowOff>
    </xdr:from>
    <xdr:to>
      <xdr:col>6</xdr:col>
      <xdr:colOff>11616</xdr:colOff>
      <xdr:row>0</xdr:row>
      <xdr:rowOff>1951463</xdr:rowOff>
    </xdr:to>
    <xdr:sp macro="" textlink="">
      <xdr:nvSpPr>
        <xdr:cNvPr id="28" name="TextBox 27"/>
        <xdr:cNvSpPr txBox="1"/>
      </xdr:nvSpPr>
      <xdr:spPr>
        <a:xfrm>
          <a:off x="7650198" y="851647"/>
          <a:ext cx="538979" cy="10998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Rev</a:t>
          </a:r>
        </a:p>
      </xdr:txBody>
    </xdr:sp>
    <xdr:clientData/>
  </xdr:twoCellAnchor>
  <xdr:twoCellAnchor>
    <xdr:from>
      <xdr:col>6</xdr:col>
      <xdr:colOff>38100</xdr:colOff>
      <xdr:row>0</xdr:row>
      <xdr:rowOff>885826</xdr:rowOff>
    </xdr:from>
    <xdr:to>
      <xdr:col>7</xdr:col>
      <xdr:colOff>2788</xdr:colOff>
      <xdr:row>0</xdr:row>
      <xdr:rowOff>1951464</xdr:rowOff>
    </xdr:to>
    <xdr:sp macro="" textlink="">
      <xdr:nvSpPr>
        <xdr:cNvPr id="29" name="TextBox 28"/>
        <xdr:cNvSpPr txBox="1"/>
      </xdr:nvSpPr>
      <xdr:spPr>
        <a:xfrm>
          <a:off x="8215661" y="885826"/>
          <a:ext cx="3600450" cy="10656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Stoichiometry</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46</xdr:col>
      <xdr:colOff>581025</xdr:colOff>
      <xdr:row>193</xdr:row>
      <xdr:rowOff>142875</xdr:rowOff>
    </xdr:from>
    <xdr:to>
      <xdr:col>47</xdr:col>
      <xdr:colOff>180975</xdr:colOff>
      <xdr:row>197</xdr:row>
      <xdr:rowOff>38100</xdr:rowOff>
    </xdr:to>
    <xdr:grpSp>
      <xdr:nvGrpSpPr>
        <xdr:cNvPr id="2" name="Group 2429"/>
        <xdr:cNvGrpSpPr>
          <a:grpSpLocks/>
        </xdr:cNvGrpSpPr>
      </xdr:nvGrpSpPr>
      <xdr:grpSpPr bwMode="auto">
        <a:xfrm>
          <a:off x="36663966" y="33732507"/>
          <a:ext cx="496421" cy="609600"/>
          <a:chOff x="3809" y="3184"/>
          <a:chExt cx="122" cy="75"/>
        </a:xfrm>
      </xdr:grpSpPr>
      <xdr:sp macro="" textlink="">
        <xdr:nvSpPr>
          <xdr:cNvPr id="3" name="AutoShape 2430"/>
          <xdr:cNvSpPr>
            <a:spLocks noChangeArrowheads="1"/>
          </xdr:cNvSpPr>
        </xdr:nvSpPr>
        <xdr:spPr bwMode="auto">
          <a:xfrm>
            <a:off x="3809" y="3184"/>
            <a:ext cx="119" cy="75"/>
          </a:xfrm>
          <a:prstGeom prst="irregularSeal1">
            <a:avLst/>
          </a:prstGeom>
          <a:solidFill>
            <a:srgbClr val="FFFF00"/>
          </a:solidFill>
          <a:ln w="9525">
            <a:solidFill>
              <a:srgbClr val="000000"/>
            </a:solidFill>
            <a:miter lim="800000"/>
            <a:headEnd/>
            <a:tailEnd/>
          </a:ln>
        </xdr:spPr>
      </xdr:sp>
      <xdr:sp macro="" textlink="">
        <xdr:nvSpPr>
          <xdr:cNvPr id="4" name="Text Box 2431"/>
          <xdr:cNvSpPr txBox="1">
            <a:spLocks noChangeArrowheads="1"/>
          </xdr:cNvSpPr>
        </xdr:nvSpPr>
        <xdr:spPr bwMode="auto">
          <a:xfrm>
            <a:off x="3811" y="3207"/>
            <a:ext cx="120" cy="35"/>
          </a:xfrm>
          <a:prstGeom prst="rect">
            <a:avLst/>
          </a:prstGeom>
          <a:noFill/>
          <a:ln w="9525">
            <a:noFill/>
            <a:miter lim="800000"/>
            <a:headEnd/>
            <a:tailEnd/>
          </a:ln>
        </xdr:spPr>
      </xdr:sp>
    </xdr:grpSp>
    <xdr:clientData/>
  </xdr:twoCellAnchor>
  <xdr:twoCellAnchor>
    <xdr:from>
      <xdr:col>61</xdr:col>
      <xdr:colOff>771525</xdr:colOff>
      <xdr:row>227</xdr:row>
      <xdr:rowOff>76200</xdr:rowOff>
    </xdr:from>
    <xdr:to>
      <xdr:col>61</xdr:col>
      <xdr:colOff>790575</xdr:colOff>
      <xdr:row>269</xdr:row>
      <xdr:rowOff>171450</xdr:rowOff>
    </xdr:to>
    <xdr:sp macro="" textlink="">
      <xdr:nvSpPr>
        <xdr:cNvPr id="5" name="Line 2328"/>
        <xdr:cNvSpPr>
          <a:spLocks noChangeShapeType="1"/>
        </xdr:cNvSpPr>
      </xdr:nvSpPr>
      <xdr:spPr bwMode="auto">
        <a:xfrm flipV="1">
          <a:off x="49987200" y="38452425"/>
          <a:ext cx="19050" cy="6962775"/>
        </a:xfrm>
        <a:prstGeom prst="line">
          <a:avLst/>
        </a:prstGeom>
        <a:noFill/>
        <a:ln w="76200">
          <a:solidFill>
            <a:srgbClr val="FFCC66"/>
          </a:solidFill>
          <a:round/>
          <a:headEnd/>
          <a:tailEnd/>
        </a:ln>
        <a:effectLst>
          <a:prstShdw prst="shdw17" dist="17961" dir="2700000">
            <a:srgbClr val="997A3D"/>
          </a:prstShdw>
        </a:effectLst>
      </xdr:spPr>
    </xdr:sp>
    <xdr:clientData/>
  </xdr:twoCellAnchor>
  <xdr:twoCellAnchor>
    <xdr:from>
      <xdr:col>48</xdr:col>
      <xdr:colOff>914400</xdr:colOff>
      <xdr:row>269</xdr:row>
      <xdr:rowOff>171450</xdr:rowOff>
    </xdr:from>
    <xdr:to>
      <xdr:col>61</xdr:col>
      <xdr:colOff>762000</xdr:colOff>
      <xdr:row>269</xdr:row>
      <xdr:rowOff>171450</xdr:rowOff>
    </xdr:to>
    <xdr:sp macro="" textlink="">
      <xdr:nvSpPr>
        <xdr:cNvPr id="6" name="Line 2326"/>
        <xdr:cNvSpPr>
          <a:spLocks noChangeShapeType="1"/>
        </xdr:cNvSpPr>
      </xdr:nvSpPr>
      <xdr:spPr bwMode="auto">
        <a:xfrm>
          <a:off x="38766750" y="45415200"/>
          <a:ext cx="11210925" cy="0"/>
        </a:xfrm>
        <a:prstGeom prst="line">
          <a:avLst/>
        </a:prstGeom>
        <a:noFill/>
        <a:ln w="76200">
          <a:solidFill>
            <a:srgbClr val="FFCC66"/>
          </a:solidFill>
          <a:round/>
          <a:headEnd/>
          <a:tailEnd/>
        </a:ln>
        <a:effectLst>
          <a:prstShdw prst="shdw17" dist="17961" dir="2700000">
            <a:srgbClr val="997A3D"/>
          </a:prstShdw>
        </a:effectLst>
      </xdr:spPr>
    </xdr:sp>
    <xdr:clientData/>
  </xdr:twoCellAnchor>
  <xdr:twoCellAnchor>
    <xdr:from>
      <xdr:col>62</xdr:col>
      <xdr:colOff>85725</xdr:colOff>
      <xdr:row>254</xdr:row>
      <xdr:rowOff>85725</xdr:rowOff>
    </xdr:from>
    <xdr:to>
      <xdr:col>62</xdr:col>
      <xdr:colOff>476250</xdr:colOff>
      <xdr:row>262</xdr:row>
      <xdr:rowOff>19050</xdr:rowOff>
    </xdr:to>
    <xdr:sp macro="" textlink="">
      <xdr:nvSpPr>
        <xdr:cNvPr id="7" name="AutoShape 1560"/>
        <xdr:cNvSpPr>
          <a:spLocks/>
        </xdr:cNvSpPr>
      </xdr:nvSpPr>
      <xdr:spPr bwMode="auto">
        <a:xfrm rot="10664005" flipH="1" flipV="1">
          <a:off x="50101500" y="42881550"/>
          <a:ext cx="390525" cy="1228725"/>
        </a:xfrm>
        <a:prstGeom prst="leftBracket">
          <a:avLst>
            <a:gd name="adj" fmla="val 157317"/>
          </a:avLst>
        </a:prstGeom>
        <a:noFill/>
        <a:ln w="3175">
          <a:solidFill>
            <a:srgbClr val="0000FF"/>
          </a:solidFill>
          <a:round/>
          <a:headEnd/>
          <a:tailEnd type="triangle" w="med" len="med"/>
        </a:ln>
      </xdr:spPr>
    </xdr:sp>
    <xdr:clientData/>
  </xdr:twoCellAnchor>
  <xdr:twoCellAnchor>
    <xdr:from>
      <xdr:col>62</xdr:col>
      <xdr:colOff>123825</xdr:colOff>
      <xdr:row>241</xdr:row>
      <xdr:rowOff>142875</xdr:rowOff>
    </xdr:from>
    <xdr:to>
      <xdr:col>63</xdr:col>
      <xdr:colOff>0</xdr:colOff>
      <xdr:row>250</xdr:row>
      <xdr:rowOff>123825</xdr:rowOff>
    </xdr:to>
    <xdr:sp macro="" textlink="">
      <xdr:nvSpPr>
        <xdr:cNvPr id="8" name="AutoShape 1553"/>
        <xdr:cNvSpPr>
          <a:spLocks/>
        </xdr:cNvSpPr>
      </xdr:nvSpPr>
      <xdr:spPr bwMode="auto">
        <a:xfrm rot="10664005" flipH="1" flipV="1">
          <a:off x="50139600" y="40833675"/>
          <a:ext cx="600075" cy="1438275"/>
        </a:xfrm>
        <a:prstGeom prst="leftBracket">
          <a:avLst>
            <a:gd name="adj" fmla="val 119841"/>
          </a:avLst>
        </a:prstGeom>
        <a:noFill/>
        <a:ln w="3175">
          <a:solidFill>
            <a:srgbClr val="0000FF"/>
          </a:solidFill>
          <a:round/>
          <a:headEnd/>
          <a:tailEnd type="triangle" w="med" len="med"/>
        </a:ln>
      </xdr:spPr>
    </xdr:sp>
    <xdr:clientData/>
  </xdr:twoCellAnchor>
  <xdr:twoCellAnchor>
    <xdr:from>
      <xdr:col>29</xdr:col>
      <xdr:colOff>152400</xdr:colOff>
      <xdr:row>193</xdr:row>
      <xdr:rowOff>142875</xdr:rowOff>
    </xdr:from>
    <xdr:to>
      <xdr:col>30</xdr:col>
      <xdr:colOff>123825</xdr:colOff>
      <xdr:row>195</xdr:row>
      <xdr:rowOff>142875</xdr:rowOff>
    </xdr:to>
    <xdr:sp macro="" textlink="">
      <xdr:nvSpPr>
        <xdr:cNvPr id="9" name="AutoShape 1516"/>
        <xdr:cNvSpPr>
          <a:spLocks noChangeArrowheads="1"/>
        </xdr:cNvSpPr>
      </xdr:nvSpPr>
      <xdr:spPr bwMode="auto">
        <a:xfrm>
          <a:off x="21726525" y="32766000"/>
          <a:ext cx="819150" cy="323850"/>
        </a:xfrm>
        <a:prstGeom prst="irregularSeal2">
          <a:avLst/>
        </a:prstGeom>
        <a:solidFill>
          <a:srgbClr val="FFFF00"/>
        </a:solidFill>
        <a:ln w="9525">
          <a:solidFill>
            <a:srgbClr val="C0C0C0"/>
          </a:solidFill>
          <a:miter lim="800000"/>
          <a:headEnd/>
          <a:tailEnd/>
        </a:ln>
      </xdr:spPr>
    </xdr:sp>
    <xdr:clientData/>
  </xdr:twoCellAnchor>
  <xdr:twoCellAnchor>
    <xdr:from>
      <xdr:col>51</xdr:col>
      <xdr:colOff>447675</xdr:colOff>
      <xdr:row>172</xdr:row>
      <xdr:rowOff>76200</xdr:rowOff>
    </xdr:from>
    <xdr:to>
      <xdr:col>53</xdr:col>
      <xdr:colOff>771525</xdr:colOff>
      <xdr:row>176</xdr:row>
      <xdr:rowOff>57150</xdr:rowOff>
    </xdr:to>
    <xdr:sp macro="" textlink="">
      <xdr:nvSpPr>
        <xdr:cNvPr id="10" name="AutoShape 618"/>
        <xdr:cNvSpPr>
          <a:spLocks noChangeArrowheads="1"/>
        </xdr:cNvSpPr>
      </xdr:nvSpPr>
      <xdr:spPr bwMode="auto">
        <a:xfrm rot="4482738">
          <a:off x="41167050" y="28213050"/>
          <a:ext cx="733425" cy="1857375"/>
        </a:xfrm>
        <a:prstGeom prst="lightningBolt">
          <a:avLst/>
        </a:prstGeom>
        <a:solidFill>
          <a:srgbClr val="FFFF00"/>
        </a:solidFill>
        <a:ln w="19050">
          <a:solidFill>
            <a:srgbClr val="FF9900"/>
          </a:solidFill>
          <a:miter lim="800000"/>
          <a:headEnd/>
          <a:tailEnd/>
        </a:ln>
      </xdr:spPr>
    </xdr:sp>
    <xdr:clientData/>
  </xdr:twoCellAnchor>
  <xdr:twoCellAnchor>
    <xdr:from>
      <xdr:col>49</xdr:col>
      <xdr:colOff>0</xdr:colOff>
      <xdr:row>147</xdr:row>
      <xdr:rowOff>133350</xdr:rowOff>
    </xdr:from>
    <xdr:to>
      <xdr:col>51</xdr:col>
      <xdr:colOff>28575</xdr:colOff>
      <xdr:row>152</xdr:row>
      <xdr:rowOff>104775</xdr:rowOff>
    </xdr:to>
    <xdr:sp macro="" textlink="">
      <xdr:nvSpPr>
        <xdr:cNvPr id="11" name="Oval 1101"/>
        <xdr:cNvSpPr>
          <a:spLocks noChangeArrowheads="1"/>
        </xdr:cNvSpPr>
      </xdr:nvSpPr>
      <xdr:spPr bwMode="auto">
        <a:xfrm>
          <a:off x="38785800" y="24488775"/>
          <a:ext cx="1400175" cy="819150"/>
        </a:xfrm>
        <a:prstGeom prst="ellipse">
          <a:avLst/>
        </a:prstGeom>
        <a:solidFill>
          <a:srgbClr val="FFFF99"/>
        </a:solidFill>
        <a:ln w="28575">
          <a:solidFill>
            <a:srgbClr val="00FF00"/>
          </a:solidFill>
          <a:round/>
          <a:headEnd/>
          <a:tailEnd/>
        </a:ln>
      </xdr:spPr>
    </xdr:sp>
    <xdr:clientData/>
  </xdr:twoCellAnchor>
  <xdr:twoCellAnchor>
    <xdr:from>
      <xdr:col>29</xdr:col>
      <xdr:colOff>47625</xdr:colOff>
      <xdr:row>227</xdr:row>
      <xdr:rowOff>95250</xdr:rowOff>
    </xdr:from>
    <xdr:to>
      <xdr:col>29</xdr:col>
      <xdr:colOff>47625</xdr:colOff>
      <xdr:row>235</xdr:row>
      <xdr:rowOff>19050</xdr:rowOff>
    </xdr:to>
    <xdr:sp macro="" textlink="">
      <xdr:nvSpPr>
        <xdr:cNvPr id="12" name="Line 1058"/>
        <xdr:cNvSpPr>
          <a:spLocks noChangeShapeType="1"/>
        </xdr:cNvSpPr>
      </xdr:nvSpPr>
      <xdr:spPr bwMode="auto">
        <a:xfrm>
          <a:off x="21621750" y="38471475"/>
          <a:ext cx="0" cy="1219200"/>
        </a:xfrm>
        <a:prstGeom prst="line">
          <a:avLst/>
        </a:prstGeom>
        <a:noFill/>
        <a:ln w="9525">
          <a:solidFill>
            <a:srgbClr val="339966"/>
          </a:solidFill>
          <a:round/>
          <a:headEnd/>
          <a:tailEnd type="triangle" w="med" len="med"/>
        </a:ln>
      </xdr:spPr>
    </xdr:sp>
    <xdr:clientData/>
  </xdr:twoCellAnchor>
  <xdr:twoCellAnchor>
    <xdr:from>
      <xdr:col>51</xdr:col>
      <xdr:colOff>523875</xdr:colOff>
      <xdr:row>239</xdr:row>
      <xdr:rowOff>28575</xdr:rowOff>
    </xdr:from>
    <xdr:to>
      <xdr:col>54</xdr:col>
      <xdr:colOff>561975</xdr:colOff>
      <xdr:row>255</xdr:row>
      <xdr:rowOff>9525</xdr:rowOff>
    </xdr:to>
    <xdr:sp macro="" textlink="">
      <xdr:nvSpPr>
        <xdr:cNvPr id="13" name="Oval 773"/>
        <xdr:cNvSpPr>
          <a:spLocks noChangeArrowheads="1"/>
        </xdr:cNvSpPr>
      </xdr:nvSpPr>
      <xdr:spPr bwMode="auto">
        <a:xfrm>
          <a:off x="40681275" y="40347900"/>
          <a:ext cx="2628900" cy="2619375"/>
        </a:xfrm>
        <a:prstGeom prst="ellipse">
          <a:avLst/>
        </a:prstGeom>
        <a:noFill/>
        <a:ln w="9525">
          <a:solidFill>
            <a:srgbClr val="0000FF"/>
          </a:solidFill>
          <a:round/>
          <a:headEnd/>
          <a:tailEnd/>
        </a:ln>
      </xdr:spPr>
    </xdr:sp>
    <xdr:clientData/>
  </xdr:twoCellAnchor>
  <xdr:twoCellAnchor>
    <xdr:from>
      <xdr:col>26</xdr:col>
      <xdr:colOff>65559</xdr:colOff>
      <xdr:row>194</xdr:row>
      <xdr:rowOff>28575</xdr:rowOff>
    </xdr:from>
    <xdr:to>
      <xdr:col>26</xdr:col>
      <xdr:colOff>513234</xdr:colOff>
      <xdr:row>195</xdr:row>
      <xdr:rowOff>57150</xdr:rowOff>
    </xdr:to>
    <xdr:sp macro="" textlink="">
      <xdr:nvSpPr>
        <xdr:cNvPr id="14" name="Text Box 1"/>
        <xdr:cNvSpPr txBox="1">
          <a:spLocks noChangeArrowheads="1"/>
        </xdr:cNvSpPr>
      </xdr:nvSpPr>
      <xdr:spPr bwMode="auto">
        <a:xfrm>
          <a:off x="19367691" y="33786296"/>
          <a:ext cx="447675" cy="196663"/>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26</xdr:col>
      <xdr:colOff>151284</xdr:colOff>
      <xdr:row>192</xdr:row>
      <xdr:rowOff>152400</xdr:rowOff>
    </xdr:from>
    <xdr:to>
      <xdr:col>26</xdr:col>
      <xdr:colOff>541809</xdr:colOff>
      <xdr:row>194</xdr:row>
      <xdr:rowOff>19050</xdr:rowOff>
    </xdr:to>
    <xdr:sp macro="" textlink="">
      <xdr:nvSpPr>
        <xdr:cNvPr id="15" name="Text Box 2"/>
        <xdr:cNvSpPr txBox="1">
          <a:spLocks noChangeArrowheads="1"/>
        </xdr:cNvSpPr>
      </xdr:nvSpPr>
      <xdr:spPr bwMode="auto">
        <a:xfrm>
          <a:off x="19453416" y="33573944"/>
          <a:ext cx="390525" cy="202827"/>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a:t>
          </a:r>
        </a:p>
      </xdr:txBody>
    </xdr:sp>
    <xdr:clientData/>
  </xdr:twoCellAnchor>
  <xdr:twoCellAnchor>
    <xdr:from>
      <xdr:col>25</xdr:col>
      <xdr:colOff>574629</xdr:colOff>
      <xdr:row>193</xdr:row>
      <xdr:rowOff>97069</xdr:rowOff>
    </xdr:from>
    <xdr:to>
      <xdr:col>30</xdr:col>
      <xdr:colOff>104763</xdr:colOff>
      <xdr:row>220</xdr:row>
      <xdr:rowOff>61597</xdr:rowOff>
    </xdr:to>
    <xdr:grpSp>
      <xdr:nvGrpSpPr>
        <xdr:cNvPr id="16" name="Group 3"/>
        <xdr:cNvGrpSpPr>
          <a:grpSpLocks/>
        </xdr:cNvGrpSpPr>
      </xdr:nvGrpSpPr>
      <xdr:grpSpPr bwMode="auto">
        <a:xfrm>
          <a:off x="19274445" y="33686701"/>
          <a:ext cx="3298112" cy="4727028"/>
          <a:chOff x="1872" y="3432"/>
          <a:chExt cx="349" cy="514"/>
        </a:xfrm>
      </xdr:grpSpPr>
      <xdr:grpSp>
        <xdr:nvGrpSpPr>
          <xdr:cNvPr id="17" name="Group 4"/>
          <xdr:cNvGrpSpPr>
            <a:grpSpLocks/>
          </xdr:cNvGrpSpPr>
        </xdr:nvGrpSpPr>
        <xdr:grpSpPr bwMode="auto">
          <a:xfrm>
            <a:off x="1884" y="3726"/>
            <a:ext cx="337" cy="220"/>
            <a:chOff x="1023" y="955"/>
            <a:chExt cx="75" cy="220"/>
          </a:xfrm>
        </xdr:grpSpPr>
        <xdr:sp macro="" textlink="">
          <xdr:nvSpPr>
            <xdr:cNvPr id="20" name="Line 5"/>
            <xdr:cNvSpPr>
              <a:spLocks noChangeShapeType="1"/>
            </xdr:cNvSpPr>
          </xdr:nvSpPr>
          <xdr:spPr bwMode="auto">
            <a:xfrm>
              <a:off x="1023" y="955"/>
              <a:ext cx="75" cy="0"/>
            </a:xfrm>
            <a:prstGeom prst="line">
              <a:avLst/>
            </a:prstGeom>
            <a:noFill/>
            <a:ln w="76200">
              <a:solidFill>
                <a:srgbClr val="99CCFF"/>
              </a:solidFill>
              <a:round/>
              <a:headEnd/>
              <a:tailEnd/>
            </a:ln>
          </xdr:spPr>
        </xdr:sp>
        <xdr:sp macro="" textlink="">
          <xdr:nvSpPr>
            <xdr:cNvPr id="21" name="Line 6"/>
            <xdr:cNvSpPr>
              <a:spLocks noChangeShapeType="1"/>
            </xdr:cNvSpPr>
          </xdr:nvSpPr>
          <xdr:spPr bwMode="auto">
            <a:xfrm flipH="1">
              <a:off x="1023" y="955"/>
              <a:ext cx="0" cy="220"/>
            </a:xfrm>
            <a:prstGeom prst="line">
              <a:avLst/>
            </a:prstGeom>
            <a:noFill/>
            <a:ln w="76200">
              <a:solidFill>
                <a:srgbClr val="99CCFF"/>
              </a:solidFill>
              <a:round/>
              <a:headEnd/>
              <a:tailEnd type="triangle" w="med" len="med"/>
            </a:ln>
          </xdr:spPr>
        </xdr:sp>
      </xdr:grpSp>
      <xdr:sp macro="" textlink="">
        <xdr:nvSpPr>
          <xdr:cNvPr id="18" name="Freeform 7"/>
          <xdr:cNvSpPr>
            <a:spLocks/>
          </xdr:cNvSpPr>
        </xdr:nvSpPr>
        <xdr:spPr bwMode="auto">
          <a:xfrm rot="11324769">
            <a:off x="1874" y="3432"/>
            <a:ext cx="14" cy="33"/>
          </a:xfrm>
          <a:custGeom>
            <a:avLst/>
            <a:gdLst>
              <a:gd name="T0" fmla="*/ 10 w 19"/>
              <a:gd name="T1" fmla="*/ 0 h 26"/>
              <a:gd name="T2" fmla="*/ 10 w 19"/>
              <a:gd name="T3" fmla="*/ 13 h 26"/>
              <a:gd name="T4" fmla="*/ 10 w 19"/>
              <a:gd name="T5" fmla="*/ 29 h 26"/>
              <a:gd name="T6" fmla="*/ 6 w 19"/>
              <a:gd name="T7" fmla="*/ 38 h 26"/>
              <a:gd name="T8" fmla="*/ 0 w 19"/>
              <a:gd name="T9" fmla="*/ 42 h 26"/>
              <a:gd name="T10" fmla="*/ 0 60000 65536"/>
              <a:gd name="T11" fmla="*/ 0 60000 65536"/>
              <a:gd name="T12" fmla="*/ 0 60000 65536"/>
              <a:gd name="T13" fmla="*/ 0 60000 65536"/>
              <a:gd name="T14" fmla="*/ 0 60000 65536"/>
              <a:gd name="T15" fmla="*/ 0 w 19"/>
              <a:gd name="T16" fmla="*/ 0 h 26"/>
              <a:gd name="T17" fmla="*/ 19 w 19"/>
              <a:gd name="T18" fmla="*/ 26 h 26"/>
            </a:gdLst>
            <a:ahLst/>
            <a:cxnLst>
              <a:cxn ang="T10">
                <a:pos x="T0" y="T1"/>
              </a:cxn>
              <a:cxn ang="T11">
                <a:pos x="T2" y="T3"/>
              </a:cxn>
              <a:cxn ang="T12">
                <a:pos x="T4" y="T5"/>
              </a:cxn>
              <a:cxn ang="T13">
                <a:pos x="T6" y="T7"/>
              </a:cxn>
              <a:cxn ang="T14">
                <a:pos x="T8" y="T9"/>
              </a:cxn>
            </a:cxnLst>
            <a:rect l="T15" t="T16" r="T17" b="T18"/>
            <a:pathLst>
              <a:path w="19" h="26">
                <a:moveTo>
                  <a:pt x="19" y="0"/>
                </a:moveTo>
                <a:cubicBezTo>
                  <a:pt x="19" y="2"/>
                  <a:pt x="19" y="5"/>
                  <a:pt x="19" y="8"/>
                </a:cubicBezTo>
                <a:cubicBezTo>
                  <a:pt x="19" y="11"/>
                  <a:pt x="19" y="15"/>
                  <a:pt x="18" y="18"/>
                </a:cubicBezTo>
                <a:cubicBezTo>
                  <a:pt x="17" y="21"/>
                  <a:pt x="14" y="23"/>
                  <a:pt x="11" y="24"/>
                </a:cubicBezTo>
                <a:cubicBezTo>
                  <a:pt x="8" y="25"/>
                  <a:pt x="2" y="26"/>
                  <a:pt x="0" y="26"/>
                </a:cubicBezTo>
              </a:path>
            </a:pathLst>
          </a:custGeom>
          <a:noFill/>
          <a:ln w="9525">
            <a:solidFill>
              <a:srgbClr val="0000FF"/>
            </a:solidFill>
            <a:round/>
            <a:headEnd/>
            <a:tailEnd/>
          </a:ln>
        </xdr:spPr>
      </xdr:sp>
      <xdr:sp macro="" textlink="">
        <xdr:nvSpPr>
          <xdr:cNvPr id="19" name="AutoShape 8"/>
          <xdr:cNvSpPr>
            <a:spLocks/>
          </xdr:cNvSpPr>
        </xdr:nvSpPr>
        <xdr:spPr bwMode="auto">
          <a:xfrm rot="10800000" flipH="1" flipV="1">
            <a:off x="1872" y="3449"/>
            <a:ext cx="22" cy="38"/>
          </a:xfrm>
          <a:prstGeom prst="leftBracket">
            <a:avLst>
              <a:gd name="adj" fmla="val 80966"/>
            </a:avLst>
          </a:prstGeom>
          <a:noFill/>
          <a:ln w="3175">
            <a:solidFill>
              <a:srgbClr val="0000FF"/>
            </a:solidFill>
            <a:round/>
            <a:headEnd/>
            <a:tailEnd type="triangle" w="med" len="med"/>
          </a:ln>
        </xdr:spPr>
      </xdr:sp>
    </xdr:grpSp>
    <xdr:clientData/>
  </xdr:twoCellAnchor>
  <xdr:twoCellAnchor>
    <xdr:from>
      <xdr:col>25</xdr:col>
      <xdr:colOff>572625</xdr:colOff>
      <xdr:row>196</xdr:row>
      <xdr:rowOff>38100</xdr:rowOff>
    </xdr:from>
    <xdr:to>
      <xdr:col>26</xdr:col>
      <xdr:colOff>456084</xdr:colOff>
      <xdr:row>197</xdr:row>
      <xdr:rowOff>95250</xdr:rowOff>
    </xdr:to>
    <xdr:sp macro="" textlink="">
      <xdr:nvSpPr>
        <xdr:cNvPr id="22" name="Text Box 9"/>
        <xdr:cNvSpPr txBox="1">
          <a:spLocks noChangeArrowheads="1"/>
        </xdr:cNvSpPr>
      </xdr:nvSpPr>
      <xdr:spPr bwMode="auto">
        <a:xfrm>
          <a:off x="19272441" y="34174019"/>
          <a:ext cx="485775" cy="225238"/>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Pi</a:t>
          </a:r>
        </a:p>
      </xdr:txBody>
    </xdr:sp>
    <xdr:clientData/>
  </xdr:twoCellAnchor>
  <xdr:twoCellAnchor>
    <xdr:from>
      <xdr:col>30</xdr:col>
      <xdr:colOff>438150</xdr:colOff>
      <xdr:row>208</xdr:row>
      <xdr:rowOff>114300</xdr:rowOff>
    </xdr:from>
    <xdr:to>
      <xdr:col>31</xdr:col>
      <xdr:colOff>47625</xdr:colOff>
      <xdr:row>209</xdr:row>
      <xdr:rowOff>19050</xdr:rowOff>
    </xdr:to>
    <xdr:sp macro="" textlink="">
      <xdr:nvSpPr>
        <xdr:cNvPr id="23" name="Line 10"/>
        <xdr:cNvSpPr>
          <a:spLocks noChangeShapeType="1"/>
        </xdr:cNvSpPr>
      </xdr:nvSpPr>
      <xdr:spPr bwMode="auto">
        <a:xfrm flipH="1">
          <a:off x="22860000" y="35356800"/>
          <a:ext cx="342900" cy="66675"/>
        </a:xfrm>
        <a:prstGeom prst="line">
          <a:avLst/>
        </a:prstGeom>
        <a:noFill/>
        <a:ln w="9525">
          <a:solidFill>
            <a:srgbClr val="FF6600"/>
          </a:solidFill>
          <a:prstDash val="sysDot"/>
          <a:round/>
          <a:headEnd/>
          <a:tailEnd type="triangle" w="sm" len="med"/>
        </a:ln>
      </xdr:spPr>
    </xdr:sp>
    <xdr:clientData/>
  </xdr:twoCellAnchor>
  <xdr:twoCellAnchor>
    <xdr:from>
      <xdr:col>28</xdr:col>
      <xdr:colOff>371475</xdr:colOff>
      <xdr:row>209</xdr:row>
      <xdr:rowOff>114300</xdr:rowOff>
    </xdr:from>
    <xdr:to>
      <xdr:col>32</xdr:col>
      <xdr:colOff>638175</xdr:colOff>
      <xdr:row>229</xdr:row>
      <xdr:rowOff>142875</xdr:rowOff>
    </xdr:to>
    <xdr:sp macro="" textlink="">
      <xdr:nvSpPr>
        <xdr:cNvPr id="24" name="Oval 398"/>
        <xdr:cNvSpPr>
          <a:spLocks noChangeArrowheads="1"/>
        </xdr:cNvSpPr>
      </xdr:nvSpPr>
      <xdr:spPr bwMode="auto">
        <a:xfrm>
          <a:off x="21164550" y="35518725"/>
          <a:ext cx="3495675" cy="3324225"/>
        </a:xfrm>
        <a:prstGeom prst="ellipse">
          <a:avLst/>
        </a:prstGeom>
        <a:solidFill>
          <a:srgbClr val="FFFFFF"/>
        </a:solidFill>
        <a:ln w="57150">
          <a:solidFill>
            <a:srgbClr val="99CCFF"/>
          </a:solidFill>
          <a:round/>
          <a:headEnd/>
          <a:tailEnd/>
        </a:ln>
      </xdr:spPr>
    </xdr:sp>
    <xdr:clientData/>
  </xdr:twoCellAnchor>
  <xdr:twoCellAnchor>
    <xdr:from>
      <xdr:col>32</xdr:col>
      <xdr:colOff>66675</xdr:colOff>
      <xdr:row>226</xdr:row>
      <xdr:rowOff>76200</xdr:rowOff>
    </xdr:from>
    <xdr:to>
      <xdr:col>32</xdr:col>
      <xdr:colOff>200025</xdr:colOff>
      <xdr:row>227</xdr:row>
      <xdr:rowOff>28575</xdr:rowOff>
    </xdr:to>
    <xdr:sp macro="" textlink="">
      <xdr:nvSpPr>
        <xdr:cNvPr id="25" name="Line 399"/>
        <xdr:cNvSpPr>
          <a:spLocks noChangeShapeType="1"/>
        </xdr:cNvSpPr>
      </xdr:nvSpPr>
      <xdr:spPr bwMode="auto">
        <a:xfrm flipH="1">
          <a:off x="24088725" y="38290500"/>
          <a:ext cx="133350" cy="114300"/>
        </a:xfrm>
        <a:prstGeom prst="line">
          <a:avLst/>
        </a:prstGeom>
        <a:noFill/>
        <a:ln w="57150">
          <a:solidFill>
            <a:srgbClr val="00CCFF"/>
          </a:solidFill>
          <a:round/>
          <a:headEnd/>
          <a:tailEnd type="triangle" w="med" len="med"/>
        </a:ln>
      </xdr:spPr>
    </xdr:sp>
    <xdr:clientData/>
  </xdr:twoCellAnchor>
  <xdr:twoCellAnchor>
    <xdr:from>
      <xdr:col>32</xdr:col>
      <xdr:colOff>628650</xdr:colOff>
      <xdr:row>219</xdr:row>
      <xdr:rowOff>28575</xdr:rowOff>
    </xdr:from>
    <xdr:to>
      <xdr:col>32</xdr:col>
      <xdr:colOff>647700</xdr:colOff>
      <xdr:row>220</xdr:row>
      <xdr:rowOff>9525</xdr:rowOff>
    </xdr:to>
    <xdr:sp macro="" textlink="">
      <xdr:nvSpPr>
        <xdr:cNvPr id="26" name="Line 401"/>
        <xdr:cNvSpPr>
          <a:spLocks noChangeShapeType="1"/>
        </xdr:cNvSpPr>
      </xdr:nvSpPr>
      <xdr:spPr bwMode="auto">
        <a:xfrm flipH="1">
          <a:off x="24650700" y="37109400"/>
          <a:ext cx="19050" cy="142875"/>
        </a:xfrm>
        <a:prstGeom prst="line">
          <a:avLst/>
        </a:prstGeom>
        <a:noFill/>
        <a:ln w="57150">
          <a:solidFill>
            <a:srgbClr val="00CCFF"/>
          </a:solidFill>
          <a:round/>
          <a:headEnd/>
          <a:tailEnd type="triangle" w="med" len="med"/>
        </a:ln>
      </xdr:spPr>
    </xdr:sp>
    <xdr:clientData/>
  </xdr:twoCellAnchor>
  <xdr:twoCellAnchor>
    <xdr:from>
      <xdr:col>28</xdr:col>
      <xdr:colOff>685800</xdr:colOff>
      <xdr:row>225</xdr:row>
      <xdr:rowOff>104775</xdr:rowOff>
    </xdr:from>
    <xdr:to>
      <xdr:col>29</xdr:col>
      <xdr:colOff>9525</xdr:colOff>
      <xdr:row>226</xdr:row>
      <xdr:rowOff>66675</xdr:rowOff>
    </xdr:to>
    <xdr:sp macro="" textlink="">
      <xdr:nvSpPr>
        <xdr:cNvPr id="27" name="Line 404"/>
        <xdr:cNvSpPr>
          <a:spLocks noChangeShapeType="1"/>
        </xdr:cNvSpPr>
      </xdr:nvSpPr>
      <xdr:spPr bwMode="auto">
        <a:xfrm>
          <a:off x="21478875" y="38157150"/>
          <a:ext cx="104775" cy="123825"/>
        </a:xfrm>
        <a:prstGeom prst="line">
          <a:avLst/>
        </a:prstGeom>
        <a:noFill/>
        <a:ln w="57150">
          <a:solidFill>
            <a:srgbClr val="6699FF"/>
          </a:solidFill>
          <a:round/>
          <a:headEnd/>
          <a:tailEnd type="triangle" w="sm" len="sm"/>
        </a:ln>
      </xdr:spPr>
    </xdr:sp>
    <xdr:clientData/>
  </xdr:twoCellAnchor>
  <xdr:twoCellAnchor>
    <xdr:from>
      <xdr:col>28</xdr:col>
      <xdr:colOff>371475</xdr:colOff>
      <xdr:row>219</xdr:row>
      <xdr:rowOff>104775</xdr:rowOff>
    </xdr:from>
    <xdr:to>
      <xdr:col>28</xdr:col>
      <xdr:colOff>381000</xdr:colOff>
      <xdr:row>220</xdr:row>
      <xdr:rowOff>95250</xdr:rowOff>
    </xdr:to>
    <xdr:sp macro="" textlink="">
      <xdr:nvSpPr>
        <xdr:cNvPr id="28" name="Line 405"/>
        <xdr:cNvSpPr>
          <a:spLocks noChangeShapeType="1"/>
        </xdr:cNvSpPr>
      </xdr:nvSpPr>
      <xdr:spPr bwMode="auto">
        <a:xfrm>
          <a:off x="21164550" y="37185600"/>
          <a:ext cx="9525" cy="152400"/>
        </a:xfrm>
        <a:prstGeom prst="line">
          <a:avLst/>
        </a:prstGeom>
        <a:noFill/>
        <a:ln w="57150">
          <a:solidFill>
            <a:srgbClr val="00CCFF"/>
          </a:solidFill>
          <a:round/>
          <a:headEnd/>
          <a:tailEnd type="triangle" w="med" len="med"/>
        </a:ln>
      </xdr:spPr>
    </xdr:sp>
    <xdr:clientData/>
  </xdr:twoCellAnchor>
  <xdr:twoCellAnchor>
    <xdr:from>
      <xdr:col>29</xdr:col>
      <xdr:colOff>133350</xdr:colOff>
      <xdr:row>211</xdr:row>
      <xdr:rowOff>142875</xdr:rowOff>
    </xdr:from>
    <xdr:to>
      <xdr:col>29</xdr:col>
      <xdr:colOff>257175</xdr:colOff>
      <xdr:row>212</xdr:row>
      <xdr:rowOff>76200</xdr:rowOff>
    </xdr:to>
    <xdr:sp macro="" textlink="">
      <xdr:nvSpPr>
        <xdr:cNvPr id="29" name="Line 406"/>
        <xdr:cNvSpPr>
          <a:spLocks noChangeShapeType="1"/>
        </xdr:cNvSpPr>
      </xdr:nvSpPr>
      <xdr:spPr bwMode="auto">
        <a:xfrm flipV="1">
          <a:off x="21707475" y="35899725"/>
          <a:ext cx="123825" cy="95250"/>
        </a:xfrm>
        <a:prstGeom prst="line">
          <a:avLst/>
        </a:prstGeom>
        <a:noFill/>
        <a:ln w="57150">
          <a:solidFill>
            <a:srgbClr val="00CCFF"/>
          </a:solidFill>
          <a:round/>
          <a:headEnd/>
          <a:tailEnd type="triangle" w="med" len="med"/>
        </a:ln>
      </xdr:spPr>
    </xdr:sp>
    <xdr:clientData/>
  </xdr:twoCellAnchor>
  <xdr:twoCellAnchor>
    <xdr:from>
      <xdr:col>28</xdr:col>
      <xdr:colOff>561975</xdr:colOff>
      <xdr:row>214</xdr:row>
      <xdr:rowOff>76200</xdr:rowOff>
    </xdr:from>
    <xdr:to>
      <xdr:col>28</xdr:col>
      <xdr:colOff>647700</xdr:colOff>
      <xdr:row>215</xdr:row>
      <xdr:rowOff>38100</xdr:rowOff>
    </xdr:to>
    <xdr:sp macro="" textlink="">
      <xdr:nvSpPr>
        <xdr:cNvPr id="30" name="Line 407"/>
        <xdr:cNvSpPr>
          <a:spLocks noChangeShapeType="1"/>
        </xdr:cNvSpPr>
      </xdr:nvSpPr>
      <xdr:spPr bwMode="auto">
        <a:xfrm flipH="1">
          <a:off x="21355050" y="36318825"/>
          <a:ext cx="85725" cy="123825"/>
        </a:xfrm>
        <a:prstGeom prst="line">
          <a:avLst/>
        </a:prstGeom>
        <a:noFill/>
        <a:ln w="38100">
          <a:solidFill>
            <a:srgbClr val="6699FF"/>
          </a:solidFill>
          <a:round/>
          <a:headEnd/>
          <a:tailEnd type="triangle" w="med" len="med"/>
        </a:ln>
      </xdr:spPr>
    </xdr:sp>
    <xdr:clientData/>
  </xdr:twoCellAnchor>
  <xdr:twoCellAnchor>
    <xdr:from>
      <xdr:col>32</xdr:col>
      <xdr:colOff>28575</xdr:colOff>
      <xdr:row>212</xdr:row>
      <xdr:rowOff>0</xdr:rowOff>
    </xdr:from>
    <xdr:to>
      <xdr:col>32</xdr:col>
      <xdr:colOff>133350</xdr:colOff>
      <xdr:row>212</xdr:row>
      <xdr:rowOff>104775</xdr:rowOff>
    </xdr:to>
    <xdr:sp macro="" textlink="">
      <xdr:nvSpPr>
        <xdr:cNvPr id="31" name="Line 409"/>
        <xdr:cNvSpPr>
          <a:spLocks noChangeShapeType="1"/>
        </xdr:cNvSpPr>
      </xdr:nvSpPr>
      <xdr:spPr bwMode="auto">
        <a:xfrm flipH="1" flipV="1">
          <a:off x="24050625" y="35918775"/>
          <a:ext cx="104775" cy="104775"/>
        </a:xfrm>
        <a:prstGeom prst="line">
          <a:avLst/>
        </a:prstGeom>
        <a:noFill/>
        <a:ln w="38100">
          <a:solidFill>
            <a:srgbClr val="6699FF"/>
          </a:solidFill>
          <a:round/>
          <a:headEnd/>
          <a:tailEnd type="triangle" w="med" len="med"/>
        </a:ln>
      </xdr:spPr>
    </xdr:sp>
    <xdr:clientData/>
  </xdr:twoCellAnchor>
  <xdr:twoCellAnchor>
    <xdr:from>
      <xdr:col>28</xdr:col>
      <xdr:colOff>409575</xdr:colOff>
      <xdr:row>222</xdr:row>
      <xdr:rowOff>19050</xdr:rowOff>
    </xdr:from>
    <xdr:to>
      <xdr:col>28</xdr:col>
      <xdr:colOff>485775</xdr:colOff>
      <xdr:row>223</xdr:row>
      <xdr:rowOff>28575</xdr:rowOff>
    </xdr:to>
    <xdr:sp macro="" textlink="">
      <xdr:nvSpPr>
        <xdr:cNvPr id="32" name="Line 411"/>
        <xdr:cNvSpPr>
          <a:spLocks noChangeShapeType="1"/>
        </xdr:cNvSpPr>
      </xdr:nvSpPr>
      <xdr:spPr bwMode="auto">
        <a:xfrm flipH="1" flipV="1">
          <a:off x="21202650" y="37585650"/>
          <a:ext cx="76200" cy="171450"/>
        </a:xfrm>
        <a:prstGeom prst="line">
          <a:avLst/>
        </a:prstGeom>
        <a:noFill/>
        <a:ln w="57150">
          <a:solidFill>
            <a:srgbClr val="00CCFF"/>
          </a:solidFill>
          <a:round/>
          <a:headEnd/>
          <a:tailEnd type="triangle" w="med" len="med"/>
        </a:ln>
      </xdr:spPr>
    </xdr:sp>
    <xdr:clientData/>
  </xdr:twoCellAnchor>
  <xdr:twoCellAnchor>
    <xdr:from>
      <xdr:col>32</xdr:col>
      <xdr:colOff>581025</xdr:colOff>
      <xdr:row>221</xdr:row>
      <xdr:rowOff>38100</xdr:rowOff>
    </xdr:from>
    <xdr:to>
      <xdr:col>32</xdr:col>
      <xdr:colOff>628650</xdr:colOff>
      <xdr:row>222</xdr:row>
      <xdr:rowOff>19050</xdr:rowOff>
    </xdr:to>
    <xdr:sp macro="" textlink="">
      <xdr:nvSpPr>
        <xdr:cNvPr id="33" name="Line 936"/>
        <xdr:cNvSpPr>
          <a:spLocks noChangeShapeType="1"/>
        </xdr:cNvSpPr>
      </xdr:nvSpPr>
      <xdr:spPr bwMode="auto">
        <a:xfrm flipV="1">
          <a:off x="24603075" y="37442775"/>
          <a:ext cx="47625" cy="142875"/>
        </a:xfrm>
        <a:prstGeom prst="line">
          <a:avLst/>
        </a:prstGeom>
        <a:noFill/>
        <a:ln w="38100">
          <a:solidFill>
            <a:srgbClr val="6699FF"/>
          </a:solidFill>
          <a:round/>
          <a:headEnd/>
          <a:tailEnd type="triangle" w="med" len="med"/>
        </a:ln>
      </xdr:spPr>
    </xdr:sp>
    <xdr:clientData/>
  </xdr:twoCellAnchor>
  <xdr:twoCellAnchor>
    <xdr:from>
      <xdr:col>31</xdr:col>
      <xdr:colOff>533400</xdr:colOff>
      <xdr:row>228</xdr:row>
      <xdr:rowOff>76200</xdr:rowOff>
    </xdr:from>
    <xdr:to>
      <xdr:col>31</xdr:col>
      <xdr:colOff>695325</xdr:colOff>
      <xdr:row>228</xdr:row>
      <xdr:rowOff>142875</xdr:rowOff>
    </xdr:to>
    <xdr:sp macro="" textlink="">
      <xdr:nvSpPr>
        <xdr:cNvPr id="34" name="Line 937"/>
        <xdr:cNvSpPr>
          <a:spLocks noChangeShapeType="1"/>
        </xdr:cNvSpPr>
      </xdr:nvSpPr>
      <xdr:spPr bwMode="auto">
        <a:xfrm flipV="1">
          <a:off x="23688675" y="38614350"/>
          <a:ext cx="161925" cy="66675"/>
        </a:xfrm>
        <a:prstGeom prst="line">
          <a:avLst/>
        </a:prstGeom>
        <a:noFill/>
        <a:ln w="57150">
          <a:solidFill>
            <a:srgbClr val="00CCFF"/>
          </a:solidFill>
          <a:round/>
          <a:headEnd/>
          <a:tailEnd type="triangle" w="med" len="med"/>
        </a:ln>
      </xdr:spPr>
    </xdr:sp>
    <xdr:clientData/>
  </xdr:twoCellAnchor>
  <xdr:twoCellAnchor>
    <xdr:from>
      <xdr:col>29</xdr:col>
      <xdr:colOff>723900</xdr:colOff>
      <xdr:row>229</xdr:row>
      <xdr:rowOff>47625</xdr:rowOff>
    </xdr:from>
    <xdr:to>
      <xdr:col>30</xdr:col>
      <xdr:colOff>123825</xdr:colOff>
      <xdr:row>229</xdr:row>
      <xdr:rowOff>104775</xdr:rowOff>
    </xdr:to>
    <xdr:sp macro="" textlink="">
      <xdr:nvSpPr>
        <xdr:cNvPr id="35" name="Line 938"/>
        <xdr:cNvSpPr>
          <a:spLocks noChangeShapeType="1"/>
        </xdr:cNvSpPr>
      </xdr:nvSpPr>
      <xdr:spPr bwMode="auto">
        <a:xfrm>
          <a:off x="22298025" y="38747700"/>
          <a:ext cx="247650" cy="57150"/>
        </a:xfrm>
        <a:prstGeom prst="line">
          <a:avLst/>
        </a:prstGeom>
        <a:noFill/>
        <a:ln w="57150">
          <a:solidFill>
            <a:srgbClr val="00CCFF"/>
          </a:solidFill>
          <a:round/>
          <a:headEnd/>
          <a:tailEnd type="triangle" w="med" len="med"/>
        </a:ln>
      </xdr:spPr>
    </xdr:sp>
    <xdr:clientData/>
  </xdr:twoCellAnchor>
  <xdr:twoCellAnchor>
    <xdr:from>
      <xdr:col>29</xdr:col>
      <xdr:colOff>257175</xdr:colOff>
      <xdr:row>227</xdr:row>
      <xdr:rowOff>142875</xdr:rowOff>
    </xdr:from>
    <xdr:to>
      <xdr:col>29</xdr:col>
      <xdr:colOff>352425</xdr:colOff>
      <xdr:row>228</xdr:row>
      <xdr:rowOff>9525</xdr:rowOff>
    </xdr:to>
    <xdr:sp macro="" textlink="">
      <xdr:nvSpPr>
        <xdr:cNvPr id="36" name="Line 939"/>
        <xdr:cNvSpPr>
          <a:spLocks noChangeShapeType="1"/>
        </xdr:cNvSpPr>
      </xdr:nvSpPr>
      <xdr:spPr bwMode="auto">
        <a:xfrm flipH="1" flipV="1">
          <a:off x="21831300" y="38519100"/>
          <a:ext cx="95250" cy="28575"/>
        </a:xfrm>
        <a:prstGeom prst="line">
          <a:avLst/>
        </a:prstGeom>
        <a:noFill/>
        <a:ln w="38100">
          <a:solidFill>
            <a:srgbClr val="6699FF"/>
          </a:solidFill>
          <a:round/>
          <a:headEnd/>
          <a:tailEnd type="triangle" w="med" len="med"/>
        </a:ln>
      </xdr:spPr>
    </xdr:sp>
    <xdr:clientData/>
  </xdr:twoCellAnchor>
  <xdr:twoCellAnchor>
    <xdr:from>
      <xdr:col>31</xdr:col>
      <xdr:colOff>381000</xdr:colOff>
      <xdr:row>210</xdr:row>
      <xdr:rowOff>76200</xdr:rowOff>
    </xdr:from>
    <xdr:to>
      <xdr:col>31</xdr:col>
      <xdr:colOff>533400</xdr:colOff>
      <xdr:row>210</xdr:row>
      <xdr:rowOff>114300</xdr:rowOff>
    </xdr:to>
    <xdr:sp macro="" textlink="">
      <xdr:nvSpPr>
        <xdr:cNvPr id="37" name="Line 13"/>
        <xdr:cNvSpPr>
          <a:spLocks noChangeShapeType="1"/>
        </xdr:cNvSpPr>
      </xdr:nvSpPr>
      <xdr:spPr bwMode="auto">
        <a:xfrm>
          <a:off x="23536275" y="35642550"/>
          <a:ext cx="152400" cy="38100"/>
        </a:xfrm>
        <a:prstGeom prst="line">
          <a:avLst/>
        </a:prstGeom>
        <a:noFill/>
        <a:ln w="57150">
          <a:solidFill>
            <a:srgbClr val="00CCFF"/>
          </a:solidFill>
          <a:round/>
          <a:headEnd/>
          <a:tailEnd type="triangle" w="sm" len="sm"/>
        </a:ln>
      </xdr:spPr>
    </xdr:sp>
    <xdr:clientData/>
  </xdr:twoCellAnchor>
  <xdr:twoCellAnchor>
    <xdr:from>
      <xdr:col>17</xdr:col>
      <xdr:colOff>0</xdr:colOff>
      <xdr:row>144</xdr:row>
      <xdr:rowOff>114300</xdr:rowOff>
    </xdr:from>
    <xdr:to>
      <xdr:col>17</xdr:col>
      <xdr:colOff>0</xdr:colOff>
      <xdr:row>292</xdr:row>
      <xdr:rowOff>152400</xdr:rowOff>
    </xdr:to>
    <xdr:sp macro="" textlink="">
      <xdr:nvSpPr>
        <xdr:cNvPr id="38" name="Line 14"/>
        <xdr:cNvSpPr>
          <a:spLocks noChangeShapeType="1"/>
        </xdr:cNvSpPr>
      </xdr:nvSpPr>
      <xdr:spPr bwMode="auto">
        <a:xfrm>
          <a:off x="11506200" y="23974425"/>
          <a:ext cx="0" cy="25174575"/>
        </a:xfrm>
        <a:prstGeom prst="line">
          <a:avLst/>
        </a:prstGeom>
        <a:noFill/>
        <a:ln w="76200">
          <a:solidFill>
            <a:srgbClr val="CCFF66"/>
          </a:solidFill>
          <a:prstDash val="dash"/>
          <a:round/>
          <a:headEnd/>
          <a:tailEnd/>
        </a:ln>
        <a:effectLst>
          <a:prstShdw prst="shdw17" dist="17961" dir="2700000">
            <a:srgbClr val="7A993D"/>
          </a:prstShdw>
        </a:effectLst>
      </xdr:spPr>
    </xdr:sp>
    <xdr:clientData/>
  </xdr:twoCellAnchor>
  <xdr:twoCellAnchor>
    <xdr:from>
      <xdr:col>17</xdr:col>
      <xdr:colOff>180975</xdr:colOff>
      <xdr:row>143</xdr:row>
      <xdr:rowOff>104775</xdr:rowOff>
    </xdr:from>
    <xdr:to>
      <xdr:col>68</xdr:col>
      <xdr:colOff>66675</xdr:colOff>
      <xdr:row>293</xdr:row>
      <xdr:rowOff>133350</xdr:rowOff>
    </xdr:to>
    <xdr:grpSp>
      <xdr:nvGrpSpPr>
        <xdr:cNvPr id="39" name="Group 15"/>
        <xdr:cNvGrpSpPr>
          <a:grpSpLocks/>
        </xdr:cNvGrpSpPr>
      </xdr:nvGrpSpPr>
      <xdr:grpSpPr bwMode="auto">
        <a:xfrm>
          <a:off x="11709026" y="24561613"/>
          <a:ext cx="42538090" cy="26278355"/>
          <a:chOff x="1204" y="2487"/>
          <a:chExt cx="4089" cy="2679"/>
        </a:xfrm>
      </xdr:grpSpPr>
      <xdr:sp macro="" textlink="">
        <xdr:nvSpPr>
          <xdr:cNvPr id="40" name="Line 16"/>
          <xdr:cNvSpPr>
            <a:spLocks noChangeShapeType="1"/>
          </xdr:cNvSpPr>
        </xdr:nvSpPr>
        <xdr:spPr bwMode="auto">
          <a:xfrm flipV="1">
            <a:off x="1204" y="2490"/>
            <a:ext cx="4084" cy="8"/>
          </a:xfrm>
          <a:prstGeom prst="line">
            <a:avLst/>
          </a:prstGeom>
          <a:noFill/>
          <a:ln w="76200">
            <a:solidFill>
              <a:srgbClr val="CCFF66"/>
            </a:solidFill>
            <a:prstDash val="dash"/>
            <a:round/>
            <a:headEnd/>
            <a:tailEnd/>
          </a:ln>
          <a:effectLst>
            <a:prstShdw prst="shdw17" dist="17961" dir="2700000">
              <a:srgbClr val="7A993D"/>
            </a:prstShdw>
          </a:effectLst>
        </xdr:spPr>
      </xdr:sp>
      <xdr:sp macro="" textlink="">
        <xdr:nvSpPr>
          <xdr:cNvPr id="41" name="Line 17"/>
          <xdr:cNvSpPr>
            <a:spLocks noChangeShapeType="1"/>
          </xdr:cNvSpPr>
        </xdr:nvSpPr>
        <xdr:spPr bwMode="auto">
          <a:xfrm flipH="1">
            <a:off x="5288" y="2487"/>
            <a:ext cx="1" cy="2679"/>
          </a:xfrm>
          <a:prstGeom prst="line">
            <a:avLst/>
          </a:prstGeom>
          <a:noFill/>
          <a:ln w="76200">
            <a:solidFill>
              <a:srgbClr val="CCFF66"/>
            </a:solidFill>
            <a:prstDash val="dash"/>
            <a:round/>
            <a:headEnd/>
            <a:tailEnd/>
          </a:ln>
          <a:effectLst>
            <a:prstShdw prst="shdw17" dist="17961" dir="2700000">
              <a:srgbClr val="7A993D"/>
            </a:prstShdw>
          </a:effectLst>
        </xdr:spPr>
      </xdr:sp>
      <xdr:sp macro="" textlink="">
        <xdr:nvSpPr>
          <xdr:cNvPr id="42" name="Line 18"/>
          <xdr:cNvSpPr>
            <a:spLocks noChangeShapeType="1"/>
          </xdr:cNvSpPr>
        </xdr:nvSpPr>
        <xdr:spPr bwMode="auto">
          <a:xfrm flipV="1">
            <a:off x="1204" y="5155"/>
            <a:ext cx="4089" cy="4"/>
          </a:xfrm>
          <a:prstGeom prst="line">
            <a:avLst/>
          </a:prstGeom>
          <a:noFill/>
          <a:ln w="76200">
            <a:solidFill>
              <a:srgbClr val="CCFF66"/>
            </a:solidFill>
            <a:prstDash val="dash"/>
            <a:round/>
            <a:headEnd/>
            <a:tailEnd/>
          </a:ln>
          <a:effectLst>
            <a:prstShdw prst="shdw17" dist="17961" dir="2700000">
              <a:srgbClr val="7A993D"/>
            </a:prstShdw>
          </a:effectLst>
        </xdr:spPr>
      </xdr:sp>
    </xdr:grpSp>
    <xdr:clientData/>
  </xdr:twoCellAnchor>
  <xdr:twoCellAnchor>
    <xdr:from>
      <xdr:col>30</xdr:col>
      <xdr:colOff>657225</xdr:colOff>
      <xdr:row>190</xdr:row>
      <xdr:rowOff>152400</xdr:rowOff>
    </xdr:from>
    <xdr:to>
      <xdr:col>36</xdr:col>
      <xdr:colOff>523875</xdr:colOff>
      <xdr:row>195</xdr:row>
      <xdr:rowOff>200025</xdr:rowOff>
    </xdr:to>
    <xdr:grpSp>
      <xdr:nvGrpSpPr>
        <xdr:cNvPr id="43" name="Group 19"/>
        <xdr:cNvGrpSpPr>
          <a:grpSpLocks/>
        </xdr:cNvGrpSpPr>
      </xdr:nvGrpSpPr>
      <xdr:grpSpPr bwMode="auto">
        <a:xfrm>
          <a:off x="23125019" y="33167731"/>
          <a:ext cx="5063378" cy="958103"/>
          <a:chOff x="2271" y="3383"/>
          <a:chExt cx="559" cy="95"/>
        </a:xfrm>
      </xdr:grpSpPr>
      <xdr:sp macro="" textlink="">
        <xdr:nvSpPr>
          <xdr:cNvPr id="44" name="Line 20"/>
          <xdr:cNvSpPr>
            <a:spLocks noChangeShapeType="1"/>
          </xdr:cNvSpPr>
        </xdr:nvSpPr>
        <xdr:spPr bwMode="auto">
          <a:xfrm>
            <a:off x="2271" y="3475"/>
            <a:ext cx="471" cy="0"/>
          </a:xfrm>
          <a:prstGeom prst="line">
            <a:avLst/>
          </a:prstGeom>
          <a:noFill/>
          <a:ln w="9525">
            <a:solidFill>
              <a:srgbClr val="0000FF"/>
            </a:solidFill>
            <a:round/>
            <a:headEnd type="triangle" w="sm" len="sm"/>
            <a:tailEnd type="triangle" w="med" len="med"/>
          </a:ln>
        </xdr:spPr>
      </xdr:sp>
      <xdr:sp macro="" textlink="">
        <xdr:nvSpPr>
          <xdr:cNvPr id="45" name="Text Box 21"/>
          <xdr:cNvSpPr txBox="1">
            <a:spLocks noChangeArrowheads="1"/>
          </xdr:cNvSpPr>
        </xdr:nvSpPr>
        <xdr:spPr bwMode="auto">
          <a:xfrm>
            <a:off x="2748" y="3458"/>
            <a:ext cx="82" cy="2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LAC</a:t>
            </a:r>
          </a:p>
        </xdr:txBody>
      </xdr:sp>
      <xdr:sp macro="" textlink="">
        <xdr:nvSpPr>
          <xdr:cNvPr id="46" name="Text Box 22"/>
          <xdr:cNvSpPr txBox="1">
            <a:spLocks noChangeArrowheads="1"/>
          </xdr:cNvSpPr>
        </xdr:nvSpPr>
        <xdr:spPr bwMode="auto">
          <a:xfrm>
            <a:off x="2519" y="3383"/>
            <a:ext cx="81" cy="22"/>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ALA</a:t>
            </a:r>
          </a:p>
        </xdr:txBody>
      </xdr:sp>
      <xdr:sp macro="" textlink="">
        <xdr:nvSpPr>
          <xdr:cNvPr id="47" name="Line 23"/>
          <xdr:cNvSpPr>
            <a:spLocks noChangeShapeType="1"/>
          </xdr:cNvSpPr>
        </xdr:nvSpPr>
        <xdr:spPr bwMode="auto">
          <a:xfrm>
            <a:off x="2271" y="3470"/>
            <a:ext cx="275" cy="0"/>
          </a:xfrm>
          <a:prstGeom prst="line">
            <a:avLst/>
          </a:prstGeom>
          <a:noFill/>
          <a:ln w="9525">
            <a:solidFill>
              <a:srgbClr val="0000FF"/>
            </a:solidFill>
            <a:round/>
            <a:headEnd type="triangle" w="sm" len="sm"/>
            <a:tailEnd/>
          </a:ln>
        </xdr:spPr>
      </xdr:sp>
      <xdr:sp macro="" textlink="">
        <xdr:nvSpPr>
          <xdr:cNvPr id="48" name="Line 24"/>
          <xdr:cNvSpPr>
            <a:spLocks noChangeShapeType="1"/>
          </xdr:cNvSpPr>
        </xdr:nvSpPr>
        <xdr:spPr bwMode="auto">
          <a:xfrm>
            <a:off x="2546" y="3407"/>
            <a:ext cx="0" cy="62"/>
          </a:xfrm>
          <a:prstGeom prst="line">
            <a:avLst/>
          </a:prstGeom>
          <a:noFill/>
          <a:ln w="6350">
            <a:solidFill>
              <a:srgbClr val="0000FF"/>
            </a:solidFill>
            <a:round/>
            <a:headEnd type="triangle" w="med" len="med"/>
            <a:tailEnd/>
          </a:ln>
        </xdr:spPr>
      </xdr:sp>
      <xdr:sp macro="" textlink="">
        <xdr:nvSpPr>
          <xdr:cNvPr id="49" name="AutoShape 25"/>
          <xdr:cNvSpPr>
            <a:spLocks/>
          </xdr:cNvSpPr>
        </xdr:nvSpPr>
        <xdr:spPr bwMode="auto">
          <a:xfrm rot="5236421" flipH="1" flipV="1">
            <a:off x="2446" y="3415"/>
            <a:ext cx="25" cy="86"/>
          </a:xfrm>
          <a:prstGeom prst="leftBracket">
            <a:avLst>
              <a:gd name="adj" fmla="val 161250"/>
            </a:avLst>
          </a:prstGeom>
          <a:noFill/>
          <a:ln w="3175">
            <a:solidFill>
              <a:srgbClr val="0000FF"/>
            </a:solidFill>
            <a:round/>
            <a:headEnd/>
            <a:tailEnd type="triangle" w="med" len="med"/>
          </a:ln>
        </xdr:spPr>
      </xdr:sp>
      <xdr:sp macro="" textlink="">
        <xdr:nvSpPr>
          <xdr:cNvPr id="50" name="Text Box 26"/>
          <xdr:cNvSpPr txBox="1">
            <a:spLocks noChangeArrowheads="1"/>
          </xdr:cNvSpPr>
        </xdr:nvSpPr>
        <xdr:spPr bwMode="auto">
          <a:xfrm>
            <a:off x="2395" y="3424"/>
            <a:ext cx="38" cy="18"/>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sp macro="" textlink="">
        <xdr:nvSpPr>
          <xdr:cNvPr id="51" name="Text Box 27"/>
          <xdr:cNvSpPr txBox="1">
            <a:spLocks noChangeArrowheads="1"/>
          </xdr:cNvSpPr>
        </xdr:nvSpPr>
        <xdr:spPr bwMode="auto">
          <a:xfrm>
            <a:off x="2489" y="3425"/>
            <a:ext cx="41" cy="17"/>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grpSp>
    <xdr:clientData/>
  </xdr:twoCellAnchor>
  <xdr:twoCellAnchor>
    <xdr:from>
      <xdr:col>50</xdr:col>
      <xdr:colOff>495300</xdr:colOff>
      <xdr:row>159</xdr:row>
      <xdr:rowOff>171450</xdr:rowOff>
    </xdr:from>
    <xdr:to>
      <xdr:col>51</xdr:col>
      <xdr:colOff>390525</xdr:colOff>
      <xdr:row>161</xdr:row>
      <xdr:rowOff>9525</xdr:rowOff>
    </xdr:to>
    <xdr:sp macro="" textlink="">
      <xdr:nvSpPr>
        <xdr:cNvPr id="52" name="Text Box 42"/>
        <xdr:cNvSpPr txBox="1">
          <a:spLocks noChangeArrowheads="1"/>
        </xdr:cNvSpPr>
      </xdr:nvSpPr>
      <xdr:spPr bwMode="auto">
        <a:xfrm>
          <a:off x="39976425" y="26517600"/>
          <a:ext cx="571500" cy="219075"/>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X5P</a:t>
          </a:r>
        </a:p>
      </xdr:txBody>
    </xdr:sp>
    <xdr:clientData/>
  </xdr:twoCellAnchor>
  <xdr:twoCellAnchor>
    <xdr:from>
      <xdr:col>47</xdr:col>
      <xdr:colOff>476250</xdr:colOff>
      <xdr:row>158</xdr:row>
      <xdr:rowOff>104775</xdr:rowOff>
    </xdr:from>
    <xdr:to>
      <xdr:col>49</xdr:col>
      <xdr:colOff>47625</xdr:colOff>
      <xdr:row>160</xdr:row>
      <xdr:rowOff>38100</xdr:rowOff>
    </xdr:to>
    <xdr:sp macro="" textlink="">
      <xdr:nvSpPr>
        <xdr:cNvPr id="53" name="Text Box 43"/>
        <xdr:cNvSpPr txBox="1">
          <a:spLocks noChangeArrowheads="1"/>
        </xdr:cNvSpPr>
      </xdr:nvSpPr>
      <xdr:spPr bwMode="auto">
        <a:xfrm>
          <a:off x="37414200" y="26279475"/>
          <a:ext cx="1419225" cy="295275"/>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969696"/>
              </a:solidFill>
              <a:latin typeface="Comic Sans MS"/>
            </a:rPr>
            <a:t>PPP</a:t>
          </a:r>
        </a:p>
      </xdr:txBody>
    </xdr:sp>
    <xdr:clientData/>
  </xdr:twoCellAnchor>
  <xdr:twoCellAnchor>
    <xdr:from>
      <xdr:col>49</xdr:col>
      <xdr:colOff>371475</xdr:colOff>
      <xdr:row>174</xdr:row>
      <xdr:rowOff>104775</xdr:rowOff>
    </xdr:from>
    <xdr:to>
      <xdr:col>50</xdr:col>
      <xdr:colOff>333375</xdr:colOff>
      <xdr:row>175</xdr:row>
      <xdr:rowOff>95250</xdr:rowOff>
    </xdr:to>
    <xdr:sp macro="" textlink="">
      <xdr:nvSpPr>
        <xdr:cNvPr id="54" name="Text Box 44"/>
        <xdr:cNvSpPr txBox="1">
          <a:spLocks noChangeArrowheads="1"/>
        </xdr:cNvSpPr>
      </xdr:nvSpPr>
      <xdr:spPr bwMode="auto">
        <a:xfrm>
          <a:off x="39157275" y="29175075"/>
          <a:ext cx="657225" cy="209550"/>
        </a:xfrm>
        <a:prstGeom prst="rect">
          <a:avLst/>
        </a:prstGeom>
        <a:noFill/>
        <a:ln w="12700">
          <a:noFill/>
          <a:miter lim="800000"/>
          <a:headEnd/>
          <a:tailEnd/>
        </a:ln>
      </xdr:spPr>
      <xdr:txBody>
        <a:bodyPr vertOverflow="clip" wrap="square" lIns="27432" tIns="32004" rIns="27432" bIns="0" anchor="t" upright="1"/>
        <a:lstStyle/>
        <a:p>
          <a:pPr algn="ctr" rtl="0">
            <a:defRPr sz="1000"/>
          </a:pPr>
          <a:r>
            <a:rPr lang="en-US" sz="800" b="1" i="0" strike="noStrike">
              <a:solidFill>
                <a:srgbClr val="339966"/>
              </a:solidFill>
              <a:latin typeface="Comic Sans MS"/>
            </a:rPr>
            <a:t>RubisCO</a:t>
          </a:r>
        </a:p>
      </xdr:txBody>
    </xdr:sp>
    <xdr:clientData/>
  </xdr:twoCellAnchor>
  <xdr:twoCellAnchor>
    <xdr:from>
      <xdr:col>49</xdr:col>
      <xdr:colOff>600075</xdr:colOff>
      <xdr:row>180</xdr:row>
      <xdr:rowOff>28575</xdr:rowOff>
    </xdr:from>
    <xdr:to>
      <xdr:col>52</xdr:col>
      <xdr:colOff>409575</xdr:colOff>
      <xdr:row>181</xdr:row>
      <xdr:rowOff>9525</xdr:rowOff>
    </xdr:to>
    <xdr:sp macro="" textlink="">
      <xdr:nvSpPr>
        <xdr:cNvPr id="55" name="Text Box 45"/>
        <xdr:cNvSpPr txBox="1">
          <a:spLocks noChangeArrowheads="1"/>
        </xdr:cNvSpPr>
      </xdr:nvSpPr>
      <xdr:spPr bwMode="auto">
        <a:xfrm>
          <a:off x="39385875" y="30203775"/>
          <a:ext cx="2019300" cy="190500"/>
        </a:xfrm>
        <a:prstGeom prst="rect">
          <a:avLst/>
        </a:prstGeom>
        <a:noFill/>
        <a:ln w="12700">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3-Phospho-D-glyceroyl</a:t>
          </a:r>
          <a:r>
            <a:rPr lang="en-US" sz="1000" b="1" i="0" strike="noStrike">
              <a:solidFill>
                <a:srgbClr val="808080"/>
              </a:solidFill>
              <a:latin typeface="Comic Sans MS"/>
            </a:rPr>
            <a:t> </a:t>
          </a:r>
          <a:r>
            <a:rPr lang="en-US" sz="800" b="0" i="0" strike="noStrike">
              <a:solidFill>
                <a:srgbClr val="808080"/>
              </a:solidFill>
              <a:latin typeface="Comic Sans MS"/>
            </a:rPr>
            <a:t>phosphate</a:t>
          </a:r>
        </a:p>
      </xdr:txBody>
    </xdr:sp>
    <xdr:clientData/>
  </xdr:twoCellAnchor>
  <xdr:twoCellAnchor>
    <xdr:from>
      <xdr:col>49</xdr:col>
      <xdr:colOff>190500</xdr:colOff>
      <xdr:row>183</xdr:row>
      <xdr:rowOff>47625</xdr:rowOff>
    </xdr:from>
    <xdr:to>
      <xdr:col>52</xdr:col>
      <xdr:colOff>228600</xdr:colOff>
      <xdr:row>184</xdr:row>
      <xdr:rowOff>66675</xdr:rowOff>
    </xdr:to>
    <xdr:sp macro="" textlink="">
      <xdr:nvSpPr>
        <xdr:cNvPr id="56" name="Text Box 46"/>
        <xdr:cNvSpPr txBox="1">
          <a:spLocks noChangeArrowheads="1"/>
        </xdr:cNvSpPr>
      </xdr:nvSpPr>
      <xdr:spPr bwMode="auto">
        <a:xfrm>
          <a:off x="38976300" y="30803850"/>
          <a:ext cx="2247900" cy="209550"/>
        </a:xfrm>
        <a:prstGeom prst="rect">
          <a:avLst/>
        </a:prstGeom>
        <a:noFill/>
        <a:ln w="12700">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3-Phospho-D-glycerate</a:t>
          </a:r>
        </a:p>
      </xdr:txBody>
    </xdr:sp>
    <xdr:clientData/>
  </xdr:twoCellAnchor>
  <xdr:twoCellAnchor>
    <xdr:from>
      <xdr:col>47</xdr:col>
      <xdr:colOff>238125</xdr:colOff>
      <xdr:row>173</xdr:row>
      <xdr:rowOff>85725</xdr:rowOff>
    </xdr:from>
    <xdr:to>
      <xdr:col>50</xdr:col>
      <xdr:colOff>304800</xdr:colOff>
      <xdr:row>185</xdr:row>
      <xdr:rowOff>9525</xdr:rowOff>
    </xdr:to>
    <xdr:grpSp>
      <xdr:nvGrpSpPr>
        <xdr:cNvPr id="57" name="Group 47"/>
        <xdr:cNvGrpSpPr>
          <a:grpSpLocks/>
        </xdr:cNvGrpSpPr>
      </xdr:nvGrpSpPr>
      <xdr:grpSpPr bwMode="auto">
        <a:xfrm>
          <a:off x="37217537" y="29837343"/>
          <a:ext cx="2616013" cy="2221006"/>
          <a:chOff x="4509" y="868"/>
          <a:chExt cx="263" cy="208"/>
        </a:xfrm>
      </xdr:grpSpPr>
      <xdr:grpSp>
        <xdr:nvGrpSpPr>
          <xdr:cNvPr id="58" name="Group 48"/>
          <xdr:cNvGrpSpPr>
            <a:grpSpLocks/>
          </xdr:cNvGrpSpPr>
        </xdr:nvGrpSpPr>
        <xdr:grpSpPr bwMode="auto">
          <a:xfrm>
            <a:off x="4533" y="878"/>
            <a:ext cx="195" cy="179"/>
            <a:chOff x="705" y="595"/>
            <a:chExt cx="185" cy="179"/>
          </a:xfrm>
        </xdr:grpSpPr>
        <xdr:sp macro="" textlink="">
          <xdr:nvSpPr>
            <xdr:cNvPr id="66" name="Oval 49"/>
            <xdr:cNvSpPr>
              <a:spLocks noChangeArrowheads="1"/>
            </xdr:cNvSpPr>
          </xdr:nvSpPr>
          <xdr:spPr bwMode="auto">
            <a:xfrm>
              <a:off x="705" y="595"/>
              <a:ext cx="185" cy="179"/>
            </a:xfrm>
            <a:prstGeom prst="ellipse">
              <a:avLst/>
            </a:prstGeom>
            <a:solidFill>
              <a:srgbClr val="F8F8F8"/>
            </a:solidFill>
            <a:ln w="57150">
              <a:solidFill>
                <a:srgbClr val="99CCFF"/>
              </a:solidFill>
              <a:round/>
              <a:headEnd/>
              <a:tailEnd/>
            </a:ln>
          </xdr:spPr>
        </xdr:sp>
        <xdr:sp macro="" textlink="">
          <xdr:nvSpPr>
            <xdr:cNvPr id="67" name="Line 50"/>
            <xdr:cNvSpPr>
              <a:spLocks noChangeShapeType="1"/>
            </xdr:cNvSpPr>
          </xdr:nvSpPr>
          <xdr:spPr bwMode="auto">
            <a:xfrm flipH="1">
              <a:off x="858" y="742"/>
              <a:ext cx="9" cy="10"/>
            </a:xfrm>
            <a:prstGeom prst="line">
              <a:avLst/>
            </a:prstGeom>
            <a:noFill/>
            <a:ln w="12700">
              <a:solidFill>
                <a:srgbClr val="99CCFF"/>
              </a:solidFill>
              <a:round/>
              <a:headEnd/>
              <a:tailEnd type="triangle" w="med" len="med"/>
            </a:ln>
          </xdr:spPr>
        </xdr:sp>
        <xdr:sp macro="" textlink="">
          <xdr:nvSpPr>
            <xdr:cNvPr id="68" name="Line 51"/>
            <xdr:cNvSpPr>
              <a:spLocks noChangeShapeType="1"/>
            </xdr:cNvSpPr>
          </xdr:nvSpPr>
          <xdr:spPr bwMode="auto">
            <a:xfrm flipV="1">
              <a:off x="886" y="702"/>
              <a:ext cx="4" cy="13"/>
            </a:xfrm>
            <a:prstGeom prst="line">
              <a:avLst/>
            </a:prstGeom>
            <a:noFill/>
            <a:ln w="12700">
              <a:solidFill>
                <a:srgbClr val="99CCFF"/>
              </a:solidFill>
              <a:round/>
              <a:headEnd/>
              <a:tailEnd type="triangle" w="med" len="med"/>
            </a:ln>
          </xdr:spPr>
        </xdr:sp>
        <xdr:sp macro="" textlink="">
          <xdr:nvSpPr>
            <xdr:cNvPr id="69" name="Line 52"/>
            <xdr:cNvSpPr>
              <a:spLocks noChangeShapeType="1"/>
            </xdr:cNvSpPr>
          </xdr:nvSpPr>
          <xdr:spPr bwMode="auto">
            <a:xfrm>
              <a:off x="759" y="767"/>
              <a:ext cx="14" cy="6"/>
            </a:xfrm>
            <a:prstGeom prst="line">
              <a:avLst/>
            </a:prstGeom>
            <a:noFill/>
            <a:ln w="12700">
              <a:solidFill>
                <a:srgbClr val="99CCFF"/>
              </a:solidFill>
              <a:round/>
              <a:headEnd/>
              <a:tailEnd type="triangle" w="med" len="med"/>
            </a:ln>
          </xdr:spPr>
        </xdr:sp>
        <xdr:sp macro="" textlink="">
          <xdr:nvSpPr>
            <xdr:cNvPr id="70" name="Line 53"/>
            <xdr:cNvSpPr>
              <a:spLocks noChangeShapeType="1"/>
            </xdr:cNvSpPr>
          </xdr:nvSpPr>
          <xdr:spPr bwMode="auto">
            <a:xfrm flipH="1" flipV="1">
              <a:off x="708" y="713"/>
              <a:ext cx="8" cy="15"/>
            </a:xfrm>
            <a:prstGeom prst="line">
              <a:avLst/>
            </a:prstGeom>
            <a:noFill/>
            <a:ln w="12700">
              <a:solidFill>
                <a:srgbClr val="99CCFF"/>
              </a:solidFill>
              <a:round/>
              <a:headEnd/>
              <a:tailEnd type="triangle" w="med" len="med"/>
            </a:ln>
          </xdr:spPr>
        </xdr:sp>
      </xdr:grpSp>
      <xdr:sp macro="" textlink="">
        <xdr:nvSpPr>
          <xdr:cNvPr id="59" name="Text Box 54"/>
          <xdr:cNvSpPr txBox="1">
            <a:spLocks noChangeArrowheads="1"/>
          </xdr:cNvSpPr>
        </xdr:nvSpPr>
        <xdr:spPr bwMode="auto">
          <a:xfrm>
            <a:off x="4509" y="982"/>
            <a:ext cx="61" cy="27"/>
          </a:xfrm>
          <a:prstGeom prst="rect">
            <a:avLst/>
          </a:prstGeom>
          <a:solidFill>
            <a:srgbClr val="CCFFCC"/>
          </a:solidFill>
          <a:ln w="381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G3P</a:t>
            </a:r>
          </a:p>
        </xdr:txBody>
      </xdr:sp>
      <xdr:sp macro="" textlink="">
        <xdr:nvSpPr>
          <xdr:cNvPr id="60" name="Text Box 55"/>
          <xdr:cNvSpPr txBox="1">
            <a:spLocks noChangeArrowheads="1"/>
          </xdr:cNvSpPr>
        </xdr:nvSpPr>
        <xdr:spPr bwMode="auto">
          <a:xfrm>
            <a:off x="4702" y="945"/>
            <a:ext cx="70" cy="41"/>
          </a:xfrm>
          <a:prstGeom prst="rect">
            <a:avLst/>
          </a:prstGeom>
          <a:solidFill>
            <a:srgbClr val="CCFFCC"/>
          </a:solidFill>
          <a:ln w="381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3P</a:t>
            </a:r>
          </a:p>
        </xdr:txBody>
      </xdr:sp>
      <xdr:sp macro="" textlink="">
        <xdr:nvSpPr>
          <xdr:cNvPr id="61" name="Text Box 56"/>
          <xdr:cNvSpPr txBox="1">
            <a:spLocks noChangeArrowheads="1"/>
          </xdr:cNvSpPr>
        </xdr:nvSpPr>
        <xdr:spPr bwMode="auto">
          <a:xfrm>
            <a:off x="4513" y="936"/>
            <a:ext cx="42" cy="16"/>
          </a:xfrm>
          <a:prstGeom prst="rect">
            <a:avLst/>
          </a:prstGeom>
          <a:solidFill>
            <a:srgbClr val="CCFFCC"/>
          </a:solidFill>
          <a:ln w="2857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R5P</a:t>
            </a:r>
          </a:p>
        </xdr:txBody>
      </xdr:sp>
      <xdr:sp macro="" textlink="">
        <xdr:nvSpPr>
          <xdr:cNvPr id="62" name="Text Box 57"/>
          <xdr:cNvSpPr txBox="1">
            <a:spLocks noChangeArrowheads="1"/>
          </xdr:cNvSpPr>
        </xdr:nvSpPr>
        <xdr:spPr bwMode="auto">
          <a:xfrm>
            <a:off x="4536" y="894"/>
            <a:ext cx="47" cy="17"/>
          </a:xfrm>
          <a:prstGeom prst="rect">
            <a:avLst/>
          </a:prstGeom>
          <a:solidFill>
            <a:srgbClr val="CCFFCC"/>
          </a:solidFill>
          <a:ln w="2857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Ru5P</a:t>
            </a:r>
          </a:p>
        </xdr:txBody>
      </xdr:sp>
      <xdr:sp macro="" textlink="">
        <xdr:nvSpPr>
          <xdr:cNvPr id="63" name="Text Box 58"/>
          <xdr:cNvSpPr txBox="1">
            <a:spLocks noChangeArrowheads="1"/>
          </xdr:cNvSpPr>
        </xdr:nvSpPr>
        <xdr:spPr bwMode="auto">
          <a:xfrm>
            <a:off x="4605" y="1035"/>
            <a:ext cx="82" cy="41"/>
          </a:xfrm>
          <a:prstGeom prst="rect">
            <a:avLst/>
          </a:prstGeom>
          <a:solidFill>
            <a:srgbClr val="CCFFCC"/>
          </a:solidFill>
          <a:ln w="2857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1,3P2</a:t>
            </a:r>
          </a:p>
        </xdr:txBody>
      </xdr:sp>
      <xdr:sp macro="" textlink="">
        <xdr:nvSpPr>
          <xdr:cNvPr id="64" name="Text Box 59"/>
          <xdr:cNvSpPr txBox="1">
            <a:spLocks noChangeArrowheads="1"/>
          </xdr:cNvSpPr>
        </xdr:nvSpPr>
        <xdr:spPr bwMode="auto">
          <a:xfrm>
            <a:off x="4612" y="868"/>
            <a:ext cx="47" cy="20"/>
          </a:xfrm>
          <a:prstGeom prst="rect">
            <a:avLst/>
          </a:prstGeom>
          <a:solidFill>
            <a:srgbClr val="CCFFCC"/>
          </a:solidFill>
          <a:ln w="1905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RuBP</a:t>
            </a:r>
          </a:p>
        </xdr:txBody>
      </xdr:sp>
      <xdr:sp macro="" textlink="">
        <xdr:nvSpPr>
          <xdr:cNvPr id="65" name="Text Box 60"/>
          <xdr:cNvSpPr txBox="1">
            <a:spLocks noChangeArrowheads="1"/>
          </xdr:cNvSpPr>
        </xdr:nvSpPr>
        <xdr:spPr bwMode="auto">
          <a:xfrm>
            <a:off x="4586" y="938"/>
            <a:ext cx="94" cy="61"/>
          </a:xfrm>
          <a:prstGeom prst="rect">
            <a:avLst/>
          </a:prstGeom>
          <a:noFill/>
          <a:ln w="9525">
            <a:noFill/>
            <a:miter lim="800000"/>
            <a:headEnd/>
            <a:tailEnd/>
          </a:ln>
        </xdr:spPr>
        <xdr:txBody>
          <a:bodyPr vertOverflow="clip" wrap="square" lIns="36576" tIns="41148" rIns="36576" bIns="0" anchor="t" upright="1"/>
          <a:lstStyle/>
          <a:p>
            <a:pPr algn="ctr" rtl="0">
              <a:defRPr sz="1000"/>
            </a:pPr>
            <a:r>
              <a:rPr lang="en-US" sz="1200" b="1" i="0" strike="noStrike">
                <a:solidFill>
                  <a:srgbClr val="969696"/>
                </a:solidFill>
                <a:latin typeface="Comic Sans MS"/>
              </a:rPr>
              <a:t>CALVIN</a:t>
            </a:r>
          </a:p>
          <a:p>
            <a:pPr algn="ctr" rtl="0">
              <a:defRPr sz="1000"/>
            </a:pPr>
            <a:r>
              <a:rPr lang="en-US" sz="1200" b="1" i="0" strike="noStrike">
                <a:solidFill>
                  <a:srgbClr val="969696"/>
                </a:solidFill>
                <a:latin typeface="Comic Sans MS"/>
              </a:rPr>
              <a:t>CYCLE</a:t>
            </a:r>
          </a:p>
        </xdr:txBody>
      </xdr:sp>
    </xdr:grpSp>
    <xdr:clientData/>
  </xdr:twoCellAnchor>
  <xdr:twoCellAnchor>
    <xdr:from>
      <xdr:col>49</xdr:col>
      <xdr:colOff>200025</xdr:colOff>
      <xdr:row>174</xdr:row>
      <xdr:rowOff>38100</xdr:rowOff>
    </xdr:from>
    <xdr:to>
      <xdr:col>49</xdr:col>
      <xdr:colOff>514350</xdr:colOff>
      <xdr:row>175</xdr:row>
      <xdr:rowOff>9525</xdr:rowOff>
    </xdr:to>
    <xdr:sp macro="" textlink="">
      <xdr:nvSpPr>
        <xdr:cNvPr id="71" name="Freeform 61"/>
        <xdr:cNvSpPr>
          <a:spLocks/>
        </xdr:cNvSpPr>
      </xdr:nvSpPr>
      <xdr:spPr bwMode="auto">
        <a:xfrm rot="8507248" flipH="1">
          <a:off x="38985825" y="29108400"/>
          <a:ext cx="314325" cy="190500"/>
        </a:xfrm>
        <a:custGeom>
          <a:avLst/>
          <a:gdLst>
            <a:gd name="T0" fmla="*/ 0 w 59"/>
            <a:gd name="T1" fmla="*/ 0 h 15"/>
            <a:gd name="T2" fmla="*/ 283824830 w 59"/>
            <a:gd name="T3" fmla="*/ 1451610028 h 15"/>
            <a:gd name="T4" fmla="*/ 709570191 w 59"/>
            <a:gd name="T5" fmla="*/ 2147483647 h 15"/>
            <a:gd name="T6" fmla="*/ 1305604822 w 59"/>
            <a:gd name="T7" fmla="*/ 2147483647 h 15"/>
            <a:gd name="T8" fmla="*/ 1674579989 w 59"/>
            <a:gd name="T9" fmla="*/ 1774190343 h 15"/>
            <a:gd name="T10" fmla="*/ 0 60000 65536"/>
            <a:gd name="T11" fmla="*/ 0 60000 65536"/>
            <a:gd name="T12" fmla="*/ 0 60000 65536"/>
            <a:gd name="T13" fmla="*/ 0 60000 65536"/>
            <a:gd name="T14" fmla="*/ 0 60000 65536"/>
            <a:gd name="T15" fmla="*/ 0 w 59"/>
            <a:gd name="T16" fmla="*/ 0 h 15"/>
            <a:gd name="T17" fmla="*/ 59 w 59"/>
            <a:gd name="T18" fmla="*/ 15 h 15"/>
          </a:gdLst>
          <a:ahLst/>
          <a:cxnLst>
            <a:cxn ang="T10">
              <a:pos x="T0" y="T1"/>
            </a:cxn>
            <a:cxn ang="T11">
              <a:pos x="T2" y="T3"/>
            </a:cxn>
            <a:cxn ang="T12">
              <a:pos x="T4" y="T5"/>
            </a:cxn>
            <a:cxn ang="T13">
              <a:pos x="T6" y="T7"/>
            </a:cxn>
            <a:cxn ang="T14">
              <a:pos x="T8" y="T9"/>
            </a:cxn>
          </a:cxnLst>
          <a:rect l="T15" t="T16" r="T17" b="T18"/>
          <a:pathLst>
            <a:path w="59" h="15">
              <a:moveTo>
                <a:pt x="0" y="0"/>
              </a:moveTo>
              <a:cubicBezTo>
                <a:pt x="3" y="3"/>
                <a:pt x="6" y="7"/>
                <a:pt x="10" y="9"/>
              </a:cubicBezTo>
              <a:cubicBezTo>
                <a:pt x="14" y="11"/>
                <a:pt x="19" y="13"/>
                <a:pt x="25" y="14"/>
              </a:cubicBezTo>
              <a:cubicBezTo>
                <a:pt x="31" y="15"/>
                <a:pt x="40" y="15"/>
                <a:pt x="46" y="14"/>
              </a:cubicBezTo>
              <a:cubicBezTo>
                <a:pt x="52" y="13"/>
                <a:pt x="57" y="11"/>
                <a:pt x="59" y="11"/>
              </a:cubicBezTo>
            </a:path>
          </a:pathLst>
        </a:custGeom>
        <a:noFill/>
        <a:ln w="28575">
          <a:solidFill>
            <a:srgbClr val="99CCFF"/>
          </a:solidFill>
          <a:round/>
          <a:headEnd type="triangle" w="med" len="med"/>
          <a:tailEnd/>
        </a:ln>
      </xdr:spPr>
    </xdr:sp>
    <xdr:clientData/>
  </xdr:twoCellAnchor>
  <xdr:twoCellAnchor>
    <xdr:from>
      <xdr:col>49</xdr:col>
      <xdr:colOff>485775</xdr:colOff>
      <xdr:row>173</xdr:row>
      <xdr:rowOff>85725</xdr:rowOff>
    </xdr:from>
    <xdr:to>
      <xdr:col>50</xdr:col>
      <xdr:colOff>171450</xdr:colOff>
      <xdr:row>174</xdr:row>
      <xdr:rowOff>76200</xdr:rowOff>
    </xdr:to>
    <xdr:sp macro="" textlink="">
      <xdr:nvSpPr>
        <xdr:cNvPr id="72" name="Text Box 62"/>
        <xdr:cNvSpPr txBox="1">
          <a:spLocks noChangeArrowheads="1"/>
        </xdr:cNvSpPr>
      </xdr:nvSpPr>
      <xdr:spPr bwMode="auto">
        <a:xfrm>
          <a:off x="39271575" y="28946475"/>
          <a:ext cx="381000" cy="200025"/>
        </a:xfrm>
        <a:prstGeom prst="rect">
          <a:avLst/>
        </a:prstGeom>
        <a:solidFill>
          <a:srgbClr val="CCFFCC"/>
        </a:solidFill>
        <a:ln w="12700">
          <a:solidFill>
            <a:srgbClr val="3366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47</xdr:col>
      <xdr:colOff>342900</xdr:colOff>
      <xdr:row>172</xdr:row>
      <xdr:rowOff>76200</xdr:rowOff>
    </xdr:from>
    <xdr:to>
      <xdr:col>49</xdr:col>
      <xdr:colOff>85725</xdr:colOff>
      <xdr:row>173</xdr:row>
      <xdr:rowOff>114300</xdr:rowOff>
    </xdr:to>
    <xdr:sp macro="" textlink="">
      <xdr:nvSpPr>
        <xdr:cNvPr id="73" name="Text Box 63"/>
        <xdr:cNvSpPr txBox="1">
          <a:spLocks noChangeArrowheads="1"/>
        </xdr:cNvSpPr>
      </xdr:nvSpPr>
      <xdr:spPr bwMode="auto">
        <a:xfrm>
          <a:off x="37280850" y="28775025"/>
          <a:ext cx="1590675" cy="200025"/>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Ribulose-1,5 bisP</a:t>
          </a:r>
        </a:p>
      </xdr:txBody>
    </xdr:sp>
    <xdr:clientData/>
  </xdr:twoCellAnchor>
  <xdr:twoCellAnchor>
    <xdr:from>
      <xdr:col>44</xdr:col>
      <xdr:colOff>504825</xdr:colOff>
      <xdr:row>168</xdr:row>
      <xdr:rowOff>180975</xdr:rowOff>
    </xdr:from>
    <xdr:to>
      <xdr:col>48</xdr:col>
      <xdr:colOff>219075</xdr:colOff>
      <xdr:row>180</xdr:row>
      <xdr:rowOff>28575</xdr:rowOff>
    </xdr:to>
    <xdr:grpSp>
      <xdr:nvGrpSpPr>
        <xdr:cNvPr id="74" name="Group 64"/>
        <xdr:cNvGrpSpPr>
          <a:grpSpLocks/>
        </xdr:cNvGrpSpPr>
      </xdr:nvGrpSpPr>
      <xdr:grpSpPr bwMode="auto">
        <a:xfrm>
          <a:off x="34962913" y="29008107"/>
          <a:ext cx="3146052" cy="2116792"/>
          <a:chOff x="3527" y="2951"/>
          <a:chExt cx="326" cy="211"/>
        </a:xfrm>
      </xdr:grpSpPr>
      <xdr:sp macro="" textlink="">
        <xdr:nvSpPr>
          <xdr:cNvPr id="75" name="Line 65"/>
          <xdr:cNvSpPr>
            <a:spLocks noChangeShapeType="1"/>
          </xdr:cNvSpPr>
        </xdr:nvSpPr>
        <xdr:spPr bwMode="auto">
          <a:xfrm flipH="1" flipV="1">
            <a:off x="3527" y="2953"/>
            <a:ext cx="231" cy="209"/>
          </a:xfrm>
          <a:prstGeom prst="line">
            <a:avLst/>
          </a:prstGeom>
          <a:noFill/>
          <a:ln w="38100">
            <a:solidFill>
              <a:srgbClr val="CCFFFF"/>
            </a:solidFill>
            <a:prstDash val="dash"/>
            <a:round/>
            <a:headEnd/>
            <a:tailEnd type="triangle" w="med" len="med"/>
          </a:ln>
        </xdr:spPr>
      </xdr:sp>
      <xdr:sp macro="" textlink="">
        <xdr:nvSpPr>
          <xdr:cNvPr id="76" name="Line 66"/>
          <xdr:cNvSpPr>
            <a:spLocks noChangeShapeType="1"/>
          </xdr:cNvSpPr>
        </xdr:nvSpPr>
        <xdr:spPr bwMode="auto">
          <a:xfrm flipH="1" flipV="1">
            <a:off x="3536" y="2951"/>
            <a:ext cx="317" cy="103"/>
          </a:xfrm>
          <a:prstGeom prst="line">
            <a:avLst/>
          </a:prstGeom>
          <a:noFill/>
          <a:ln w="38100">
            <a:solidFill>
              <a:srgbClr val="CCFFFF"/>
            </a:solidFill>
            <a:prstDash val="dash"/>
            <a:round/>
            <a:headEnd type="triangle" w="med" len="med"/>
            <a:tailEnd/>
          </a:ln>
        </xdr:spPr>
      </xdr:sp>
      <xdr:sp macro="" textlink="">
        <xdr:nvSpPr>
          <xdr:cNvPr id="77" name="Text Box 67"/>
          <xdr:cNvSpPr txBox="1">
            <a:spLocks noChangeArrowheads="1"/>
          </xdr:cNvSpPr>
        </xdr:nvSpPr>
        <xdr:spPr bwMode="auto">
          <a:xfrm>
            <a:off x="3590" y="2997"/>
            <a:ext cx="148" cy="95"/>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Regeneration of the CO2 aceptor RuBP from triose phosphate</a:t>
            </a:r>
          </a:p>
        </xdr:txBody>
      </xdr:sp>
    </xdr:grpSp>
    <xdr:clientData/>
  </xdr:twoCellAnchor>
  <xdr:twoCellAnchor>
    <xdr:from>
      <xdr:col>44</xdr:col>
      <xdr:colOff>285750</xdr:colOff>
      <xdr:row>155</xdr:row>
      <xdr:rowOff>152400</xdr:rowOff>
    </xdr:from>
    <xdr:to>
      <xdr:col>44</xdr:col>
      <xdr:colOff>285750</xdr:colOff>
      <xdr:row>159</xdr:row>
      <xdr:rowOff>38100</xdr:rowOff>
    </xdr:to>
    <xdr:sp macro="" textlink="">
      <xdr:nvSpPr>
        <xdr:cNvPr id="78" name="Line 68"/>
        <xdr:cNvSpPr>
          <a:spLocks noChangeShapeType="1"/>
        </xdr:cNvSpPr>
      </xdr:nvSpPr>
      <xdr:spPr bwMode="auto">
        <a:xfrm>
          <a:off x="34709100" y="25841325"/>
          <a:ext cx="0" cy="542925"/>
        </a:xfrm>
        <a:prstGeom prst="line">
          <a:avLst/>
        </a:prstGeom>
        <a:noFill/>
        <a:ln w="9525">
          <a:solidFill>
            <a:srgbClr val="0000FF"/>
          </a:solidFill>
          <a:round/>
          <a:headEnd type="triangle" w="sm" len="sm"/>
          <a:tailEnd type="triangle" w="med" len="med"/>
        </a:ln>
      </xdr:spPr>
    </xdr:sp>
    <xdr:clientData/>
  </xdr:twoCellAnchor>
  <xdr:twoCellAnchor>
    <xdr:from>
      <xdr:col>44</xdr:col>
      <xdr:colOff>285750</xdr:colOff>
      <xdr:row>160</xdr:row>
      <xdr:rowOff>123825</xdr:rowOff>
    </xdr:from>
    <xdr:to>
      <xdr:col>44</xdr:col>
      <xdr:colOff>285750</xdr:colOff>
      <xdr:row>163</xdr:row>
      <xdr:rowOff>104775</xdr:rowOff>
    </xdr:to>
    <xdr:sp macro="" textlink="">
      <xdr:nvSpPr>
        <xdr:cNvPr id="79" name="Line 69"/>
        <xdr:cNvSpPr>
          <a:spLocks noChangeShapeType="1"/>
        </xdr:cNvSpPr>
      </xdr:nvSpPr>
      <xdr:spPr bwMode="auto">
        <a:xfrm>
          <a:off x="34709100" y="26660475"/>
          <a:ext cx="0" cy="495300"/>
        </a:xfrm>
        <a:prstGeom prst="line">
          <a:avLst/>
        </a:prstGeom>
        <a:noFill/>
        <a:ln w="9525">
          <a:solidFill>
            <a:srgbClr val="0000FF"/>
          </a:solidFill>
          <a:round/>
          <a:headEnd type="triangle" w="med" len="med"/>
          <a:tailEnd/>
        </a:ln>
      </xdr:spPr>
    </xdr:sp>
    <xdr:clientData/>
  </xdr:twoCellAnchor>
  <xdr:twoCellAnchor>
    <xdr:from>
      <xdr:col>44</xdr:col>
      <xdr:colOff>342900</xdr:colOff>
      <xdr:row>160</xdr:row>
      <xdr:rowOff>161925</xdr:rowOff>
    </xdr:from>
    <xdr:to>
      <xdr:col>44</xdr:col>
      <xdr:colOff>342900</xdr:colOff>
      <xdr:row>163</xdr:row>
      <xdr:rowOff>142875</xdr:rowOff>
    </xdr:to>
    <xdr:sp macro="" textlink="">
      <xdr:nvSpPr>
        <xdr:cNvPr id="80" name="Line 70"/>
        <xdr:cNvSpPr>
          <a:spLocks noChangeShapeType="1"/>
        </xdr:cNvSpPr>
      </xdr:nvSpPr>
      <xdr:spPr bwMode="auto">
        <a:xfrm>
          <a:off x="34766250" y="26698575"/>
          <a:ext cx="0" cy="495300"/>
        </a:xfrm>
        <a:prstGeom prst="line">
          <a:avLst/>
        </a:prstGeom>
        <a:noFill/>
        <a:ln w="9525">
          <a:solidFill>
            <a:srgbClr val="969696"/>
          </a:solidFill>
          <a:round/>
          <a:headEnd/>
          <a:tailEnd type="triangle" w="med" len="med"/>
        </a:ln>
      </xdr:spPr>
    </xdr:sp>
    <xdr:clientData/>
  </xdr:twoCellAnchor>
  <xdr:twoCellAnchor>
    <xdr:from>
      <xdr:col>44</xdr:col>
      <xdr:colOff>295275</xdr:colOff>
      <xdr:row>164</xdr:row>
      <xdr:rowOff>142875</xdr:rowOff>
    </xdr:from>
    <xdr:to>
      <xdr:col>44</xdr:col>
      <xdr:colOff>295275</xdr:colOff>
      <xdr:row>167</xdr:row>
      <xdr:rowOff>0</xdr:rowOff>
    </xdr:to>
    <xdr:sp macro="" textlink="">
      <xdr:nvSpPr>
        <xdr:cNvPr id="81" name="Line 71"/>
        <xdr:cNvSpPr>
          <a:spLocks noChangeShapeType="1"/>
        </xdr:cNvSpPr>
      </xdr:nvSpPr>
      <xdr:spPr bwMode="auto">
        <a:xfrm>
          <a:off x="34718625" y="27403425"/>
          <a:ext cx="0" cy="390525"/>
        </a:xfrm>
        <a:prstGeom prst="line">
          <a:avLst/>
        </a:prstGeom>
        <a:noFill/>
        <a:ln w="9525">
          <a:solidFill>
            <a:srgbClr val="0000FF"/>
          </a:solidFill>
          <a:round/>
          <a:headEnd type="triangle" w="sm" len="sm"/>
          <a:tailEnd type="triangle" w="med" len="med"/>
        </a:ln>
      </xdr:spPr>
    </xdr:sp>
    <xdr:clientData/>
  </xdr:twoCellAnchor>
  <xdr:twoCellAnchor>
    <xdr:from>
      <xdr:col>44</xdr:col>
      <xdr:colOff>314325</xdr:colOff>
      <xdr:row>169</xdr:row>
      <xdr:rowOff>38100</xdr:rowOff>
    </xdr:from>
    <xdr:to>
      <xdr:col>44</xdr:col>
      <xdr:colOff>314325</xdr:colOff>
      <xdr:row>173</xdr:row>
      <xdr:rowOff>0</xdr:rowOff>
    </xdr:to>
    <xdr:sp macro="" textlink="">
      <xdr:nvSpPr>
        <xdr:cNvPr id="82" name="Line 72"/>
        <xdr:cNvSpPr>
          <a:spLocks noChangeShapeType="1"/>
        </xdr:cNvSpPr>
      </xdr:nvSpPr>
      <xdr:spPr bwMode="auto">
        <a:xfrm>
          <a:off x="34737675" y="28203525"/>
          <a:ext cx="0" cy="657225"/>
        </a:xfrm>
        <a:prstGeom prst="line">
          <a:avLst/>
        </a:prstGeom>
        <a:noFill/>
        <a:ln w="9525">
          <a:solidFill>
            <a:srgbClr val="0000FF"/>
          </a:solidFill>
          <a:round/>
          <a:headEnd type="triangle" w="sm" len="sm"/>
          <a:tailEnd type="triangle" w="med" len="med"/>
        </a:ln>
      </xdr:spPr>
    </xdr:sp>
    <xdr:clientData/>
  </xdr:twoCellAnchor>
  <xdr:twoCellAnchor>
    <xdr:from>
      <xdr:col>44</xdr:col>
      <xdr:colOff>304800</xdr:colOff>
      <xdr:row>191</xdr:row>
      <xdr:rowOff>104775</xdr:rowOff>
    </xdr:from>
    <xdr:to>
      <xdr:col>44</xdr:col>
      <xdr:colOff>304800</xdr:colOff>
      <xdr:row>194</xdr:row>
      <xdr:rowOff>104775</xdr:rowOff>
    </xdr:to>
    <xdr:sp macro="" textlink="">
      <xdr:nvSpPr>
        <xdr:cNvPr id="83" name="Line 73"/>
        <xdr:cNvSpPr>
          <a:spLocks noChangeShapeType="1"/>
        </xdr:cNvSpPr>
      </xdr:nvSpPr>
      <xdr:spPr bwMode="auto">
        <a:xfrm>
          <a:off x="34728150" y="32356425"/>
          <a:ext cx="0" cy="533400"/>
        </a:xfrm>
        <a:prstGeom prst="line">
          <a:avLst/>
        </a:prstGeom>
        <a:noFill/>
        <a:ln w="9525">
          <a:solidFill>
            <a:srgbClr val="0000FF"/>
          </a:solidFill>
          <a:round/>
          <a:headEnd/>
          <a:tailEnd type="triangle" w="med" len="med"/>
        </a:ln>
      </xdr:spPr>
    </xdr:sp>
    <xdr:clientData/>
  </xdr:twoCellAnchor>
  <xdr:twoCellAnchor>
    <xdr:from>
      <xdr:col>44</xdr:col>
      <xdr:colOff>323850</xdr:colOff>
      <xdr:row>196</xdr:row>
      <xdr:rowOff>38100</xdr:rowOff>
    </xdr:from>
    <xdr:to>
      <xdr:col>44</xdr:col>
      <xdr:colOff>323850</xdr:colOff>
      <xdr:row>199</xdr:row>
      <xdr:rowOff>114300</xdr:rowOff>
    </xdr:to>
    <xdr:sp macro="" textlink="">
      <xdr:nvSpPr>
        <xdr:cNvPr id="84" name="Line 74"/>
        <xdr:cNvSpPr>
          <a:spLocks noChangeShapeType="1"/>
        </xdr:cNvSpPr>
      </xdr:nvSpPr>
      <xdr:spPr bwMode="auto">
        <a:xfrm>
          <a:off x="34747200" y="33194625"/>
          <a:ext cx="0" cy="561975"/>
        </a:xfrm>
        <a:prstGeom prst="line">
          <a:avLst/>
        </a:prstGeom>
        <a:noFill/>
        <a:ln w="9525">
          <a:solidFill>
            <a:srgbClr val="0000FF"/>
          </a:solidFill>
          <a:round/>
          <a:headEnd/>
          <a:tailEnd type="triangle" w="med" len="med"/>
        </a:ln>
      </xdr:spPr>
    </xdr:sp>
    <xdr:clientData/>
  </xdr:twoCellAnchor>
  <xdr:twoCellAnchor>
    <xdr:from>
      <xdr:col>43</xdr:col>
      <xdr:colOff>638175</xdr:colOff>
      <xdr:row>172</xdr:row>
      <xdr:rowOff>152400</xdr:rowOff>
    </xdr:from>
    <xdr:to>
      <xdr:col>45</xdr:col>
      <xdr:colOff>76200</xdr:colOff>
      <xdr:row>174</xdr:row>
      <xdr:rowOff>200025</xdr:rowOff>
    </xdr:to>
    <xdr:sp macro="" textlink="">
      <xdr:nvSpPr>
        <xdr:cNvPr id="85" name="Text Box 75"/>
        <xdr:cNvSpPr txBox="1">
          <a:spLocks noChangeArrowheads="1"/>
        </xdr:cNvSpPr>
      </xdr:nvSpPr>
      <xdr:spPr bwMode="auto">
        <a:xfrm>
          <a:off x="34385250" y="28851225"/>
          <a:ext cx="809625" cy="4191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1,3P2</a:t>
          </a:r>
        </a:p>
      </xdr:txBody>
    </xdr:sp>
    <xdr:clientData/>
  </xdr:twoCellAnchor>
  <xdr:twoCellAnchor>
    <xdr:from>
      <xdr:col>43</xdr:col>
      <xdr:colOff>600075</xdr:colOff>
      <xdr:row>179</xdr:row>
      <xdr:rowOff>0</xdr:rowOff>
    </xdr:from>
    <xdr:to>
      <xdr:col>45</xdr:col>
      <xdr:colOff>114300</xdr:colOff>
      <xdr:row>180</xdr:row>
      <xdr:rowOff>180975</xdr:rowOff>
    </xdr:to>
    <xdr:sp macro="" textlink="">
      <xdr:nvSpPr>
        <xdr:cNvPr id="86" name="Text Box 76"/>
        <xdr:cNvSpPr txBox="1">
          <a:spLocks noChangeArrowheads="1"/>
        </xdr:cNvSpPr>
      </xdr:nvSpPr>
      <xdr:spPr bwMode="auto">
        <a:xfrm>
          <a:off x="34347150" y="29965650"/>
          <a:ext cx="885825" cy="390525"/>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3P</a:t>
          </a:r>
        </a:p>
      </xdr:txBody>
    </xdr:sp>
    <xdr:clientData/>
  </xdr:twoCellAnchor>
  <xdr:twoCellAnchor>
    <xdr:from>
      <xdr:col>44</xdr:col>
      <xdr:colOff>0</xdr:colOff>
      <xdr:row>184</xdr:row>
      <xdr:rowOff>85725</xdr:rowOff>
    </xdr:from>
    <xdr:to>
      <xdr:col>45</xdr:col>
      <xdr:colOff>114300</xdr:colOff>
      <xdr:row>186</xdr:row>
      <xdr:rowOff>152400</xdr:rowOff>
    </xdr:to>
    <xdr:sp macro="" textlink="">
      <xdr:nvSpPr>
        <xdr:cNvPr id="87" name="Text Box 77"/>
        <xdr:cNvSpPr txBox="1">
          <a:spLocks noChangeArrowheads="1"/>
        </xdr:cNvSpPr>
      </xdr:nvSpPr>
      <xdr:spPr bwMode="auto">
        <a:xfrm>
          <a:off x="34423350" y="31032450"/>
          <a:ext cx="809625" cy="43815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2P</a:t>
          </a:r>
        </a:p>
      </xdr:txBody>
    </xdr:sp>
    <xdr:clientData/>
  </xdr:twoCellAnchor>
  <xdr:twoCellAnchor>
    <xdr:from>
      <xdr:col>44</xdr:col>
      <xdr:colOff>66675</xdr:colOff>
      <xdr:row>190</xdr:row>
      <xdr:rowOff>76200</xdr:rowOff>
    </xdr:from>
    <xdr:to>
      <xdr:col>44</xdr:col>
      <xdr:colOff>638175</xdr:colOff>
      <xdr:row>191</xdr:row>
      <xdr:rowOff>85725</xdr:rowOff>
    </xdr:to>
    <xdr:sp macro="" textlink="">
      <xdr:nvSpPr>
        <xdr:cNvPr id="88" name="Text Box 78"/>
        <xdr:cNvSpPr txBox="1">
          <a:spLocks noChangeArrowheads="1"/>
        </xdr:cNvSpPr>
      </xdr:nvSpPr>
      <xdr:spPr bwMode="auto">
        <a:xfrm>
          <a:off x="34490025" y="32137350"/>
          <a:ext cx="571500" cy="200025"/>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PEP</a:t>
          </a:r>
        </a:p>
      </xdr:txBody>
    </xdr:sp>
    <xdr:clientData/>
  </xdr:twoCellAnchor>
  <xdr:twoCellAnchor>
    <xdr:from>
      <xdr:col>44</xdr:col>
      <xdr:colOff>76200</xdr:colOff>
      <xdr:row>195</xdr:row>
      <xdr:rowOff>0</xdr:rowOff>
    </xdr:from>
    <xdr:to>
      <xdr:col>44</xdr:col>
      <xdr:colOff>581025</xdr:colOff>
      <xdr:row>196</xdr:row>
      <xdr:rowOff>19050</xdr:rowOff>
    </xdr:to>
    <xdr:sp macro="" textlink="">
      <xdr:nvSpPr>
        <xdr:cNvPr id="89" name="Text Box 79"/>
        <xdr:cNvSpPr txBox="1">
          <a:spLocks noChangeArrowheads="1"/>
        </xdr:cNvSpPr>
      </xdr:nvSpPr>
      <xdr:spPr bwMode="auto">
        <a:xfrm>
          <a:off x="34499550" y="32946975"/>
          <a:ext cx="504825" cy="22860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PYR</a:t>
          </a:r>
        </a:p>
      </xdr:txBody>
    </xdr:sp>
    <xdr:clientData/>
  </xdr:twoCellAnchor>
  <xdr:twoCellAnchor>
    <xdr:from>
      <xdr:col>44</xdr:col>
      <xdr:colOff>66675</xdr:colOff>
      <xdr:row>199</xdr:row>
      <xdr:rowOff>133350</xdr:rowOff>
    </xdr:from>
    <xdr:to>
      <xdr:col>44</xdr:col>
      <xdr:colOff>657225</xdr:colOff>
      <xdr:row>200</xdr:row>
      <xdr:rowOff>161925</xdr:rowOff>
    </xdr:to>
    <xdr:sp macro="" textlink="">
      <xdr:nvSpPr>
        <xdr:cNvPr id="90" name="Text Box 80"/>
        <xdr:cNvSpPr txBox="1">
          <a:spLocks noChangeArrowheads="1"/>
        </xdr:cNvSpPr>
      </xdr:nvSpPr>
      <xdr:spPr bwMode="auto">
        <a:xfrm>
          <a:off x="34490025" y="33775650"/>
          <a:ext cx="590550"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AcCoA</a:t>
          </a:r>
        </a:p>
      </xdr:txBody>
    </xdr:sp>
    <xdr:clientData/>
  </xdr:twoCellAnchor>
  <xdr:twoCellAnchor>
    <xdr:from>
      <xdr:col>44</xdr:col>
      <xdr:colOff>390525</xdr:colOff>
      <xdr:row>162</xdr:row>
      <xdr:rowOff>114300</xdr:rowOff>
    </xdr:from>
    <xdr:to>
      <xdr:col>45</xdr:col>
      <xdr:colOff>0</xdr:colOff>
      <xdr:row>163</xdr:row>
      <xdr:rowOff>114300</xdr:rowOff>
    </xdr:to>
    <xdr:sp macro="" textlink="">
      <xdr:nvSpPr>
        <xdr:cNvPr id="91" name="Line 81"/>
        <xdr:cNvSpPr>
          <a:spLocks noChangeShapeType="1"/>
        </xdr:cNvSpPr>
      </xdr:nvSpPr>
      <xdr:spPr bwMode="auto">
        <a:xfrm flipH="1" flipV="1">
          <a:off x="34813875" y="27003375"/>
          <a:ext cx="304800" cy="161925"/>
        </a:xfrm>
        <a:prstGeom prst="line">
          <a:avLst/>
        </a:prstGeom>
        <a:noFill/>
        <a:ln w="9525">
          <a:solidFill>
            <a:srgbClr val="FF6600"/>
          </a:solidFill>
          <a:prstDash val="sysDot"/>
          <a:round/>
          <a:headEnd/>
          <a:tailEnd type="triangle" w="sm" len="med"/>
        </a:ln>
      </xdr:spPr>
    </xdr:sp>
    <xdr:clientData/>
  </xdr:twoCellAnchor>
  <xdr:twoCellAnchor>
    <xdr:from>
      <xdr:col>44</xdr:col>
      <xdr:colOff>9525</xdr:colOff>
      <xdr:row>163</xdr:row>
      <xdr:rowOff>180975</xdr:rowOff>
    </xdr:from>
    <xdr:to>
      <xdr:col>44</xdr:col>
      <xdr:colOff>600075</xdr:colOff>
      <xdr:row>164</xdr:row>
      <xdr:rowOff>152400</xdr:rowOff>
    </xdr:to>
    <xdr:sp macro="" textlink="">
      <xdr:nvSpPr>
        <xdr:cNvPr id="92" name="Text Box 82"/>
        <xdr:cNvSpPr txBox="1">
          <a:spLocks noChangeArrowheads="1"/>
        </xdr:cNvSpPr>
      </xdr:nvSpPr>
      <xdr:spPr bwMode="auto">
        <a:xfrm>
          <a:off x="34432875" y="27231975"/>
          <a:ext cx="590550" cy="180975"/>
        </a:xfrm>
        <a:prstGeom prst="rect">
          <a:avLst/>
        </a:prstGeom>
        <a:solidFill>
          <a:srgbClr val="CC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Frut1,6P</a:t>
          </a:r>
        </a:p>
      </xdr:txBody>
    </xdr:sp>
    <xdr:clientData/>
  </xdr:twoCellAnchor>
  <xdr:twoCellAnchor>
    <xdr:from>
      <xdr:col>44</xdr:col>
      <xdr:colOff>9525</xdr:colOff>
      <xdr:row>159</xdr:row>
      <xdr:rowOff>47625</xdr:rowOff>
    </xdr:from>
    <xdr:to>
      <xdr:col>44</xdr:col>
      <xdr:colOff>590550</xdr:colOff>
      <xdr:row>160</xdr:row>
      <xdr:rowOff>85725</xdr:rowOff>
    </xdr:to>
    <xdr:sp macro="" textlink="">
      <xdr:nvSpPr>
        <xdr:cNvPr id="93" name="Text Box 83"/>
        <xdr:cNvSpPr txBox="1">
          <a:spLocks noChangeArrowheads="1"/>
        </xdr:cNvSpPr>
      </xdr:nvSpPr>
      <xdr:spPr bwMode="auto">
        <a:xfrm>
          <a:off x="34432875" y="26393775"/>
          <a:ext cx="581025" cy="228600"/>
        </a:xfrm>
        <a:prstGeom prst="rect">
          <a:avLst/>
        </a:prstGeom>
        <a:solidFill>
          <a:srgbClr val="CCFF66"/>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F6P</a:t>
          </a:r>
        </a:p>
      </xdr:txBody>
    </xdr:sp>
    <xdr:clientData/>
  </xdr:twoCellAnchor>
  <xdr:twoCellAnchor>
    <xdr:from>
      <xdr:col>44</xdr:col>
      <xdr:colOff>295275</xdr:colOff>
      <xdr:row>174</xdr:row>
      <xdr:rowOff>190500</xdr:rowOff>
    </xdr:from>
    <xdr:to>
      <xdr:col>44</xdr:col>
      <xdr:colOff>295275</xdr:colOff>
      <xdr:row>178</xdr:row>
      <xdr:rowOff>123825</xdr:rowOff>
    </xdr:to>
    <xdr:sp macro="" textlink="">
      <xdr:nvSpPr>
        <xdr:cNvPr id="94" name="Line 84"/>
        <xdr:cNvSpPr>
          <a:spLocks noChangeShapeType="1"/>
        </xdr:cNvSpPr>
      </xdr:nvSpPr>
      <xdr:spPr bwMode="auto">
        <a:xfrm flipV="1">
          <a:off x="34718625" y="29260800"/>
          <a:ext cx="0" cy="666750"/>
        </a:xfrm>
        <a:prstGeom prst="line">
          <a:avLst/>
        </a:prstGeom>
        <a:noFill/>
        <a:ln w="9525">
          <a:solidFill>
            <a:srgbClr val="0000FF"/>
          </a:solidFill>
          <a:round/>
          <a:headEnd type="triangle" w="sm" len="sm"/>
          <a:tailEnd type="triangle" w="med" len="med"/>
        </a:ln>
      </xdr:spPr>
    </xdr:sp>
    <xdr:clientData/>
  </xdr:twoCellAnchor>
  <xdr:twoCellAnchor>
    <xdr:from>
      <xdr:col>44</xdr:col>
      <xdr:colOff>304800</xdr:colOff>
      <xdr:row>180</xdr:row>
      <xdr:rowOff>142875</xdr:rowOff>
    </xdr:from>
    <xdr:to>
      <xdr:col>44</xdr:col>
      <xdr:colOff>304800</xdr:colOff>
      <xdr:row>184</xdr:row>
      <xdr:rowOff>104775</xdr:rowOff>
    </xdr:to>
    <xdr:sp macro="" textlink="">
      <xdr:nvSpPr>
        <xdr:cNvPr id="95" name="Line 85"/>
        <xdr:cNvSpPr>
          <a:spLocks noChangeShapeType="1"/>
        </xdr:cNvSpPr>
      </xdr:nvSpPr>
      <xdr:spPr bwMode="auto">
        <a:xfrm flipV="1">
          <a:off x="34728150" y="30318075"/>
          <a:ext cx="0" cy="733425"/>
        </a:xfrm>
        <a:prstGeom prst="line">
          <a:avLst/>
        </a:prstGeom>
        <a:noFill/>
        <a:ln w="9525">
          <a:solidFill>
            <a:srgbClr val="0000FF"/>
          </a:solidFill>
          <a:round/>
          <a:headEnd type="triangle" w="sm" len="sm"/>
          <a:tailEnd type="triangle" w="med" len="med"/>
        </a:ln>
      </xdr:spPr>
    </xdr:sp>
    <xdr:clientData/>
  </xdr:twoCellAnchor>
  <xdr:twoCellAnchor>
    <xdr:from>
      <xdr:col>44</xdr:col>
      <xdr:colOff>295275</xdr:colOff>
      <xdr:row>186</xdr:row>
      <xdr:rowOff>180975</xdr:rowOff>
    </xdr:from>
    <xdr:to>
      <xdr:col>44</xdr:col>
      <xdr:colOff>295275</xdr:colOff>
      <xdr:row>190</xdr:row>
      <xdr:rowOff>38100</xdr:rowOff>
    </xdr:to>
    <xdr:sp macro="" textlink="">
      <xdr:nvSpPr>
        <xdr:cNvPr id="96" name="Line 86"/>
        <xdr:cNvSpPr>
          <a:spLocks noChangeShapeType="1"/>
        </xdr:cNvSpPr>
      </xdr:nvSpPr>
      <xdr:spPr bwMode="auto">
        <a:xfrm>
          <a:off x="34718625" y="31499175"/>
          <a:ext cx="0" cy="600075"/>
        </a:xfrm>
        <a:prstGeom prst="line">
          <a:avLst/>
        </a:prstGeom>
        <a:noFill/>
        <a:ln w="9525">
          <a:solidFill>
            <a:srgbClr val="0000FF"/>
          </a:solidFill>
          <a:round/>
          <a:headEnd type="triangle" w="sm" len="sm"/>
          <a:tailEnd type="triangle" w="med" len="med"/>
        </a:ln>
      </xdr:spPr>
    </xdr:sp>
    <xdr:clientData/>
  </xdr:twoCellAnchor>
  <xdr:twoCellAnchor>
    <xdr:from>
      <xdr:col>43</xdr:col>
      <xdr:colOff>104775</xdr:colOff>
      <xdr:row>195</xdr:row>
      <xdr:rowOff>66675</xdr:rowOff>
    </xdr:from>
    <xdr:to>
      <xdr:col>44</xdr:col>
      <xdr:colOff>57150</xdr:colOff>
      <xdr:row>195</xdr:row>
      <xdr:rowOff>66675</xdr:rowOff>
    </xdr:to>
    <xdr:cxnSp macro="">
      <xdr:nvCxnSpPr>
        <xdr:cNvPr id="97" name="AutoShape 87"/>
        <xdr:cNvCxnSpPr>
          <a:cxnSpLocks noChangeShapeType="1"/>
        </xdr:cNvCxnSpPr>
      </xdr:nvCxnSpPr>
      <xdr:spPr bwMode="auto">
        <a:xfrm>
          <a:off x="33851850" y="33013650"/>
          <a:ext cx="628650" cy="0"/>
        </a:xfrm>
        <a:prstGeom prst="straightConnector1">
          <a:avLst/>
        </a:prstGeom>
        <a:noFill/>
        <a:ln w="3175">
          <a:solidFill>
            <a:srgbClr val="0000FF"/>
          </a:solidFill>
          <a:round/>
          <a:headEnd type="triangle" w="med" len="med"/>
          <a:tailEnd type="triangle" w="med" len="med"/>
        </a:ln>
      </xdr:spPr>
    </xdr:cxnSp>
    <xdr:clientData/>
  </xdr:twoCellAnchor>
  <xdr:twoCellAnchor>
    <xdr:from>
      <xdr:col>42</xdr:col>
      <xdr:colOff>285750</xdr:colOff>
      <xdr:row>194</xdr:row>
      <xdr:rowOff>123825</xdr:rowOff>
    </xdr:from>
    <xdr:to>
      <xdr:col>42</xdr:col>
      <xdr:colOff>962025</xdr:colOff>
      <xdr:row>195</xdr:row>
      <xdr:rowOff>200025</xdr:rowOff>
    </xdr:to>
    <xdr:sp macro="" textlink="">
      <xdr:nvSpPr>
        <xdr:cNvPr id="98" name="Text Box 88"/>
        <xdr:cNvSpPr txBox="1">
          <a:spLocks noChangeArrowheads="1"/>
        </xdr:cNvSpPr>
      </xdr:nvSpPr>
      <xdr:spPr bwMode="auto">
        <a:xfrm>
          <a:off x="33004125" y="32908875"/>
          <a:ext cx="676275" cy="238125"/>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30</xdr:col>
      <xdr:colOff>419100</xdr:colOff>
      <xdr:row>204</xdr:row>
      <xdr:rowOff>133350</xdr:rowOff>
    </xdr:from>
    <xdr:to>
      <xdr:col>32</xdr:col>
      <xdr:colOff>209550</xdr:colOff>
      <xdr:row>204</xdr:row>
      <xdr:rowOff>133350</xdr:rowOff>
    </xdr:to>
    <xdr:sp macro="" textlink="">
      <xdr:nvSpPr>
        <xdr:cNvPr id="99" name="Line 90"/>
        <xdr:cNvSpPr>
          <a:spLocks noChangeShapeType="1"/>
        </xdr:cNvSpPr>
      </xdr:nvSpPr>
      <xdr:spPr bwMode="auto">
        <a:xfrm flipH="1">
          <a:off x="22840950" y="34680525"/>
          <a:ext cx="1390650" cy="0"/>
        </a:xfrm>
        <a:prstGeom prst="line">
          <a:avLst/>
        </a:prstGeom>
        <a:noFill/>
        <a:ln w="9525">
          <a:solidFill>
            <a:srgbClr val="FF99CC"/>
          </a:solidFill>
          <a:prstDash val="sysDot"/>
          <a:round/>
          <a:headEnd/>
          <a:tailEnd type="triangle" w="sm" len="med"/>
        </a:ln>
      </xdr:spPr>
    </xdr:sp>
    <xdr:clientData/>
  </xdr:twoCellAnchor>
  <xdr:twoCellAnchor>
    <xdr:from>
      <xdr:col>31</xdr:col>
      <xdr:colOff>409575</xdr:colOff>
      <xdr:row>203</xdr:row>
      <xdr:rowOff>95250</xdr:rowOff>
    </xdr:from>
    <xdr:to>
      <xdr:col>32</xdr:col>
      <xdr:colOff>409575</xdr:colOff>
      <xdr:row>206</xdr:row>
      <xdr:rowOff>85725</xdr:rowOff>
    </xdr:to>
    <xdr:sp macro="" textlink="">
      <xdr:nvSpPr>
        <xdr:cNvPr id="100" name="Text Box 94"/>
        <xdr:cNvSpPr txBox="1">
          <a:spLocks noChangeArrowheads="1"/>
        </xdr:cNvSpPr>
      </xdr:nvSpPr>
      <xdr:spPr bwMode="auto">
        <a:xfrm>
          <a:off x="23564850" y="34480500"/>
          <a:ext cx="866775" cy="476250"/>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FF99CC"/>
              </a:solidFill>
              <a:latin typeface="Comic Sans MS"/>
            </a:rPr>
            <a:t>NADPH+  or</a:t>
          </a:r>
        </a:p>
        <a:p>
          <a:pPr algn="ctr" rtl="0">
            <a:defRPr sz="1000"/>
          </a:pPr>
          <a:r>
            <a:rPr lang="en-US" sz="800" b="0" i="0" strike="noStrike">
              <a:solidFill>
                <a:srgbClr val="FF99CC"/>
              </a:solidFill>
              <a:latin typeface="Comic Sans MS"/>
            </a:rPr>
            <a:t>NAD</a:t>
          </a:r>
        </a:p>
      </xdr:txBody>
    </xdr:sp>
    <xdr:clientData/>
  </xdr:twoCellAnchor>
  <xdr:twoCellAnchor>
    <xdr:from>
      <xdr:col>32</xdr:col>
      <xdr:colOff>219075</xdr:colOff>
      <xdr:row>203</xdr:row>
      <xdr:rowOff>0</xdr:rowOff>
    </xdr:from>
    <xdr:to>
      <xdr:col>33</xdr:col>
      <xdr:colOff>276225</xdr:colOff>
      <xdr:row>205</xdr:row>
      <xdr:rowOff>133350</xdr:rowOff>
    </xdr:to>
    <xdr:sp macro="" textlink="">
      <xdr:nvSpPr>
        <xdr:cNvPr id="101" name="Text Box 95"/>
        <xdr:cNvSpPr txBox="1">
          <a:spLocks noChangeArrowheads="1"/>
        </xdr:cNvSpPr>
      </xdr:nvSpPr>
      <xdr:spPr bwMode="auto">
        <a:xfrm>
          <a:off x="24241125" y="34385250"/>
          <a:ext cx="1095375" cy="457200"/>
        </a:xfrm>
        <a:prstGeom prst="rect">
          <a:avLst/>
        </a:prstGeom>
        <a:noFill/>
        <a:ln w="9525">
          <a:solidFill>
            <a:srgbClr val="FF99CC"/>
          </a:solidFill>
          <a:miter lim="800000"/>
          <a:headEnd/>
          <a:tailEnd/>
        </a:ln>
      </xdr:spPr>
      <xdr:txBody>
        <a:bodyPr vertOverflow="clip" wrap="square" lIns="27432" tIns="27432" rIns="27432" bIns="0" anchor="t" upright="1"/>
        <a:lstStyle/>
        <a:p>
          <a:pPr algn="ctr" rtl="0">
            <a:defRPr sz="1000"/>
          </a:pPr>
          <a:r>
            <a:rPr lang="en-US" sz="800" b="0" i="0" strike="noStrike">
              <a:solidFill>
                <a:srgbClr val="FF99CC"/>
              </a:solidFill>
              <a:latin typeface="Comic Sans MS"/>
            </a:rPr>
            <a:t>enzime complex: 1.2.4.1; 2.3.1.12; 1.8.1.4</a:t>
          </a:r>
        </a:p>
      </xdr:txBody>
    </xdr:sp>
    <xdr:clientData/>
  </xdr:twoCellAnchor>
  <xdr:twoCellAnchor>
    <xdr:from>
      <xdr:col>33</xdr:col>
      <xdr:colOff>304800</xdr:colOff>
      <xdr:row>213</xdr:row>
      <xdr:rowOff>66675</xdr:rowOff>
    </xdr:from>
    <xdr:to>
      <xdr:col>36</xdr:col>
      <xdr:colOff>638175</xdr:colOff>
      <xdr:row>216</xdr:row>
      <xdr:rowOff>152400</xdr:rowOff>
    </xdr:to>
    <xdr:sp macro="" textlink="">
      <xdr:nvSpPr>
        <xdr:cNvPr id="102" name="Text Box 108">
          <a:hlinkClick xmlns:r="http://schemas.openxmlformats.org/officeDocument/2006/relationships" r:id="rId1"/>
        </xdr:cNvPr>
        <xdr:cNvSpPr txBox="1">
          <a:spLocks noChangeArrowheads="1"/>
        </xdr:cNvSpPr>
      </xdr:nvSpPr>
      <xdr:spPr bwMode="auto">
        <a:xfrm>
          <a:off x="25365075" y="36147375"/>
          <a:ext cx="2886075" cy="571500"/>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99CCFF"/>
              </a:solidFill>
              <a:latin typeface="Comic Sans MS"/>
            </a:rPr>
            <a:t>Reductive Carboxylate Cycle (in photosynthetic bacteria)</a:t>
          </a:r>
        </a:p>
      </xdr:txBody>
    </xdr:sp>
    <xdr:clientData/>
  </xdr:twoCellAnchor>
  <xdr:twoCellAnchor>
    <xdr:from>
      <xdr:col>32</xdr:col>
      <xdr:colOff>9525</xdr:colOff>
      <xdr:row>228</xdr:row>
      <xdr:rowOff>95250</xdr:rowOff>
    </xdr:from>
    <xdr:to>
      <xdr:col>33</xdr:col>
      <xdr:colOff>266700</xdr:colOff>
      <xdr:row>229</xdr:row>
      <xdr:rowOff>38100</xdr:rowOff>
    </xdr:to>
    <xdr:grpSp>
      <xdr:nvGrpSpPr>
        <xdr:cNvPr id="103" name="Group 116"/>
        <xdr:cNvGrpSpPr>
          <a:grpSpLocks/>
        </xdr:cNvGrpSpPr>
      </xdr:nvGrpSpPr>
      <xdr:grpSpPr bwMode="auto">
        <a:xfrm>
          <a:off x="24074157" y="39792088"/>
          <a:ext cx="1293719" cy="110938"/>
          <a:chOff x="1183" y="1410"/>
          <a:chExt cx="109" cy="23"/>
        </a:xfrm>
      </xdr:grpSpPr>
      <xdr:sp macro="" textlink="">
        <xdr:nvSpPr>
          <xdr:cNvPr id="104" name="Line 117"/>
          <xdr:cNvSpPr>
            <a:spLocks noChangeShapeType="1"/>
          </xdr:cNvSpPr>
        </xdr:nvSpPr>
        <xdr:spPr bwMode="auto">
          <a:xfrm>
            <a:off x="1183" y="1410"/>
            <a:ext cx="0" cy="23"/>
          </a:xfrm>
          <a:prstGeom prst="line">
            <a:avLst/>
          </a:prstGeom>
          <a:noFill/>
          <a:ln w="9525">
            <a:solidFill>
              <a:srgbClr val="0000FF"/>
            </a:solidFill>
            <a:round/>
            <a:headEnd type="triangle" w="med" len="med"/>
            <a:tailEnd/>
          </a:ln>
        </xdr:spPr>
      </xdr:sp>
      <xdr:sp macro="" textlink="">
        <xdr:nvSpPr>
          <xdr:cNvPr id="105" name="Line 118"/>
          <xdr:cNvSpPr>
            <a:spLocks noChangeShapeType="1"/>
          </xdr:cNvSpPr>
        </xdr:nvSpPr>
        <xdr:spPr bwMode="auto">
          <a:xfrm>
            <a:off x="1183" y="1433"/>
            <a:ext cx="109" cy="0"/>
          </a:xfrm>
          <a:prstGeom prst="line">
            <a:avLst/>
          </a:prstGeom>
          <a:noFill/>
          <a:ln w="9525">
            <a:solidFill>
              <a:srgbClr val="0000FF"/>
            </a:solidFill>
            <a:round/>
            <a:headEnd/>
            <a:tailEnd/>
          </a:ln>
        </xdr:spPr>
      </xdr:sp>
    </xdr:grpSp>
    <xdr:clientData/>
  </xdr:twoCellAnchor>
  <xdr:twoCellAnchor>
    <xdr:from>
      <xdr:col>33</xdr:col>
      <xdr:colOff>285750</xdr:colOff>
      <xdr:row>228</xdr:row>
      <xdr:rowOff>85725</xdr:rowOff>
    </xdr:from>
    <xdr:to>
      <xdr:col>33</xdr:col>
      <xdr:colOff>714375</xdr:colOff>
      <xdr:row>229</xdr:row>
      <xdr:rowOff>95250</xdr:rowOff>
    </xdr:to>
    <xdr:sp macro="" textlink="">
      <xdr:nvSpPr>
        <xdr:cNvPr id="106" name="Text Box 119"/>
        <xdr:cNvSpPr txBox="1">
          <a:spLocks noChangeArrowheads="1"/>
        </xdr:cNvSpPr>
      </xdr:nvSpPr>
      <xdr:spPr bwMode="auto">
        <a:xfrm>
          <a:off x="25346025" y="38623875"/>
          <a:ext cx="428625" cy="171450"/>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33</xdr:col>
      <xdr:colOff>219075</xdr:colOff>
      <xdr:row>227</xdr:row>
      <xdr:rowOff>123825</xdr:rowOff>
    </xdr:from>
    <xdr:to>
      <xdr:col>34</xdr:col>
      <xdr:colOff>114300</xdr:colOff>
      <xdr:row>228</xdr:row>
      <xdr:rowOff>114300</xdr:rowOff>
    </xdr:to>
    <xdr:sp macro="" textlink="">
      <xdr:nvSpPr>
        <xdr:cNvPr id="107" name="Text Box 123"/>
        <xdr:cNvSpPr txBox="1">
          <a:spLocks noChangeArrowheads="1"/>
        </xdr:cNvSpPr>
      </xdr:nvSpPr>
      <xdr:spPr bwMode="auto">
        <a:xfrm>
          <a:off x="25279350" y="38500050"/>
          <a:ext cx="857250" cy="152400"/>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Glutamate</a:t>
          </a:r>
        </a:p>
      </xdr:txBody>
    </xdr:sp>
    <xdr:clientData/>
  </xdr:twoCellAnchor>
  <xdr:twoCellAnchor>
    <xdr:from>
      <xdr:col>33</xdr:col>
      <xdr:colOff>628650</xdr:colOff>
      <xdr:row>230</xdr:row>
      <xdr:rowOff>0</xdr:rowOff>
    </xdr:from>
    <xdr:to>
      <xdr:col>38</xdr:col>
      <xdr:colOff>104775</xdr:colOff>
      <xdr:row>231</xdr:row>
      <xdr:rowOff>142875</xdr:rowOff>
    </xdr:to>
    <xdr:grpSp>
      <xdr:nvGrpSpPr>
        <xdr:cNvPr id="108" name="Group 124"/>
        <xdr:cNvGrpSpPr>
          <a:grpSpLocks/>
        </xdr:cNvGrpSpPr>
      </xdr:nvGrpSpPr>
      <xdr:grpSpPr bwMode="auto">
        <a:xfrm>
          <a:off x="25729826" y="40033015"/>
          <a:ext cx="4042523" cy="310963"/>
          <a:chOff x="1183" y="1410"/>
          <a:chExt cx="109" cy="23"/>
        </a:xfrm>
      </xdr:grpSpPr>
      <xdr:sp macro="" textlink="">
        <xdr:nvSpPr>
          <xdr:cNvPr id="109" name="Line 125"/>
          <xdr:cNvSpPr>
            <a:spLocks noChangeShapeType="1"/>
          </xdr:cNvSpPr>
        </xdr:nvSpPr>
        <xdr:spPr bwMode="auto">
          <a:xfrm>
            <a:off x="1183" y="1410"/>
            <a:ext cx="0" cy="23"/>
          </a:xfrm>
          <a:prstGeom prst="line">
            <a:avLst/>
          </a:prstGeom>
          <a:noFill/>
          <a:ln w="38100">
            <a:solidFill>
              <a:srgbClr val="FF0000"/>
            </a:solidFill>
            <a:prstDash val="sysDot"/>
            <a:round/>
            <a:headEnd type="triangle" w="med" len="med"/>
            <a:tailEnd/>
          </a:ln>
        </xdr:spPr>
      </xdr:sp>
      <xdr:sp macro="" textlink="">
        <xdr:nvSpPr>
          <xdr:cNvPr id="110" name="Line 126"/>
          <xdr:cNvSpPr>
            <a:spLocks noChangeShapeType="1"/>
          </xdr:cNvSpPr>
        </xdr:nvSpPr>
        <xdr:spPr bwMode="auto">
          <a:xfrm>
            <a:off x="1183" y="1433"/>
            <a:ext cx="109" cy="0"/>
          </a:xfrm>
          <a:prstGeom prst="line">
            <a:avLst/>
          </a:prstGeom>
          <a:noFill/>
          <a:ln w="38100">
            <a:solidFill>
              <a:srgbClr val="FF0000"/>
            </a:solidFill>
            <a:prstDash val="sysDot"/>
            <a:round/>
            <a:headEnd/>
            <a:tailEnd type="none" w="sm" len="sm"/>
          </a:ln>
        </xdr:spPr>
      </xdr:sp>
    </xdr:grpSp>
    <xdr:clientData/>
  </xdr:twoCellAnchor>
  <xdr:twoCellAnchor>
    <xdr:from>
      <xdr:col>38</xdr:col>
      <xdr:colOff>85725</xdr:colOff>
      <xdr:row>231</xdr:row>
      <xdr:rowOff>28575</xdr:rowOff>
    </xdr:from>
    <xdr:to>
      <xdr:col>38</xdr:col>
      <xdr:colOff>495300</xdr:colOff>
      <xdr:row>232</xdr:row>
      <xdr:rowOff>104775</xdr:rowOff>
    </xdr:to>
    <xdr:sp macro="" textlink="">
      <xdr:nvSpPr>
        <xdr:cNvPr id="111" name="Text Box 127"/>
        <xdr:cNvSpPr txBox="1">
          <a:spLocks noChangeArrowheads="1"/>
        </xdr:cNvSpPr>
      </xdr:nvSpPr>
      <xdr:spPr bwMode="auto">
        <a:xfrm>
          <a:off x="29698950" y="39052500"/>
          <a:ext cx="409575"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30</xdr:col>
      <xdr:colOff>600075</xdr:colOff>
      <xdr:row>188</xdr:row>
      <xdr:rowOff>0</xdr:rowOff>
    </xdr:from>
    <xdr:to>
      <xdr:col>33</xdr:col>
      <xdr:colOff>238125</xdr:colOff>
      <xdr:row>195</xdr:row>
      <xdr:rowOff>66675</xdr:rowOff>
    </xdr:to>
    <xdr:sp macro="" textlink="">
      <xdr:nvSpPr>
        <xdr:cNvPr id="112" name="Line 128"/>
        <xdr:cNvSpPr>
          <a:spLocks noChangeShapeType="1"/>
        </xdr:cNvSpPr>
      </xdr:nvSpPr>
      <xdr:spPr bwMode="auto">
        <a:xfrm flipH="1">
          <a:off x="23021925" y="31737300"/>
          <a:ext cx="2276475" cy="1276350"/>
        </a:xfrm>
        <a:prstGeom prst="line">
          <a:avLst/>
        </a:prstGeom>
        <a:noFill/>
        <a:ln w="38100">
          <a:solidFill>
            <a:srgbClr val="FF0000"/>
          </a:solidFill>
          <a:prstDash val="sysDot"/>
          <a:round/>
          <a:headEnd/>
          <a:tailEnd/>
        </a:ln>
      </xdr:spPr>
    </xdr:sp>
    <xdr:clientData/>
  </xdr:twoCellAnchor>
  <xdr:twoCellAnchor>
    <xdr:from>
      <xdr:col>33</xdr:col>
      <xdr:colOff>266700</xdr:colOff>
      <xdr:row>187</xdr:row>
      <xdr:rowOff>190500</xdr:rowOff>
    </xdr:from>
    <xdr:to>
      <xdr:col>41</xdr:col>
      <xdr:colOff>190500</xdr:colOff>
      <xdr:row>187</xdr:row>
      <xdr:rowOff>200025</xdr:rowOff>
    </xdr:to>
    <xdr:sp macro="" textlink="">
      <xdr:nvSpPr>
        <xdr:cNvPr id="113" name="Line 129"/>
        <xdr:cNvSpPr>
          <a:spLocks noChangeShapeType="1"/>
        </xdr:cNvSpPr>
      </xdr:nvSpPr>
      <xdr:spPr bwMode="auto">
        <a:xfrm flipH="1">
          <a:off x="25326975" y="31718250"/>
          <a:ext cx="6886575" cy="9525"/>
        </a:xfrm>
        <a:prstGeom prst="line">
          <a:avLst/>
        </a:prstGeom>
        <a:noFill/>
        <a:ln w="38100">
          <a:solidFill>
            <a:srgbClr val="FF0000"/>
          </a:solidFill>
          <a:prstDash val="sysDot"/>
          <a:round/>
          <a:headEnd/>
          <a:tailEnd/>
        </a:ln>
      </xdr:spPr>
    </xdr:sp>
    <xdr:clientData/>
  </xdr:twoCellAnchor>
  <xdr:twoCellAnchor>
    <xdr:from>
      <xdr:col>41</xdr:col>
      <xdr:colOff>228600</xdr:colOff>
      <xdr:row>187</xdr:row>
      <xdr:rowOff>200025</xdr:rowOff>
    </xdr:from>
    <xdr:to>
      <xdr:col>44</xdr:col>
      <xdr:colOff>133350</xdr:colOff>
      <xdr:row>194</xdr:row>
      <xdr:rowOff>114300</xdr:rowOff>
    </xdr:to>
    <xdr:sp macro="" textlink="">
      <xdr:nvSpPr>
        <xdr:cNvPr id="114" name="Line 130"/>
        <xdr:cNvSpPr>
          <a:spLocks noChangeShapeType="1"/>
        </xdr:cNvSpPr>
      </xdr:nvSpPr>
      <xdr:spPr bwMode="auto">
        <a:xfrm>
          <a:off x="32251650" y="31727775"/>
          <a:ext cx="2305050" cy="1171575"/>
        </a:xfrm>
        <a:prstGeom prst="line">
          <a:avLst/>
        </a:prstGeom>
        <a:noFill/>
        <a:ln w="38100">
          <a:solidFill>
            <a:srgbClr val="FF0000"/>
          </a:solidFill>
          <a:prstDash val="sysDot"/>
          <a:round/>
          <a:headEnd/>
          <a:tailEnd type="triangle" w="med" len="med"/>
        </a:ln>
      </xdr:spPr>
    </xdr:sp>
    <xdr:clientData/>
  </xdr:twoCellAnchor>
  <xdr:twoCellAnchor>
    <xdr:from>
      <xdr:col>33</xdr:col>
      <xdr:colOff>295275</xdr:colOff>
      <xdr:row>150</xdr:row>
      <xdr:rowOff>28575</xdr:rowOff>
    </xdr:from>
    <xdr:to>
      <xdr:col>40</xdr:col>
      <xdr:colOff>180975</xdr:colOff>
      <xdr:row>150</xdr:row>
      <xdr:rowOff>28575</xdr:rowOff>
    </xdr:to>
    <xdr:sp macro="" textlink="">
      <xdr:nvSpPr>
        <xdr:cNvPr id="115" name="Line 131"/>
        <xdr:cNvSpPr>
          <a:spLocks noChangeShapeType="1"/>
        </xdr:cNvSpPr>
      </xdr:nvSpPr>
      <xdr:spPr bwMode="auto">
        <a:xfrm flipH="1">
          <a:off x="25355550" y="24869775"/>
          <a:ext cx="6086475" cy="0"/>
        </a:xfrm>
        <a:prstGeom prst="line">
          <a:avLst/>
        </a:prstGeom>
        <a:noFill/>
        <a:ln w="38100">
          <a:solidFill>
            <a:srgbClr val="FF0000"/>
          </a:solidFill>
          <a:prstDash val="sysDot"/>
          <a:round/>
          <a:headEnd/>
          <a:tailEnd/>
        </a:ln>
      </xdr:spPr>
    </xdr:sp>
    <xdr:clientData/>
  </xdr:twoCellAnchor>
  <xdr:twoCellAnchor>
    <xdr:from>
      <xdr:col>40</xdr:col>
      <xdr:colOff>200025</xdr:colOff>
      <xdr:row>150</xdr:row>
      <xdr:rowOff>28575</xdr:rowOff>
    </xdr:from>
    <xdr:to>
      <xdr:col>43</xdr:col>
      <xdr:colOff>600075</xdr:colOff>
      <xdr:row>154</xdr:row>
      <xdr:rowOff>66675</xdr:rowOff>
    </xdr:to>
    <xdr:sp macro="" textlink="">
      <xdr:nvSpPr>
        <xdr:cNvPr id="116" name="Line 132"/>
        <xdr:cNvSpPr>
          <a:spLocks noChangeShapeType="1"/>
        </xdr:cNvSpPr>
      </xdr:nvSpPr>
      <xdr:spPr bwMode="auto">
        <a:xfrm>
          <a:off x="31461075" y="24869775"/>
          <a:ext cx="2886075" cy="723900"/>
        </a:xfrm>
        <a:prstGeom prst="line">
          <a:avLst/>
        </a:prstGeom>
        <a:noFill/>
        <a:ln w="38100">
          <a:solidFill>
            <a:srgbClr val="FF0000"/>
          </a:solidFill>
          <a:prstDash val="sysDot"/>
          <a:round/>
          <a:headEnd/>
          <a:tailEnd type="triangle" w="med" len="med"/>
        </a:ln>
      </xdr:spPr>
    </xdr:sp>
    <xdr:clientData/>
  </xdr:twoCellAnchor>
  <xdr:twoCellAnchor>
    <xdr:from>
      <xdr:col>41</xdr:col>
      <xdr:colOff>809625</xdr:colOff>
      <xdr:row>146</xdr:row>
      <xdr:rowOff>28575</xdr:rowOff>
    </xdr:from>
    <xdr:to>
      <xdr:col>41</xdr:col>
      <xdr:colOff>819150</xdr:colOff>
      <xdr:row>219</xdr:row>
      <xdr:rowOff>0</xdr:rowOff>
    </xdr:to>
    <xdr:sp macro="" textlink="">
      <xdr:nvSpPr>
        <xdr:cNvPr id="117" name="Line 133"/>
        <xdr:cNvSpPr>
          <a:spLocks noChangeShapeType="1"/>
        </xdr:cNvSpPr>
      </xdr:nvSpPr>
      <xdr:spPr bwMode="auto">
        <a:xfrm flipV="1">
          <a:off x="32718375" y="24212550"/>
          <a:ext cx="0" cy="12868275"/>
        </a:xfrm>
        <a:prstGeom prst="line">
          <a:avLst/>
        </a:prstGeom>
        <a:noFill/>
        <a:ln w="57150">
          <a:solidFill>
            <a:srgbClr val="008000"/>
          </a:solidFill>
          <a:prstDash val="dash"/>
          <a:round/>
          <a:headEnd/>
          <a:tailEnd/>
        </a:ln>
        <a:effectLst>
          <a:prstShdw prst="shdw17" dist="17961" dir="2700000">
            <a:srgbClr val="004D00"/>
          </a:prstShdw>
        </a:effectLst>
      </xdr:spPr>
    </xdr:sp>
    <xdr:clientData/>
  </xdr:twoCellAnchor>
  <xdr:twoCellAnchor>
    <xdr:from>
      <xdr:col>62</xdr:col>
      <xdr:colOff>714375</xdr:colOff>
      <xdr:row>146</xdr:row>
      <xdr:rowOff>19050</xdr:rowOff>
    </xdr:from>
    <xdr:to>
      <xdr:col>62</xdr:col>
      <xdr:colOff>714375</xdr:colOff>
      <xdr:row>218</xdr:row>
      <xdr:rowOff>152400</xdr:rowOff>
    </xdr:to>
    <xdr:sp macro="" textlink="">
      <xdr:nvSpPr>
        <xdr:cNvPr id="118" name="Line 134"/>
        <xdr:cNvSpPr>
          <a:spLocks noChangeShapeType="1"/>
        </xdr:cNvSpPr>
      </xdr:nvSpPr>
      <xdr:spPr bwMode="auto">
        <a:xfrm flipV="1">
          <a:off x="50730150" y="24203025"/>
          <a:ext cx="0" cy="12868275"/>
        </a:xfrm>
        <a:prstGeom prst="line">
          <a:avLst/>
        </a:prstGeom>
        <a:noFill/>
        <a:ln w="57150">
          <a:solidFill>
            <a:srgbClr val="008000"/>
          </a:solidFill>
          <a:prstDash val="dash"/>
          <a:round/>
          <a:headEnd/>
          <a:tailEnd/>
        </a:ln>
        <a:effectLst>
          <a:prstShdw prst="shdw17" dist="17961" dir="2700000">
            <a:srgbClr val="004D00"/>
          </a:prstShdw>
        </a:effectLst>
      </xdr:spPr>
    </xdr:sp>
    <xdr:clientData/>
  </xdr:twoCellAnchor>
  <xdr:twoCellAnchor>
    <xdr:from>
      <xdr:col>42</xdr:col>
      <xdr:colOff>9525</xdr:colOff>
      <xdr:row>146</xdr:row>
      <xdr:rowOff>0</xdr:rowOff>
    </xdr:from>
    <xdr:to>
      <xdr:col>62</xdr:col>
      <xdr:colOff>466725</xdr:colOff>
      <xdr:row>146</xdr:row>
      <xdr:rowOff>0</xdr:rowOff>
    </xdr:to>
    <xdr:sp macro="" textlink="">
      <xdr:nvSpPr>
        <xdr:cNvPr id="119" name="Line 135"/>
        <xdr:cNvSpPr>
          <a:spLocks noChangeShapeType="1"/>
        </xdr:cNvSpPr>
      </xdr:nvSpPr>
      <xdr:spPr bwMode="auto">
        <a:xfrm>
          <a:off x="32727900" y="24183975"/>
          <a:ext cx="17754600" cy="0"/>
        </a:xfrm>
        <a:prstGeom prst="line">
          <a:avLst/>
        </a:prstGeom>
        <a:noFill/>
        <a:ln w="57150">
          <a:solidFill>
            <a:srgbClr val="008000"/>
          </a:solidFill>
          <a:prstDash val="dash"/>
          <a:round/>
          <a:headEnd/>
          <a:tailEnd/>
        </a:ln>
        <a:effectLst>
          <a:prstShdw prst="shdw17" dist="17961" dir="2700000">
            <a:srgbClr val="004D00"/>
          </a:prstShdw>
        </a:effectLst>
      </xdr:spPr>
    </xdr:sp>
    <xdr:clientData/>
  </xdr:twoCellAnchor>
  <xdr:twoCellAnchor>
    <xdr:from>
      <xdr:col>42</xdr:col>
      <xdr:colOff>19050</xdr:colOff>
      <xdr:row>219</xdr:row>
      <xdr:rowOff>19050</xdr:rowOff>
    </xdr:from>
    <xdr:to>
      <xdr:col>62</xdr:col>
      <xdr:colOff>647700</xdr:colOff>
      <xdr:row>219</xdr:row>
      <xdr:rowOff>19050</xdr:rowOff>
    </xdr:to>
    <xdr:sp macro="" textlink="">
      <xdr:nvSpPr>
        <xdr:cNvPr id="120" name="Line 136"/>
        <xdr:cNvSpPr>
          <a:spLocks noChangeShapeType="1"/>
        </xdr:cNvSpPr>
      </xdr:nvSpPr>
      <xdr:spPr bwMode="auto">
        <a:xfrm>
          <a:off x="32737425" y="37099875"/>
          <a:ext cx="17926050" cy="0"/>
        </a:xfrm>
        <a:prstGeom prst="line">
          <a:avLst/>
        </a:prstGeom>
        <a:noFill/>
        <a:ln w="57150">
          <a:solidFill>
            <a:srgbClr val="008000"/>
          </a:solidFill>
          <a:prstDash val="dash"/>
          <a:round/>
          <a:headEnd/>
          <a:tailEnd/>
        </a:ln>
        <a:effectLst>
          <a:prstShdw prst="shdw17" dist="17961" dir="2700000">
            <a:srgbClr val="004D00"/>
          </a:prstShdw>
        </a:effectLst>
      </xdr:spPr>
    </xdr:sp>
    <xdr:clientData/>
  </xdr:twoCellAnchor>
  <xdr:twoCellAnchor>
    <xdr:from>
      <xdr:col>42</xdr:col>
      <xdr:colOff>123825</xdr:colOff>
      <xdr:row>214</xdr:row>
      <xdr:rowOff>142875</xdr:rowOff>
    </xdr:from>
    <xdr:to>
      <xdr:col>43</xdr:col>
      <xdr:colOff>485775</xdr:colOff>
      <xdr:row>217</xdr:row>
      <xdr:rowOff>57150</xdr:rowOff>
    </xdr:to>
    <xdr:sp macro="" textlink="">
      <xdr:nvSpPr>
        <xdr:cNvPr id="121" name="Text Box 137"/>
        <xdr:cNvSpPr txBox="1">
          <a:spLocks noChangeArrowheads="1"/>
        </xdr:cNvSpPr>
      </xdr:nvSpPr>
      <xdr:spPr bwMode="auto">
        <a:xfrm>
          <a:off x="32842200" y="36385500"/>
          <a:ext cx="1390650" cy="40005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CCFFCC"/>
              </a:solidFill>
              <a:latin typeface="Comic Sans MS"/>
            </a:rPr>
            <a:t>PLASTID</a:t>
          </a:r>
        </a:p>
      </xdr:txBody>
    </xdr:sp>
    <xdr:clientData/>
  </xdr:twoCellAnchor>
  <xdr:twoCellAnchor>
    <xdr:from>
      <xdr:col>28</xdr:col>
      <xdr:colOff>733425</xdr:colOff>
      <xdr:row>237</xdr:row>
      <xdr:rowOff>9525</xdr:rowOff>
    </xdr:from>
    <xdr:to>
      <xdr:col>31</xdr:col>
      <xdr:colOff>790575</xdr:colOff>
      <xdr:row>239</xdr:row>
      <xdr:rowOff>47625</xdr:rowOff>
    </xdr:to>
    <xdr:sp macro="" textlink="">
      <xdr:nvSpPr>
        <xdr:cNvPr id="122" name="Text Box 138"/>
        <xdr:cNvSpPr txBox="1">
          <a:spLocks noChangeArrowheads="1"/>
        </xdr:cNvSpPr>
      </xdr:nvSpPr>
      <xdr:spPr bwMode="auto">
        <a:xfrm>
          <a:off x="21526500" y="40005000"/>
          <a:ext cx="2419350" cy="36195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MITOCHONDRION</a:t>
          </a:r>
        </a:p>
      </xdr:txBody>
    </xdr:sp>
    <xdr:clientData/>
  </xdr:twoCellAnchor>
  <xdr:twoCellAnchor>
    <xdr:from>
      <xdr:col>23</xdr:col>
      <xdr:colOff>1019175</xdr:colOff>
      <xdr:row>202</xdr:row>
      <xdr:rowOff>0</xdr:rowOff>
    </xdr:from>
    <xdr:to>
      <xdr:col>36</xdr:col>
      <xdr:colOff>942975</xdr:colOff>
      <xdr:row>202</xdr:row>
      <xdr:rowOff>9525</xdr:rowOff>
    </xdr:to>
    <xdr:sp macro="" textlink="">
      <xdr:nvSpPr>
        <xdr:cNvPr id="123" name="Line 139"/>
        <xdr:cNvSpPr>
          <a:spLocks noChangeShapeType="1"/>
        </xdr:cNvSpPr>
      </xdr:nvSpPr>
      <xdr:spPr bwMode="auto">
        <a:xfrm>
          <a:off x="17687925" y="34175700"/>
          <a:ext cx="10868025" cy="9525"/>
        </a:xfrm>
        <a:prstGeom prst="line">
          <a:avLst/>
        </a:prstGeom>
        <a:noFill/>
        <a:ln w="57150" cmpd="thickThin">
          <a:solidFill>
            <a:srgbClr val="99CCFF"/>
          </a:solidFill>
          <a:prstDash val="dash"/>
          <a:round/>
          <a:headEnd/>
          <a:tailEnd/>
        </a:ln>
        <a:effectLst>
          <a:prstShdw prst="shdw17" dist="17961" dir="2700000">
            <a:srgbClr val="5C7A99"/>
          </a:prstShdw>
        </a:effectLst>
      </xdr:spPr>
    </xdr:sp>
    <xdr:clientData/>
  </xdr:twoCellAnchor>
  <xdr:twoCellAnchor>
    <xdr:from>
      <xdr:col>24</xdr:col>
      <xdr:colOff>57150</xdr:colOff>
      <xdr:row>266</xdr:row>
      <xdr:rowOff>180975</xdr:rowOff>
    </xdr:from>
    <xdr:to>
      <xdr:col>37</xdr:col>
      <xdr:colOff>47625</xdr:colOff>
      <xdr:row>267</xdr:row>
      <xdr:rowOff>9525</xdr:rowOff>
    </xdr:to>
    <xdr:sp macro="" textlink="">
      <xdr:nvSpPr>
        <xdr:cNvPr id="124" name="Line 141"/>
        <xdr:cNvSpPr>
          <a:spLocks noChangeShapeType="1"/>
        </xdr:cNvSpPr>
      </xdr:nvSpPr>
      <xdr:spPr bwMode="auto">
        <a:xfrm>
          <a:off x="17754600" y="44919900"/>
          <a:ext cx="10868025" cy="9525"/>
        </a:xfrm>
        <a:prstGeom prst="line">
          <a:avLst/>
        </a:prstGeom>
        <a:noFill/>
        <a:ln w="57150" cmpd="thickThin">
          <a:solidFill>
            <a:srgbClr val="99CCFF"/>
          </a:solidFill>
          <a:prstDash val="dash"/>
          <a:round/>
          <a:headEnd/>
          <a:tailEnd/>
        </a:ln>
        <a:effectLst>
          <a:prstShdw prst="shdw17" dist="17961" dir="2700000">
            <a:srgbClr val="5C7A99"/>
          </a:prstShdw>
        </a:effectLst>
      </xdr:spPr>
    </xdr:sp>
    <xdr:clientData/>
  </xdr:twoCellAnchor>
  <xdr:twoCellAnchor>
    <xdr:from>
      <xdr:col>23</xdr:col>
      <xdr:colOff>981075</xdr:colOff>
      <xdr:row>201</xdr:row>
      <xdr:rowOff>152400</xdr:rowOff>
    </xdr:from>
    <xdr:to>
      <xdr:col>24</xdr:col>
      <xdr:colOff>9525</xdr:colOff>
      <xdr:row>266</xdr:row>
      <xdr:rowOff>152400</xdr:rowOff>
    </xdr:to>
    <xdr:sp macro="" textlink="">
      <xdr:nvSpPr>
        <xdr:cNvPr id="125" name="Line 142"/>
        <xdr:cNvSpPr>
          <a:spLocks noChangeShapeType="1"/>
        </xdr:cNvSpPr>
      </xdr:nvSpPr>
      <xdr:spPr bwMode="auto">
        <a:xfrm flipV="1">
          <a:off x="17649825" y="34166175"/>
          <a:ext cx="57150" cy="10744200"/>
        </a:xfrm>
        <a:prstGeom prst="line">
          <a:avLst/>
        </a:prstGeom>
        <a:noFill/>
        <a:ln w="57150" cmpd="thickThin">
          <a:solidFill>
            <a:srgbClr val="99CCFF"/>
          </a:solidFill>
          <a:prstDash val="dash"/>
          <a:round/>
          <a:headEnd/>
          <a:tailEnd/>
        </a:ln>
        <a:effectLst>
          <a:prstShdw prst="shdw17" dist="17961" dir="2700000">
            <a:srgbClr val="5C7A99"/>
          </a:prstShdw>
        </a:effectLst>
      </xdr:spPr>
    </xdr:sp>
    <xdr:clientData/>
  </xdr:twoCellAnchor>
  <xdr:twoCellAnchor>
    <xdr:from>
      <xdr:col>36</xdr:col>
      <xdr:colOff>923925</xdr:colOff>
      <xdr:row>202</xdr:row>
      <xdr:rowOff>123825</xdr:rowOff>
    </xdr:from>
    <xdr:to>
      <xdr:col>37</xdr:col>
      <xdr:colOff>0</xdr:colOff>
      <xdr:row>240</xdr:row>
      <xdr:rowOff>66675</xdr:rowOff>
    </xdr:to>
    <xdr:sp macro="" textlink="">
      <xdr:nvSpPr>
        <xdr:cNvPr id="126" name="Line 143"/>
        <xdr:cNvSpPr>
          <a:spLocks noChangeShapeType="1"/>
        </xdr:cNvSpPr>
      </xdr:nvSpPr>
      <xdr:spPr bwMode="auto">
        <a:xfrm flipH="1" flipV="1">
          <a:off x="28536900" y="34299525"/>
          <a:ext cx="38100" cy="6248400"/>
        </a:xfrm>
        <a:prstGeom prst="line">
          <a:avLst/>
        </a:prstGeom>
        <a:noFill/>
        <a:ln w="57150" cmpd="thickThin">
          <a:solidFill>
            <a:srgbClr val="99CCFF"/>
          </a:solidFill>
          <a:prstDash val="dash"/>
          <a:round/>
          <a:headEnd/>
          <a:tailEnd/>
        </a:ln>
        <a:effectLst>
          <a:prstShdw prst="shdw17" dist="17961" dir="2700000">
            <a:srgbClr val="5C7A99"/>
          </a:prstShdw>
        </a:effectLst>
      </xdr:spPr>
    </xdr:sp>
    <xdr:clientData/>
  </xdr:twoCellAnchor>
  <xdr:twoCellAnchor>
    <xdr:from>
      <xdr:col>40</xdr:col>
      <xdr:colOff>647700</xdr:colOff>
      <xdr:row>195</xdr:row>
      <xdr:rowOff>28575</xdr:rowOff>
    </xdr:from>
    <xdr:to>
      <xdr:col>42</xdr:col>
      <xdr:colOff>257175</xdr:colOff>
      <xdr:row>195</xdr:row>
      <xdr:rowOff>28575</xdr:rowOff>
    </xdr:to>
    <xdr:sp macro="" textlink="">
      <xdr:nvSpPr>
        <xdr:cNvPr id="127" name="Line 144"/>
        <xdr:cNvSpPr>
          <a:spLocks noChangeShapeType="1"/>
        </xdr:cNvSpPr>
      </xdr:nvSpPr>
      <xdr:spPr bwMode="auto">
        <a:xfrm flipV="1">
          <a:off x="31908750" y="32975550"/>
          <a:ext cx="1066800" cy="0"/>
        </a:xfrm>
        <a:prstGeom prst="line">
          <a:avLst/>
        </a:prstGeom>
        <a:noFill/>
        <a:ln w="38100">
          <a:solidFill>
            <a:srgbClr val="FF0000"/>
          </a:solidFill>
          <a:prstDash val="sysDot"/>
          <a:round/>
          <a:headEnd/>
          <a:tailEnd type="triangle" w="med" len="med"/>
        </a:ln>
      </xdr:spPr>
    </xdr:sp>
    <xdr:clientData/>
  </xdr:twoCellAnchor>
  <xdr:twoCellAnchor>
    <xdr:from>
      <xdr:col>40</xdr:col>
      <xdr:colOff>28575</xdr:colOff>
      <xdr:row>194</xdr:row>
      <xdr:rowOff>152400</xdr:rowOff>
    </xdr:from>
    <xdr:to>
      <xdr:col>40</xdr:col>
      <xdr:colOff>638175</xdr:colOff>
      <xdr:row>196</xdr:row>
      <xdr:rowOff>0</xdr:rowOff>
    </xdr:to>
    <xdr:sp macro="" textlink="">
      <xdr:nvSpPr>
        <xdr:cNvPr id="128" name="Text Box 145"/>
        <xdr:cNvSpPr txBox="1">
          <a:spLocks noChangeArrowheads="1"/>
        </xdr:cNvSpPr>
      </xdr:nvSpPr>
      <xdr:spPr bwMode="auto">
        <a:xfrm>
          <a:off x="31289625" y="32937450"/>
          <a:ext cx="6096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42</xdr:col>
      <xdr:colOff>552450</xdr:colOff>
      <xdr:row>196</xdr:row>
      <xdr:rowOff>66675</xdr:rowOff>
    </xdr:from>
    <xdr:to>
      <xdr:col>42</xdr:col>
      <xdr:colOff>552450</xdr:colOff>
      <xdr:row>200</xdr:row>
      <xdr:rowOff>190500</xdr:rowOff>
    </xdr:to>
    <xdr:sp macro="" textlink="">
      <xdr:nvSpPr>
        <xdr:cNvPr id="129" name="Line 146"/>
        <xdr:cNvSpPr>
          <a:spLocks noChangeShapeType="1"/>
        </xdr:cNvSpPr>
      </xdr:nvSpPr>
      <xdr:spPr bwMode="auto">
        <a:xfrm>
          <a:off x="33270825" y="33223200"/>
          <a:ext cx="0" cy="771525"/>
        </a:xfrm>
        <a:prstGeom prst="line">
          <a:avLst/>
        </a:prstGeom>
        <a:noFill/>
        <a:ln w="9525">
          <a:solidFill>
            <a:srgbClr val="0000FF"/>
          </a:solidFill>
          <a:round/>
          <a:headEnd/>
          <a:tailEnd/>
        </a:ln>
      </xdr:spPr>
    </xdr:sp>
    <xdr:clientData/>
  </xdr:twoCellAnchor>
  <xdr:twoCellAnchor>
    <xdr:from>
      <xdr:col>42</xdr:col>
      <xdr:colOff>333375</xdr:colOff>
      <xdr:row>204</xdr:row>
      <xdr:rowOff>104775</xdr:rowOff>
    </xdr:from>
    <xdr:to>
      <xdr:col>42</xdr:col>
      <xdr:colOff>990600</xdr:colOff>
      <xdr:row>205</xdr:row>
      <xdr:rowOff>133350</xdr:rowOff>
    </xdr:to>
    <xdr:sp macro="" textlink="">
      <xdr:nvSpPr>
        <xdr:cNvPr id="130" name="Text Box 147"/>
        <xdr:cNvSpPr txBox="1">
          <a:spLocks noChangeArrowheads="1"/>
        </xdr:cNvSpPr>
      </xdr:nvSpPr>
      <xdr:spPr bwMode="auto">
        <a:xfrm>
          <a:off x="33051750" y="34651950"/>
          <a:ext cx="657225" cy="19050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OAA</a:t>
          </a:r>
        </a:p>
      </xdr:txBody>
    </xdr:sp>
    <xdr:clientData/>
  </xdr:twoCellAnchor>
  <xdr:twoCellAnchor>
    <xdr:from>
      <xdr:col>40</xdr:col>
      <xdr:colOff>752475</xdr:colOff>
      <xdr:row>205</xdr:row>
      <xdr:rowOff>28575</xdr:rowOff>
    </xdr:from>
    <xdr:to>
      <xdr:col>42</xdr:col>
      <xdr:colOff>276225</xdr:colOff>
      <xdr:row>205</xdr:row>
      <xdr:rowOff>28575</xdr:rowOff>
    </xdr:to>
    <xdr:sp macro="" textlink="">
      <xdr:nvSpPr>
        <xdr:cNvPr id="131" name="Line 148"/>
        <xdr:cNvSpPr>
          <a:spLocks noChangeShapeType="1"/>
        </xdr:cNvSpPr>
      </xdr:nvSpPr>
      <xdr:spPr bwMode="auto">
        <a:xfrm flipV="1">
          <a:off x="32013525" y="34737675"/>
          <a:ext cx="981075" cy="0"/>
        </a:xfrm>
        <a:prstGeom prst="line">
          <a:avLst/>
        </a:prstGeom>
        <a:noFill/>
        <a:ln w="38100">
          <a:solidFill>
            <a:srgbClr val="FF0000"/>
          </a:solidFill>
          <a:prstDash val="sysDot"/>
          <a:round/>
          <a:headEnd/>
          <a:tailEnd type="triangle" w="med" len="med"/>
        </a:ln>
      </xdr:spPr>
    </xdr:sp>
    <xdr:clientData/>
  </xdr:twoCellAnchor>
  <xdr:twoCellAnchor>
    <xdr:from>
      <xdr:col>40</xdr:col>
      <xdr:colOff>266700</xdr:colOff>
      <xdr:row>204</xdr:row>
      <xdr:rowOff>85725</xdr:rowOff>
    </xdr:from>
    <xdr:to>
      <xdr:col>40</xdr:col>
      <xdr:colOff>695325</xdr:colOff>
      <xdr:row>205</xdr:row>
      <xdr:rowOff>114300</xdr:rowOff>
    </xdr:to>
    <xdr:sp macro="" textlink="">
      <xdr:nvSpPr>
        <xdr:cNvPr id="132" name="Text Box 149"/>
        <xdr:cNvSpPr txBox="1">
          <a:spLocks noChangeArrowheads="1"/>
        </xdr:cNvSpPr>
      </xdr:nvSpPr>
      <xdr:spPr bwMode="auto">
        <a:xfrm>
          <a:off x="31527750" y="34632900"/>
          <a:ext cx="428625"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OAA</a:t>
          </a:r>
        </a:p>
      </xdr:txBody>
    </xdr:sp>
    <xdr:clientData/>
  </xdr:twoCellAnchor>
  <xdr:twoCellAnchor>
    <xdr:from>
      <xdr:col>19</xdr:col>
      <xdr:colOff>161925</xdr:colOff>
      <xdr:row>162</xdr:row>
      <xdr:rowOff>104775</xdr:rowOff>
    </xdr:from>
    <xdr:to>
      <xdr:col>21</xdr:col>
      <xdr:colOff>66675</xdr:colOff>
      <xdr:row>165</xdr:row>
      <xdr:rowOff>19050</xdr:rowOff>
    </xdr:to>
    <xdr:sp macro="" textlink="">
      <xdr:nvSpPr>
        <xdr:cNvPr id="133" name="Line 156"/>
        <xdr:cNvSpPr>
          <a:spLocks noChangeShapeType="1"/>
        </xdr:cNvSpPr>
      </xdr:nvSpPr>
      <xdr:spPr bwMode="auto">
        <a:xfrm flipH="1">
          <a:off x="13011150" y="26993850"/>
          <a:ext cx="1647825" cy="495300"/>
        </a:xfrm>
        <a:prstGeom prst="line">
          <a:avLst/>
        </a:prstGeom>
        <a:noFill/>
        <a:ln w="38100">
          <a:solidFill>
            <a:srgbClr val="FF0000"/>
          </a:solidFill>
          <a:prstDash val="sysDot"/>
          <a:round/>
          <a:headEnd type="triangle" w="med" len="med"/>
          <a:tailEnd/>
        </a:ln>
      </xdr:spPr>
    </xdr:sp>
    <xdr:clientData/>
  </xdr:twoCellAnchor>
  <xdr:twoCellAnchor>
    <xdr:from>
      <xdr:col>32</xdr:col>
      <xdr:colOff>85725</xdr:colOff>
      <xdr:row>211</xdr:row>
      <xdr:rowOff>19050</xdr:rowOff>
    </xdr:from>
    <xdr:to>
      <xdr:col>38</xdr:col>
      <xdr:colOff>28575</xdr:colOff>
      <xdr:row>211</xdr:row>
      <xdr:rowOff>28575</xdr:rowOff>
    </xdr:to>
    <xdr:sp macro="" textlink="">
      <xdr:nvSpPr>
        <xdr:cNvPr id="134" name="Line 160"/>
        <xdr:cNvSpPr>
          <a:spLocks noChangeShapeType="1"/>
        </xdr:cNvSpPr>
      </xdr:nvSpPr>
      <xdr:spPr bwMode="auto">
        <a:xfrm>
          <a:off x="24107775" y="35775900"/>
          <a:ext cx="5534025" cy="9525"/>
        </a:xfrm>
        <a:prstGeom prst="line">
          <a:avLst/>
        </a:prstGeom>
        <a:noFill/>
        <a:ln w="38100">
          <a:solidFill>
            <a:srgbClr val="FF0000"/>
          </a:solidFill>
          <a:prstDash val="sysDot"/>
          <a:round/>
          <a:headEnd type="triangle" w="med" len="med"/>
          <a:tailEnd type="none" w="sm" len="sm"/>
        </a:ln>
      </xdr:spPr>
    </xdr:sp>
    <xdr:clientData/>
  </xdr:twoCellAnchor>
  <xdr:twoCellAnchor>
    <xdr:from>
      <xdr:col>38</xdr:col>
      <xdr:colOff>95250</xdr:colOff>
      <xdr:row>210</xdr:row>
      <xdr:rowOff>47625</xdr:rowOff>
    </xdr:from>
    <xdr:to>
      <xdr:col>38</xdr:col>
      <xdr:colOff>514350</xdr:colOff>
      <xdr:row>211</xdr:row>
      <xdr:rowOff>76200</xdr:rowOff>
    </xdr:to>
    <xdr:sp macro="" textlink="">
      <xdr:nvSpPr>
        <xdr:cNvPr id="135" name="Text Box 161"/>
        <xdr:cNvSpPr txBox="1">
          <a:spLocks noChangeArrowheads="1"/>
        </xdr:cNvSpPr>
      </xdr:nvSpPr>
      <xdr:spPr bwMode="auto">
        <a:xfrm>
          <a:off x="29708475" y="35613975"/>
          <a:ext cx="4191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a:t>
          </a:r>
        </a:p>
      </xdr:txBody>
    </xdr:sp>
    <xdr:clientData/>
  </xdr:twoCellAnchor>
  <xdr:twoCellAnchor>
    <xdr:from>
      <xdr:col>26</xdr:col>
      <xdr:colOff>190500</xdr:colOff>
      <xdr:row>195</xdr:row>
      <xdr:rowOff>76200</xdr:rowOff>
    </xdr:from>
    <xdr:to>
      <xdr:col>30</xdr:col>
      <xdr:colOff>76200</xdr:colOff>
      <xdr:row>199</xdr:row>
      <xdr:rowOff>123825</xdr:rowOff>
    </xdr:to>
    <xdr:grpSp>
      <xdr:nvGrpSpPr>
        <xdr:cNvPr id="136" name="Group 162"/>
        <xdr:cNvGrpSpPr>
          <a:grpSpLocks/>
        </xdr:cNvGrpSpPr>
      </xdr:nvGrpSpPr>
      <xdr:grpSpPr bwMode="auto">
        <a:xfrm>
          <a:off x="19492632" y="34002009"/>
          <a:ext cx="3051362" cy="762000"/>
          <a:chOff x="2784" y="1270"/>
          <a:chExt cx="337" cy="78"/>
        </a:xfrm>
      </xdr:grpSpPr>
      <xdr:sp macro="" textlink="">
        <xdr:nvSpPr>
          <xdr:cNvPr id="137" name="Line 163"/>
          <xdr:cNvSpPr>
            <a:spLocks noChangeShapeType="1"/>
          </xdr:cNvSpPr>
        </xdr:nvSpPr>
        <xdr:spPr bwMode="auto">
          <a:xfrm flipV="1">
            <a:off x="2849" y="1270"/>
            <a:ext cx="272" cy="0"/>
          </a:xfrm>
          <a:prstGeom prst="line">
            <a:avLst/>
          </a:prstGeom>
          <a:noFill/>
          <a:ln w="9525">
            <a:solidFill>
              <a:srgbClr val="0000FF"/>
            </a:solidFill>
            <a:round/>
            <a:headEnd/>
            <a:tailEnd type="triangle" w="med" len="med"/>
          </a:ln>
        </xdr:spPr>
      </xdr:sp>
      <xdr:sp macro="" textlink="">
        <xdr:nvSpPr>
          <xdr:cNvPr id="138" name="Line 164"/>
          <xdr:cNvSpPr>
            <a:spLocks noChangeShapeType="1"/>
          </xdr:cNvSpPr>
        </xdr:nvSpPr>
        <xdr:spPr bwMode="auto">
          <a:xfrm flipV="1">
            <a:off x="2848" y="1270"/>
            <a:ext cx="0" cy="78"/>
          </a:xfrm>
          <a:prstGeom prst="line">
            <a:avLst/>
          </a:prstGeom>
          <a:noFill/>
          <a:ln w="9525">
            <a:solidFill>
              <a:srgbClr val="0000FF"/>
            </a:solidFill>
            <a:round/>
            <a:headEnd/>
            <a:tailEnd/>
          </a:ln>
        </xdr:spPr>
      </xdr:sp>
      <xdr:sp macro="" textlink="">
        <xdr:nvSpPr>
          <xdr:cNvPr id="139" name="Line 165"/>
          <xdr:cNvSpPr>
            <a:spLocks noChangeShapeType="1"/>
          </xdr:cNvSpPr>
        </xdr:nvSpPr>
        <xdr:spPr bwMode="auto">
          <a:xfrm flipH="1" flipV="1">
            <a:off x="2784" y="1348"/>
            <a:ext cx="63" cy="0"/>
          </a:xfrm>
          <a:prstGeom prst="line">
            <a:avLst/>
          </a:prstGeom>
          <a:noFill/>
          <a:ln w="9525">
            <a:solidFill>
              <a:srgbClr val="0000FF"/>
            </a:solidFill>
            <a:round/>
            <a:headEnd/>
            <a:tailEnd/>
          </a:ln>
        </xdr:spPr>
      </xdr:sp>
    </xdr:grpSp>
    <xdr:clientData/>
  </xdr:twoCellAnchor>
  <xdr:twoCellAnchor>
    <xdr:from>
      <xdr:col>51</xdr:col>
      <xdr:colOff>304800</xdr:colOff>
      <xdr:row>155</xdr:row>
      <xdr:rowOff>104775</xdr:rowOff>
    </xdr:from>
    <xdr:to>
      <xdr:col>51</xdr:col>
      <xdr:colOff>314325</xdr:colOff>
      <xdr:row>158</xdr:row>
      <xdr:rowOff>123825</xdr:rowOff>
    </xdr:to>
    <xdr:cxnSp macro="">
      <xdr:nvCxnSpPr>
        <xdr:cNvPr id="140" name="AutoShape 167"/>
        <xdr:cNvCxnSpPr>
          <a:cxnSpLocks noChangeShapeType="1"/>
        </xdr:cNvCxnSpPr>
      </xdr:nvCxnSpPr>
      <xdr:spPr bwMode="auto">
        <a:xfrm>
          <a:off x="40462200" y="25793700"/>
          <a:ext cx="9525" cy="504825"/>
        </a:xfrm>
        <a:prstGeom prst="straightConnector1">
          <a:avLst/>
        </a:prstGeom>
        <a:noFill/>
        <a:ln w="3175">
          <a:solidFill>
            <a:srgbClr val="0000FF"/>
          </a:solidFill>
          <a:round/>
          <a:headEnd type="triangle" w="med" len="med"/>
          <a:tailEnd type="triangle" w="med" len="med"/>
        </a:ln>
      </xdr:spPr>
    </xdr:cxnSp>
    <xdr:clientData/>
  </xdr:twoCellAnchor>
  <xdr:twoCellAnchor>
    <xdr:from>
      <xdr:col>43</xdr:col>
      <xdr:colOff>523875</xdr:colOff>
      <xdr:row>152</xdr:row>
      <xdr:rowOff>123825</xdr:rowOff>
    </xdr:from>
    <xdr:to>
      <xdr:col>52</xdr:col>
      <xdr:colOff>180975</xdr:colOff>
      <xdr:row>173</xdr:row>
      <xdr:rowOff>28575</xdr:rowOff>
    </xdr:to>
    <xdr:grpSp>
      <xdr:nvGrpSpPr>
        <xdr:cNvPr id="141" name="Group 168"/>
        <xdr:cNvGrpSpPr>
          <a:grpSpLocks/>
        </xdr:cNvGrpSpPr>
      </xdr:nvGrpSpPr>
      <xdr:grpSpPr bwMode="auto">
        <a:xfrm>
          <a:off x="34309610" y="26121472"/>
          <a:ext cx="6912909" cy="3658721"/>
          <a:chOff x="3464" y="2674"/>
          <a:chExt cx="726" cy="373"/>
        </a:xfrm>
      </xdr:grpSpPr>
      <xdr:sp macro="" textlink="">
        <xdr:nvSpPr>
          <xdr:cNvPr id="142" name="Text Box 169"/>
          <xdr:cNvSpPr txBox="1">
            <a:spLocks noChangeArrowheads="1"/>
          </xdr:cNvSpPr>
        </xdr:nvSpPr>
        <xdr:spPr bwMode="auto">
          <a:xfrm>
            <a:off x="4101" y="2855"/>
            <a:ext cx="89" cy="22"/>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Ribose-5P</a:t>
            </a:r>
          </a:p>
        </xdr:txBody>
      </xdr:sp>
      <xdr:grpSp>
        <xdr:nvGrpSpPr>
          <xdr:cNvPr id="143" name="Group 170"/>
          <xdr:cNvGrpSpPr>
            <a:grpSpLocks/>
          </xdr:cNvGrpSpPr>
        </xdr:nvGrpSpPr>
        <xdr:grpSpPr bwMode="auto">
          <a:xfrm>
            <a:off x="3346" y="2674"/>
            <a:ext cx="837" cy="373"/>
            <a:chOff x="3346" y="2674"/>
            <a:chExt cx="837" cy="373"/>
          </a:xfrm>
        </xdr:grpSpPr>
        <xdr:sp macro="" textlink="">
          <xdr:nvSpPr>
            <xdr:cNvPr id="144" name="Text Box 171"/>
            <xdr:cNvSpPr txBox="1">
              <a:spLocks noChangeArrowheads="1"/>
            </xdr:cNvSpPr>
          </xdr:nvSpPr>
          <xdr:spPr bwMode="auto">
            <a:xfrm>
              <a:off x="4101" y="2834"/>
              <a:ext cx="71" cy="25"/>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R5P</a:t>
              </a:r>
            </a:p>
          </xdr:txBody>
        </xdr:sp>
        <xdr:grpSp>
          <xdr:nvGrpSpPr>
            <xdr:cNvPr id="145" name="Group 172"/>
            <xdr:cNvGrpSpPr>
              <a:grpSpLocks/>
            </xdr:cNvGrpSpPr>
          </xdr:nvGrpSpPr>
          <xdr:grpSpPr bwMode="auto">
            <a:xfrm>
              <a:off x="3346" y="2674"/>
              <a:ext cx="837" cy="373"/>
              <a:chOff x="3346" y="2669"/>
              <a:chExt cx="837" cy="373"/>
            </a:xfrm>
          </xdr:grpSpPr>
          <xdr:sp macro="" textlink="">
            <xdr:nvSpPr>
              <xdr:cNvPr id="146" name="AutoShape 173"/>
              <xdr:cNvSpPr>
                <a:spLocks/>
              </xdr:cNvSpPr>
            </xdr:nvSpPr>
            <xdr:spPr bwMode="auto">
              <a:xfrm rot="5400000" flipH="1" flipV="1">
                <a:off x="3788" y="2553"/>
                <a:ext cx="57" cy="516"/>
              </a:xfrm>
              <a:prstGeom prst="leftBracket">
                <a:avLst>
                  <a:gd name="adj" fmla="val 452632"/>
                </a:avLst>
              </a:prstGeom>
              <a:noFill/>
              <a:ln w="3175">
                <a:solidFill>
                  <a:srgbClr val="0000FF"/>
                </a:solidFill>
                <a:round/>
                <a:headEnd type="triangle" w="med" len="med"/>
                <a:tailEnd type="triangle" w="med" len="med"/>
              </a:ln>
            </xdr:spPr>
          </xdr:sp>
          <xdr:sp macro="" textlink="">
            <xdr:nvSpPr>
              <xdr:cNvPr id="147" name="Text Box 174"/>
              <xdr:cNvSpPr txBox="1">
                <a:spLocks noChangeArrowheads="1"/>
              </xdr:cNvSpPr>
            </xdr:nvSpPr>
            <xdr:spPr bwMode="auto">
              <a:xfrm>
                <a:off x="4077" y="2670"/>
                <a:ext cx="79" cy="23"/>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Ribulose-5P</a:t>
                </a:r>
              </a:p>
            </xdr:txBody>
          </xdr:sp>
          <xdr:grpSp>
            <xdr:nvGrpSpPr>
              <xdr:cNvPr id="148" name="Group 175"/>
              <xdr:cNvGrpSpPr>
                <a:grpSpLocks/>
              </xdr:cNvGrpSpPr>
            </xdr:nvGrpSpPr>
            <xdr:grpSpPr bwMode="auto">
              <a:xfrm>
                <a:off x="3346" y="2669"/>
                <a:ext cx="837" cy="373"/>
                <a:chOff x="3346" y="2669"/>
                <a:chExt cx="837" cy="373"/>
              </a:xfrm>
            </xdr:grpSpPr>
            <xdr:sp macro="" textlink="">
              <xdr:nvSpPr>
                <xdr:cNvPr id="149" name="AutoShape 176"/>
                <xdr:cNvSpPr>
                  <a:spLocks noChangeArrowheads="1"/>
                </xdr:cNvSpPr>
              </xdr:nvSpPr>
              <xdr:spPr bwMode="auto">
                <a:xfrm>
                  <a:off x="3482" y="2669"/>
                  <a:ext cx="100" cy="66"/>
                </a:xfrm>
                <a:prstGeom prst="rightArrow">
                  <a:avLst>
                    <a:gd name="adj1" fmla="val 50000"/>
                    <a:gd name="adj2" fmla="val 37879"/>
                  </a:avLst>
                </a:prstGeom>
                <a:solidFill>
                  <a:srgbClr val="CCFF66"/>
                </a:solidFill>
                <a:ln w="28575">
                  <a:solidFill>
                    <a:srgbClr val="FFFF66"/>
                  </a:solidFill>
                  <a:miter lim="800000"/>
                  <a:headEnd/>
                  <a:tailEnd/>
                </a:ln>
              </xdr:spPr>
            </xdr:sp>
            <xdr:cxnSp macro="">
              <xdr:nvCxnSpPr>
                <xdr:cNvPr id="150" name="AutoShape 177"/>
                <xdr:cNvCxnSpPr>
                  <a:cxnSpLocks noChangeShapeType="1"/>
                </xdr:cNvCxnSpPr>
              </xdr:nvCxnSpPr>
              <xdr:spPr bwMode="auto">
                <a:xfrm>
                  <a:off x="3667" y="2706"/>
                  <a:ext cx="90" cy="0"/>
                </a:xfrm>
                <a:prstGeom prst="straightConnector1">
                  <a:avLst/>
                </a:prstGeom>
                <a:noFill/>
                <a:ln w="3175">
                  <a:solidFill>
                    <a:srgbClr val="0000FF"/>
                  </a:solidFill>
                  <a:round/>
                  <a:headEnd type="triangle" w="med" len="med"/>
                  <a:tailEnd type="triangle" w="med" len="med"/>
                </a:ln>
              </xdr:spPr>
            </xdr:cxnSp>
            <xdr:cxnSp macro="">
              <xdr:nvCxnSpPr>
                <xdr:cNvPr id="151" name="AutoShape 178"/>
                <xdr:cNvCxnSpPr>
                  <a:cxnSpLocks noChangeShapeType="1"/>
                </xdr:cNvCxnSpPr>
              </xdr:nvCxnSpPr>
              <xdr:spPr bwMode="auto">
                <a:xfrm>
                  <a:off x="3867" y="2708"/>
                  <a:ext cx="101" cy="0"/>
                </a:xfrm>
                <a:prstGeom prst="straightConnector1">
                  <a:avLst/>
                </a:prstGeom>
                <a:noFill/>
                <a:ln w="3175">
                  <a:solidFill>
                    <a:srgbClr val="0000FF"/>
                  </a:solidFill>
                  <a:round/>
                  <a:headEnd type="triangle" w="med" len="med"/>
                  <a:tailEnd type="triangle" w="med" len="med"/>
                </a:ln>
              </xdr:spPr>
            </xdr:cxnSp>
            <xdr:cxnSp macro="">
              <xdr:nvCxnSpPr>
                <xdr:cNvPr id="152" name="AutoShape 179"/>
                <xdr:cNvCxnSpPr>
                  <a:cxnSpLocks noChangeShapeType="1"/>
                </xdr:cNvCxnSpPr>
              </xdr:nvCxnSpPr>
              <xdr:spPr bwMode="auto">
                <a:xfrm>
                  <a:off x="4022" y="2706"/>
                  <a:ext cx="76" cy="0"/>
                </a:xfrm>
                <a:prstGeom prst="straightConnector1">
                  <a:avLst/>
                </a:prstGeom>
                <a:noFill/>
                <a:ln w="3175">
                  <a:solidFill>
                    <a:srgbClr val="0000FF"/>
                  </a:solidFill>
                  <a:round/>
                  <a:headEnd type="triangle" w="med" len="med"/>
                  <a:tailEnd type="triangle" w="med" len="med"/>
                </a:ln>
              </xdr:spPr>
            </xdr:cxnSp>
            <xdr:sp macro="" textlink="">
              <xdr:nvSpPr>
                <xdr:cNvPr id="153" name="Freeform 180"/>
                <xdr:cNvSpPr>
                  <a:spLocks/>
                </xdr:cNvSpPr>
              </xdr:nvSpPr>
              <xdr:spPr bwMode="auto">
                <a:xfrm>
                  <a:off x="4149" y="2707"/>
                  <a:ext cx="34" cy="123"/>
                </a:xfrm>
                <a:custGeom>
                  <a:avLst/>
                  <a:gdLst>
                    <a:gd name="T0" fmla="*/ 0 w 41"/>
                    <a:gd name="T1" fmla="*/ 0 h 111"/>
                    <a:gd name="T2" fmla="*/ 12 w 41"/>
                    <a:gd name="T3" fmla="*/ 136 h 111"/>
                    <a:gd name="T4" fmla="*/ 0 60000 65536"/>
                    <a:gd name="T5" fmla="*/ 0 60000 65536"/>
                    <a:gd name="T6" fmla="*/ 0 w 41"/>
                    <a:gd name="T7" fmla="*/ 0 h 111"/>
                    <a:gd name="T8" fmla="*/ 41 w 41"/>
                    <a:gd name="T9" fmla="*/ 111 h 111"/>
                  </a:gdLst>
                  <a:ahLst/>
                  <a:cxnLst>
                    <a:cxn ang="T4">
                      <a:pos x="T0" y="T1"/>
                    </a:cxn>
                    <a:cxn ang="T5">
                      <a:pos x="T2" y="T3"/>
                    </a:cxn>
                  </a:cxnLst>
                  <a:rect l="T6" t="T7" r="T8" b="T9"/>
                  <a:pathLst>
                    <a:path w="41" h="111">
                      <a:moveTo>
                        <a:pt x="0" y="0"/>
                      </a:moveTo>
                      <a:cubicBezTo>
                        <a:pt x="41" y="3"/>
                        <a:pt x="18" y="91"/>
                        <a:pt x="18" y="111"/>
                      </a:cubicBezTo>
                    </a:path>
                  </a:pathLst>
                </a:custGeom>
                <a:noFill/>
                <a:ln w="3175">
                  <a:solidFill>
                    <a:srgbClr val="0000FF"/>
                  </a:solidFill>
                  <a:round/>
                  <a:headEnd type="triangle" w="med" len="med"/>
                  <a:tailEnd type="triangle" w="med" len="med"/>
                </a:ln>
              </xdr:spPr>
            </xdr:sp>
            <xdr:sp macro="" textlink="">
              <xdr:nvSpPr>
                <xdr:cNvPr id="154" name="Text Box 181"/>
                <xdr:cNvSpPr txBox="1">
                  <a:spLocks noChangeArrowheads="1"/>
                </xdr:cNvSpPr>
              </xdr:nvSpPr>
              <xdr:spPr bwMode="auto">
                <a:xfrm>
                  <a:off x="3760" y="2696"/>
                  <a:ext cx="104" cy="18"/>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GLAC</a:t>
                  </a:r>
                </a:p>
              </xdr:txBody>
            </xdr:sp>
            <xdr:sp macro="" textlink="">
              <xdr:nvSpPr>
                <xdr:cNvPr id="155" name="Text Box 182"/>
                <xdr:cNvSpPr txBox="1">
                  <a:spLocks noChangeArrowheads="1"/>
                </xdr:cNvSpPr>
              </xdr:nvSpPr>
              <xdr:spPr bwMode="auto">
                <a:xfrm>
                  <a:off x="3968" y="2698"/>
                  <a:ext cx="54" cy="19"/>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PGLUC</a:t>
                  </a:r>
                </a:p>
              </xdr:txBody>
            </xdr:sp>
            <xdr:sp macro="" textlink="">
              <xdr:nvSpPr>
                <xdr:cNvPr id="156" name="Line 183"/>
                <xdr:cNvSpPr>
                  <a:spLocks noChangeShapeType="1"/>
                </xdr:cNvSpPr>
              </xdr:nvSpPr>
              <xdr:spPr bwMode="auto">
                <a:xfrm flipV="1">
                  <a:off x="3576" y="2924"/>
                  <a:ext cx="299" cy="25"/>
                </a:xfrm>
                <a:prstGeom prst="line">
                  <a:avLst/>
                </a:prstGeom>
                <a:noFill/>
                <a:ln w="3175">
                  <a:solidFill>
                    <a:srgbClr val="0000FF"/>
                  </a:solidFill>
                  <a:prstDash val="sysDot"/>
                  <a:round/>
                  <a:headEnd type="triangle" w="med" len="med"/>
                  <a:tailEnd/>
                </a:ln>
              </xdr:spPr>
            </xdr:sp>
            <xdr:sp macro="" textlink="">
              <xdr:nvSpPr>
                <xdr:cNvPr id="157" name="AutoShape 184"/>
                <xdr:cNvSpPr>
                  <a:spLocks/>
                </xdr:cNvSpPr>
              </xdr:nvSpPr>
              <xdr:spPr bwMode="auto">
                <a:xfrm rot="5400000" flipH="1" flipV="1">
                  <a:off x="3828" y="2834"/>
                  <a:ext cx="38" cy="143"/>
                </a:xfrm>
                <a:prstGeom prst="leftBracket">
                  <a:avLst>
                    <a:gd name="adj" fmla="val 188158"/>
                  </a:avLst>
                </a:prstGeom>
                <a:noFill/>
                <a:ln w="3175">
                  <a:solidFill>
                    <a:srgbClr val="0000FF"/>
                  </a:solidFill>
                  <a:round/>
                  <a:headEnd type="triangle" w="med" len="med"/>
                  <a:tailEnd type="triangle" w="med" len="med"/>
                </a:ln>
              </xdr:spPr>
            </xdr:sp>
            <xdr:grpSp>
              <xdr:nvGrpSpPr>
                <xdr:cNvPr id="158" name="Group 185"/>
                <xdr:cNvGrpSpPr>
                  <a:grpSpLocks/>
                </xdr:cNvGrpSpPr>
              </xdr:nvGrpSpPr>
              <xdr:grpSpPr bwMode="auto">
                <a:xfrm>
                  <a:off x="4059" y="2786"/>
                  <a:ext cx="63" cy="152"/>
                  <a:chOff x="1780" y="1642"/>
                  <a:chExt cx="80" cy="129"/>
                </a:xfrm>
              </xdr:grpSpPr>
              <xdr:sp macro="" textlink="">
                <xdr:nvSpPr>
                  <xdr:cNvPr id="176" name="AutoShape 186"/>
                  <xdr:cNvSpPr>
                    <a:spLocks/>
                  </xdr:cNvSpPr>
                </xdr:nvSpPr>
                <xdr:spPr bwMode="auto">
                  <a:xfrm rot="5400000" flipH="1" flipV="1">
                    <a:off x="1798" y="1709"/>
                    <a:ext cx="44" cy="80"/>
                  </a:xfrm>
                  <a:prstGeom prst="leftBracket">
                    <a:avLst>
                      <a:gd name="adj" fmla="val 90909"/>
                    </a:avLst>
                  </a:prstGeom>
                  <a:noFill/>
                  <a:ln w="3175">
                    <a:solidFill>
                      <a:srgbClr val="0000FF"/>
                    </a:solidFill>
                    <a:round/>
                    <a:headEnd type="triangle" w="med" len="med"/>
                    <a:tailEnd/>
                  </a:ln>
                </xdr:spPr>
              </xdr:sp>
              <xdr:sp macro="" textlink="">
                <xdr:nvSpPr>
                  <xdr:cNvPr id="177" name="Line 187"/>
                  <xdr:cNvSpPr>
                    <a:spLocks noChangeShapeType="1"/>
                  </xdr:cNvSpPr>
                </xdr:nvSpPr>
                <xdr:spPr bwMode="auto">
                  <a:xfrm flipV="1">
                    <a:off x="1860" y="1642"/>
                    <a:ext cx="0" cy="86"/>
                  </a:xfrm>
                  <a:prstGeom prst="line">
                    <a:avLst/>
                  </a:prstGeom>
                  <a:noFill/>
                  <a:ln w="3175">
                    <a:solidFill>
                      <a:srgbClr val="0000FF"/>
                    </a:solidFill>
                    <a:round/>
                    <a:headEnd/>
                    <a:tailEnd type="triangle" w="med" len="med"/>
                  </a:ln>
                </xdr:spPr>
              </xdr:sp>
            </xdr:grpSp>
            <xdr:grpSp>
              <xdr:nvGrpSpPr>
                <xdr:cNvPr id="159" name="Group 188"/>
                <xdr:cNvGrpSpPr>
                  <a:grpSpLocks/>
                </xdr:cNvGrpSpPr>
              </xdr:nvGrpSpPr>
              <xdr:grpSpPr bwMode="auto">
                <a:xfrm>
                  <a:off x="3346" y="2707"/>
                  <a:ext cx="152" cy="335"/>
                  <a:chOff x="901" y="258"/>
                  <a:chExt cx="152" cy="319"/>
                </a:xfrm>
              </xdr:grpSpPr>
              <xdr:sp macro="" textlink="">
                <xdr:nvSpPr>
                  <xdr:cNvPr id="173" name="Line 189"/>
                  <xdr:cNvSpPr>
                    <a:spLocks noChangeShapeType="1"/>
                  </xdr:cNvSpPr>
                </xdr:nvSpPr>
                <xdr:spPr bwMode="auto">
                  <a:xfrm rot="5400000" flipH="1">
                    <a:off x="893" y="418"/>
                    <a:ext cx="319" cy="0"/>
                  </a:xfrm>
                  <a:prstGeom prst="line">
                    <a:avLst/>
                  </a:prstGeom>
                  <a:noFill/>
                  <a:ln w="9525">
                    <a:solidFill>
                      <a:srgbClr val="0000FF"/>
                    </a:solidFill>
                    <a:round/>
                    <a:headEnd/>
                    <a:tailEnd/>
                  </a:ln>
                </xdr:spPr>
              </xdr:sp>
              <xdr:sp macro="" textlink="">
                <xdr:nvSpPr>
                  <xdr:cNvPr id="175" name="Line 191"/>
                  <xdr:cNvSpPr>
                    <a:spLocks noChangeShapeType="1"/>
                  </xdr:cNvSpPr>
                </xdr:nvSpPr>
                <xdr:spPr bwMode="auto">
                  <a:xfrm flipH="1">
                    <a:off x="901" y="577"/>
                    <a:ext cx="152" cy="0"/>
                  </a:xfrm>
                  <a:prstGeom prst="line">
                    <a:avLst/>
                  </a:prstGeom>
                  <a:noFill/>
                  <a:ln w="9525">
                    <a:solidFill>
                      <a:srgbClr val="0000FF"/>
                    </a:solidFill>
                    <a:round/>
                    <a:headEnd/>
                    <a:tailEnd type="triangle" w="med" len="med"/>
                  </a:ln>
                </xdr:spPr>
              </xdr:sp>
            </xdr:grpSp>
            <xdr:sp macro="" textlink="">
              <xdr:nvSpPr>
                <xdr:cNvPr id="160" name="Text Box 192"/>
                <xdr:cNvSpPr txBox="1">
                  <a:spLocks noChangeArrowheads="1"/>
                </xdr:cNvSpPr>
              </xdr:nvSpPr>
              <xdr:spPr bwMode="auto">
                <a:xfrm>
                  <a:off x="4100" y="2695"/>
                  <a:ext cx="48" cy="20"/>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Ru5P</a:t>
                  </a:r>
                </a:p>
              </xdr:txBody>
            </xdr:sp>
            <xdr:sp macro="" textlink="">
              <xdr:nvSpPr>
                <xdr:cNvPr id="161" name="Freeform 193"/>
                <xdr:cNvSpPr>
                  <a:spLocks/>
                </xdr:cNvSpPr>
              </xdr:nvSpPr>
              <xdr:spPr bwMode="auto">
                <a:xfrm>
                  <a:off x="3557" y="2869"/>
                  <a:ext cx="614" cy="84"/>
                </a:xfrm>
                <a:custGeom>
                  <a:avLst/>
                  <a:gdLst>
                    <a:gd name="T0" fmla="*/ 1092 w 343"/>
                    <a:gd name="T1" fmla="*/ 0 h 140"/>
                    <a:gd name="T2" fmla="*/ 1092 w 343"/>
                    <a:gd name="T3" fmla="*/ 16 h 140"/>
                    <a:gd name="T4" fmla="*/ 1092 w 343"/>
                    <a:gd name="T5" fmla="*/ 37 h 140"/>
                    <a:gd name="T6" fmla="*/ 1092 w 343"/>
                    <a:gd name="T7" fmla="*/ 45 h 140"/>
                    <a:gd name="T8" fmla="*/ 1063 w 343"/>
                    <a:gd name="T9" fmla="*/ 50 h 140"/>
                    <a:gd name="T10" fmla="*/ 884 w 343"/>
                    <a:gd name="T11" fmla="*/ 50 h 140"/>
                    <a:gd name="T12" fmla="*/ 0 w 343"/>
                    <a:gd name="T13" fmla="*/ 50 h 140"/>
                    <a:gd name="T14" fmla="*/ 0 60000 65536"/>
                    <a:gd name="T15" fmla="*/ 0 60000 65536"/>
                    <a:gd name="T16" fmla="*/ 0 60000 65536"/>
                    <a:gd name="T17" fmla="*/ 0 60000 65536"/>
                    <a:gd name="T18" fmla="*/ 0 60000 65536"/>
                    <a:gd name="T19" fmla="*/ 0 60000 65536"/>
                    <a:gd name="T20" fmla="*/ 0 60000 65536"/>
                    <a:gd name="T21" fmla="*/ 0 w 343"/>
                    <a:gd name="T22" fmla="*/ 0 h 140"/>
                    <a:gd name="T23" fmla="*/ 343 w 343"/>
                    <a:gd name="T24" fmla="*/ 140 h 14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43" h="140">
                      <a:moveTo>
                        <a:pt x="341" y="0"/>
                      </a:moveTo>
                      <a:cubicBezTo>
                        <a:pt x="341" y="13"/>
                        <a:pt x="341" y="26"/>
                        <a:pt x="341" y="43"/>
                      </a:cubicBezTo>
                      <a:cubicBezTo>
                        <a:pt x="341" y="60"/>
                        <a:pt x="341" y="90"/>
                        <a:pt x="341" y="104"/>
                      </a:cubicBezTo>
                      <a:cubicBezTo>
                        <a:pt x="341" y="118"/>
                        <a:pt x="342" y="119"/>
                        <a:pt x="341" y="125"/>
                      </a:cubicBezTo>
                      <a:cubicBezTo>
                        <a:pt x="340" y="131"/>
                        <a:pt x="343" y="136"/>
                        <a:pt x="332" y="138"/>
                      </a:cubicBezTo>
                      <a:cubicBezTo>
                        <a:pt x="321" y="140"/>
                        <a:pt x="331" y="139"/>
                        <a:pt x="276" y="139"/>
                      </a:cubicBezTo>
                      <a:cubicBezTo>
                        <a:pt x="221" y="139"/>
                        <a:pt x="46" y="139"/>
                        <a:pt x="0" y="139"/>
                      </a:cubicBezTo>
                    </a:path>
                  </a:pathLst>
                </a:custGeom>
                <a:noFill/>
                <a:ln w="3175">
                  <a:solidFill>
                    <a:srgbClr val="0000FF"/>
                  </a:solidFill>
                  <a:round/>
                  <a:headEnd type="triangle" w="med" len="med"/>
                  <a:tailEnd type="triangle" w="med" len="med"/>
                </a:ln>
              </xdr:spPr>
            </xdr:sp>
            <xdr:sp macro="" textlink="">
              <xdr:nvSpPr>
                <xdr:cNvPr id="162" name="Text Box 194"/>
                <xdr:cNvSpPr txBox="1">
                  <a:spLocks noChangeArrowheads="1"/>
                </xdr:cNvSpPr>
              </xdr:nvSpPr>
              <xdr:spPr bwMode="auto">
                <a:xfrm>
                  <a:off x="3580" y="2692"/>
                  <a:ext cx="88" cy="22"/>
                </a:xfrm>
                <a:prstGeom prst="rect">
                  <a:avLst/>
                </a:prstGeom>
                <a:solidFill>
                  <a:srgbClr val="FFFF00"/>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Glc6P</a:t>
                  </a:r>
                </a:p>
              </xdr:txBody>
            </xdr:sp>
            <xdr:sp macro="" textlink="">
              <xdr:nvSpPr>
                <xdr:cNvPr id="163" name="Text Box 195"/>
                <xdr:cNvSpPr txBox="1">
                  <a:spLocks noChangeArrowheads="1"/>
                </xdr:cNvSpPr>
              </xdr:nvSpPr>
              <xdr:spPr bwMode="auto">
                <a:xfrm>
                  <a:off x="3486" y="2690"/>
                  <a:ext cx="75" cy="26"/>
                </a:xfrm>
                <a:prstGeom prst="rect">
                  <a:avLst/>
                </a:prstGeom>
                <a:solidFill>
                  <a:srgbClr val="CCFF66"/>
                </a:solidFill>
                <a:ln w="12700">
                  <a:solidFill>
                    <a:srgbClr val="FF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Glc6P</a:t>
                  </a:r>
                </a:p>
              </xdr:txBody>
            </xdr:sp>
            <xdr:sp macro="" textlink="">
              <xdr:nvSpPr>
                <xdr:cNvPr id="164" name="AutoShape 196"/>
                <xdr:cNvSpPr>
                  <a:spLocks noChangeArrowheads="1"/>
                </xdr:cNvSpPr>
              </xdr:nvSpPr>
              <xdr:spPr bwMode="auto">
                <a:xfrm rot="10800000">
                  <a:off x="3464" y="2912"/>
                  <a:ext cx="112" cy="71"/>
                </a:xfrm>
                <a:prstGeom prst="rightArrow">
                  <a:avLst>
                    <a:gd name="adj1" fmla="val 50000"/>
                    <a:gd name="adj2" fmla="val 39437"/>
                  </a:avLst>
                </a:prstGeom>
                <a:solidFill>
                  <a:srgbClr val="CCFF66"/>
                </a:solidFill>
                <a:ln w="28575">
                  <a:solidFill>
                    <a:srgbClr val="FFFF66"/>
                  </a:solidFill>
                  <a:miter lim="800000"/>
                  <a:headEnd/>
                  <a:tailEnd/>
                </a:ln>
              </xdr:spPr>
            </xdr:sp>
            <xdr:sp macro="" textlink="">
              <xdr:nvSpPr>
                <xdr:cNvPr id="165" name="Text Box 197"/>
                <xdr:cNvSpPr txBox="1">
                  <a:spLocks noChangeArrowheads="1"/>
                </xdr:cNvSpPr>
              </xdr:nvSpPr>
              <xdr:spPr bwMode="auto">
                <a:xfrm>
                  <a:off x="3496" y="2938"/>
                  <a:ext cx="60" cy="28"/>
                </a:xfrm>
                <a:prstGeom prst="rect">
                  <a:avLst/>
                </a:prstGeom>
                <a:solidFill>
                  <a:srgbClr val="CC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G3P</a:t>
                  </a:r>
                </a:p>
              </xdr:txBody>
            </xdr:sp>
            <xdr:sp macro="" textlink="">
              <xdr:nvSpPr>
                <xdr:cNvPr id="166" name="Text Box 198"/>
                <xdr:cNvSpPr txBox="1">
                  <a:spLocks noChangeArrowheads="1"/>
                </xdr:cNvSpPr>
              </xdr:nvSpPr>
              <xdr:spPr bwMode="auto">
                <a:xfrm>
                  <a:off x="3736" y="2861"/>
                  <a:ext cx="49" cy="23"/>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ERYP</a:t>
                  </a:r>
                </a:p>
              </xdr:txBody>
            </xdr:sp>
            <xdr:sp macro="" textlink="">
              <xdr:nvSpPr>
                <xdr:cNvPr id="167" name="Text Box 199"/>
                <xdr:cNvSpPr txBox="1">
                  <a:spLocks noChangeArrowheads="1"/>
                </xdr:cNvSpPr>
              </xdr:nvSpPr>
              <xdr:spPr bwMode="auto">
                <a:xfrm>
                  <a:off x="4004" y="2858"/>
                  <a:ext cx="61" cy="25"/>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SED7P</a:t>
                  </a:r>
                </a:p>
              </xdr:txBody>
            </xdr:sp>
            <xdr:sp macro="" textlink="">
              <xdr:nvSpPr>
                <xdr:cNvPr id="168" name="Line 200"/>
                <xdr:cNvSpPr>
                  <a:spLocks noChangeShapeType="1"/>
                </xdr:cNvSpPr>
              </xdr:nvSpPr>
              <xdr:spPr bwMode="auto">
                <a:xfrm>
                  <a:off x="3931" y="2871"/>
                  <a:ext cx="65" cy="0"/>
                </a:xfrm>
                <a:prstGeom prst="line">
                  <a:avLst/>
                </a:prstGeom>
                <a:noFill/>
                <a:ln w="9525">
                  <a:solidFill>
                    <a:srgbClr val="0000FF"/>
                  </a:solidFill>
                  <a:round/>
                  <a:headEnd/>
                  <a:tailEnd type="triangle" w="med" len="med"/>
                </a:ln>
              </xdr:spPr>
            </xdr:sp>
            <xdr:sp macro="" textlink="">
              <xdr:nvSpPr>
                <xdr:cNvPr id="169" name="AutoShape 201"/>
                <xdr:cNvSpPr>
                  <a:spLocks/>
                </xdr:cNvSpPr>
              </xdr:nvSpPr>
              <xdr:spPr bwMode="auto">
                <a:xfrm rot="5400000" flipH="1" flipV="1">
                  <a:off x="3869" y="2782"/>
                  <a:ext cx="67" cy="276"/>
                </a:xfrm>
                <a:prstGeom prst="leftBracket">
                  <a:avLst>
                    <a:gd name="adj" fmla="val 205970"/>
                  </a:avLst>
                </a:prstGeom>
                <a:noFill/>
                <a:ln w="19050">
                  <a:solidFill>
                    <a:srgbClr val="0000FF"/>
                  </a:solidFill>
                  <a:round/>
                  <a:headEnd type="triangle" w="med" len="med"/>
                  <a:tailEnd type="triangle" w="med" len="med"/>
                </a:ln>
              </xdr:spPr>
            </xdr:sp>
            <xdr:sp macro="" textlink="">
              <xdr:nvSpPr>
                <xdr:cNvPr id="170" name="Freeform 202"/>
                <xdr:cNvSpPr>
                  <a:spLocks/>
                </xdr:cNvSpPr>
              </xdr:nvSpPr>
              <xdr:spPr bwMode="auto">
                <a:xfrm>
                  <a:off x="3546" y="2797"/>
                  <a:ext cx="231" cy="121"/>
                </a:xfrm>
                <a:custGeom>
                  <a:avLst/>
                  <a:gdLst>
                    <a:gd name="T0" fmla="*/ 293 w 182"/>
                    <a:gd name="T1" fmla="*/ 151 h 97"/>
                    <a:gd name="T2" fmla="*/ 239 w 182"/>
                    <a:gd name="T3" fmla="*/ 148 h 97"/>
                    <a:gd name="T4" fmla="*/ 180 w 182"/>
                    <a:gd name="T5" fmla="*/ 131 h 97"/>
                    <a:gd name="T6" fmla="*/ 113 w 182"/>
                    <a:gd name="T7" fmla="*/ 100 h 97"/>
                    <a:gd name="T8" fmla="*/ 43 w 182"/>
                    <a:gd name="T9" fmla="*/ 46 h 97"/>
                    <a:gd name="T10" fmla="*/ 0 w 182"/>
                    <a:gd name="T11" fmla="*/ 0 h 97"/>
                    <a:gd name="T12" fmla="*/ 0 60000 65536"/>
                    <a:gd name="T13" fmla="*/ 0 60000 65536"/>
                    <a:gd name="T14" fmla="*/ 0 60000 65536"/>
                    <a:gd name="T15" fmla="*/ 0 60000 65536"/>
                    <a:gd name="T16" fmla="*/ 0 60000 65536"/>
                    <a:gd name="T17" fmla="*/ 0 60000 65536"/>
                    <a:gd name="T18" fmla="*/ 0 w 182"/>
                    <a:gd name="T19" fmla="*/ 0 h 97"/>
                    <a:gd name="T20" fmla="*/ 182 w 182"/>
                    <a:gd name="T21" fmla="*/ 97 h 97"/>
                  </a:gdLst>
                  <a:ahLst/>
                  <a:cxnLst>
                    <a:cxn ang="T12">
                      <a:pos x="T0" y="T1"/>
                    </a:cxn>
                    <a:cxn ang="T13">
                      <a:pos x="T2" y="T3"/>
                    </a:cxn>
                    <a:cxn ang="T14">
                      <a:pos x="T4" y="T5"/>
                    </a:cxn>
                    <a:cxn ang="T15">
                      <a:pos x="T6" y="T7"/>
                    </a:cxn>
                    <a:cxn ang="T16">
                      <a:pos x="T8" y="T9"/>
                    </a:cxn>
                    <a:cxn ang="T17">
                      <a:pos x="T10" y="T11"/>
                    </a:cxn>
                  </a:cxnLst>
                  <a:rect l="T18" t="T19" r="T20" b="T21"/>
                  <a:pathLst>
                    <a:path w="182" h="97">
                      <a:moveTo>
                        <a:pt x="182" y="97"/>
                      </a:moveTo>
                      <a:cubicBezTo>
                        <a:pt x="171" y="97"/>
                        <a:pt x="160" y="97"/>
                        <a:pt x="148" y="95"/>
                      </a:cubicBezTo>
                      <a:cubicBezTo>
                        <a:pt x="136" y="93"/>
                        <a:pt x="125" y="89"/>
                        <a:pt x="112" y="84"/>
                      </a:cubicBezTo>
                      <a:cubicBezTo>
                        <a:pt x="99" y="79"/>
                        <a:pt x="84" y="73"/>
                        <a:pt x="70" y="64"/>
                      </a:cubicBezTo>
                      <a:cubicBezTo>
                        <a:pt x="56" y="55"/>
                        <a:pt x="38" y="40"/>
                        <a:pt x="27" y="30"/>
                      </a:cubicBezTo>
                      <a:cubicBezTo>
                        <a:pt x="16" y="20"/>
                        <a:pt x="4" y="5"/>
                        <a:pt x="0" y="0"/>
                      </a:cubicBezTo>
                    </a:path>
                  </a:pathLst>
                </a:custGeom>
                <a:noFill/>
                <a:ln w="19050">
                  <a:solidFill>
                    <a:srgbClr val="0000FF"/>
                  </a:solidFill>
                  <a:round/>
                  <a:headEnd/>
                  <a:tailEnd type="triangle" w="med" len="med"/>
                </a:ln>
              </xdr:spPr>
            </xdr:sp>
            <xdr:sp macro="" textlink="">
              <xdr:nvSpPr>
                <xdr:cNvPr id="171" name="Text Box 203"/>
                <xdr:cNvSpPr txBox="1">
                  <a:spLocks noChangeArrowheads="1"/>
                </xdr:cNvSpPr>
              </xdr:nvSpPr>
              <xdr:spPr bwMode="auto">
                <a:xfrm>
                  <a:off x="3816" y="2863"/>
                  <a:ext cx="105" cy="20"/>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SED1,7P</a:t>
                  </a:r>
                </a:p>
              </xdr:txBody>
            </xdr:sp>
            <xdr:sp macro="" textlink="">
              <xdr:nvSpPr>
                <xdr:cNvPr id="172" name="AutoShape 204"/>
                <xdr:cNvSpPr>
                  <a:spLocks/>
                </xdr:cNvSpPr>
              </xdr:nvSpPr>
              <xdr:spPr bwMode="auto">
                <a:xfrm rot="-6330518" flipH="1" flipV="1">
                  <a:off x="3623" y="2752"/>
                  <a:ext cx="41" cy="247"/>
                </a:xfrm>
                <a:prstGeom prst="leftBracket">
                  <a:avLst>
                    <a:gd name="adj" fmla="val 301220"/>
                  </a:avLst>
                </a:prstGeom>
                <a:noFill/>
                <a:ln w="12700">
                  <a:solidFill>
                    <a:srgbClr val="0000FF"/>
                  </a:solidFill>
                  <a:round/>
                  <a:headEnd type="triangle" w="med" len="med"/>
                  <a:tailEnd type="triangle" w="med" len="med"/>
                </a:ln>
              </xdr:spPr>
            </xdr:sp>
          </xdr:grpSp>
        </xdr:grpSp>
      </xdr:grpSp>
    </xdr:grpSp>
    <xdr:clientData/>
  </xdr:twoCellAnchor>
  <xdr:twoCellAnchor>
    <xdr:from>
      <xdr:col>33</xdr:col>
      <xdr:colOff>476250</xdr:colOff>
      <xdr:row>156</xdr:row>
      <xdr:rowOff>104775</xdr:rowOff>
    </xdr:from>
    <xdr:to>
      <xdr:col>35</xdr:col>
      <xdr:colOff>47625</xdr:colOff>
      <xdr:row>158</xdr:row>
      <xdr:rowOff>38100</xdr:rowOff>
    </xdr:to>
    <xdr:sp macro="" textlink="">
      <xdr:nvSpPr>
        <xdr:cNvPr id="178" name="Text Box 205">
          <a:hlinkClick xmlns:r="http://schemas.openxmlformats.org/officeDocument/2006/relationships" r:id="rId2"/>
        </xdr:cNvPr>
        <xdr:cNvSpPr txBox="1">
          <a:spLocks noChangeArrowheads="1"/>
        </xdr:cNvSpPr>
      </xdr:nvSpPr>
      <xdr:spPr bwMode="auto">
        <a:xfrm>
          <a:off x="25536525" y="25955625"/>
          <a:ext cx="1285875" cy="257175"/>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969696"/>
              </a:solidFill>
              <a:latin typeface="Comic Sans MS"/>
            </a:rPr>
            <a:t>PPP</a:t>
          </a:r>
        </a:p>
      </xdr:txBody>
    </xdr:sp>
    <xdr:clientData/>
  </xdr:twoCellAnchor>
  <xdr:twoCellAnchor>
    <xdr:from>
      <xdr:col>37</xdr:col>
      <xdr:colOff>447675</xdr:colOff>
      <xdr:row>162</xdr:row>
      <xdr:rowOff>28575</xdr:rowOff>
    </xdr:from>
    <xdr:to>
      <xdr:col>38</xdr:col>
      <xdr:colOff>266700</xdr:colOff>
      <xdr:row>163</xdr:row>
      <xdr:rowOff>28575</xdr:rowOff>
    </xdr:to>
    <xdr:sp macro="" textlink="">
      <xdr:nvSpPr>
        <xdr:cNvPr id="179" name="Text Box 206"/>
        <xdr:cNvSpPr txBox="1">
          <a:spLocks noChangeArrowheads="1"/>
        </xdr:cNvSpPr>
      </xdr:nvSpPr>
      <xdr:spPr bwMode="auto">
        <a:xfrm>
          <a:off x="29022675" y="26917650"/>
          <a:ext cx="857250" cy="161925"/>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Ribose-5P</a:t>
          </a:r>
        </a:p>
      </xdr:txBody>
    </xdr:sp>
    <xdr:clientData/>
  </xdr:twoCellAnchor>
  <xdr:twoCellAnchor>
    <xdr:from>
      <xdr:col>30</xdr:col>
      <xdr:colOff>9525</xdr:colOff>
      <xdr:row>151</xdr:row>
      <xdr:rowOff>161925</xdr:rowOff>
    </xdr:from>
    <xdr:to>
      <xdr:col>31</xdr:col>
      <xdr:colOff>238125</xdr:colOff>
      <xdr:row>155</xdr:row>
      <xdr:rowOff>142875</xdr:rowOff>
    </xdr:to>
    <xdr:sp macro="" textlink="">
      <xdr:nvSpPr>
        <xdr:cNvPr id="180" name="AutoShape 207"/>
        <xdr:cNvSpPr>
          <a:spLocks noChangeArrowheads="1"/>
        </xdr:cNvSpPr>
      </xdr:nvSpPr>
      <xdr:spPr bwMode="auto">
        <a:xfrm>
          <a:off x="22431375" y="25193625"/>
          <a:ext cx="962025" cy="638175"/>
        </a:xfrm>
        <a:prstGeom prst="rightArrow">
          <a:avLst>
            <a:gd name="adj1" fmla="val 50000"/>
            <a:gd name="adj2" fmla="val 37687"/>
          </a:avLst>
        </a:prstGeom>
        <a:solidFill>
          <a:srgbClr val="FFFF99"/>
        </a:solidFill>
        <a:ln w="28575">
          <a:solidFill>
            <a:srgbClr val="FFFF66"/>
          </a:solidFill>
          <a:miter lim="800000"/>
          <a:headEnd/>
          <a:tailEnd/>
        </a:ln>
      </xdr:spPr>
    </xdr:sp>
    <xdr:clientData/>
  </xdr:twoCellAnchor>
  <xdr:twoCellAnchor>
    <xdr:from>
      <xdr:col>30</xdr:col>
      <xdr:colOff>304800</xdr:colOff>
      <xdr:row>161</xdr:row>
      <xdr:rowOff>133350</xdr:rowOff>
    </xdr:from>
    <xdr:to>
      <xdr:col>33</xdr:col>
      <xdr:colOff>371475</xdr:colOff>
      <xdr:row>164</xdr:row>
      <xdr:rowOff>190500</xdr:rowOff>
    </xdr:to>
    <xdr:sp macro="" textlink="">
      <xdr:nvSpPr>
        <xdr:cNvPr id="181" name="AutoShape 208"/>
        <xdr:cNvSpPr>
          <a:spLocks/>
        </xdr:cNvSpPr>
      </xdr:nvSpPr>
      <xdr:spPr bwMode="auto">
        <a:xfrm rot="-6330518" flipH="1" flipV="1">
          <a:off x="23783925" y="25803225"/>
          <a:ext cx="590550" cy="2705100"/>
        </a:xfrm>
        <a:prstGeom prst="leftBracket">
          <a:avLst>
            <a:gd name="adj" fmla="val 229032"/>
          </a:avLst>
        </a:prstGeom>
        <a:noFill/>
        <a:ln w="12700">
          <a:solidFill>
            <a:srgbClr val="0000FF"/>
          </a:solidFill>
          <a:round/>
          <a:headEnd type="triangle" w="med" len="med"/>
          <a:tailEnd type="triangle" w="med" len="med"/>
        </a:ln>
      </xdr:spPr>
    </xdr:sp>
    <xdr:clientData/>
  </xdr:twoCellAnchor>
  <xdr:twoCellAnchor>
    <xdr:from>
      <xdr:col>30</xdr:col>
      <xdr:colOff>19050</xdr:colOff>
      <xdr:row>152</xdr:row>
      <xdr:rowOff>0</xdr:rowOff>
    </xdr:from>
    <xdr:to>
      <xdr:col>38</xdr:col>
      <xdr:colOff>495300</xdr:colOff>
      <xdr:row>169</xdr:row>
      <xdr:rowOff>133350</xdr:rowOff>
    </xdr:to>
    <xdr:grpSp>
      <xdr:nvGrpSpPr>
        <xdr:cNvPr id="182" name="Group 209"/>
        <xdr:cNvGrpSpPr>
          <a:grpSpLocks/>
        </xdr:cNvGrpSpPr>
      </xdr:nvGrpSpPr>
      <xdr:grpSpPr bwMode="auto">
        <a:xfrm>
          <a:off x="22486844" y="25997647"/>
          <a:ext cx="7676030" cy="3172946"/>
          <a:chOff x="2207" y="2637"/>
          <a:chExt cx="822" cy="324"/>
        </a:xfrm>
      </xdr:grpSpPr>
      <xdr:sp macro="" textlink="">
        <xdr:nvSpPr>
          <xdr:cNvPr id="183" name="Text Box 210"/>
          <xdr:cNvSpPr txBox="1">
            <a:spLocks noChangeArrowheads="1"/>
          </xdr:cNvSpPr>
        </xdr:nvSpPr>
        <xdr:spPr bwMode="auto">
          <a:xfrm>
            <a:off x="2535" y="2828"/>
            <a:ext cx="82" cy="23"/>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ERYP</a:t>
            </a:r>
          </a:p>
        </xdr:txBody>
      </xdr:sp>
      <xdr:sp macro="" textlink="">
        <xdr:nvSpPr>
          <xdr:cNvPr id="184" name="Line 211"/>
          <xdr:cNvSpPr>
            <a:spLocks noChangeShapeType="1"/>
          </xdr:cNvSpPr>
        </xdr:nvSpPr>
        <xdr:spPr bwMode="auto">
          <a:xfrm flipV="1">
            <a:off x="2314" y="2892"/>
            <a:ext cx="317" cy="11"/>
          </a:xfrm>
          <a:prstGeom prst="line">
            <a:avLst/>
          </a:prstGeom>
          <a:noFill/>
          <a:ln w="12700">
            <a:solidFill>
              <a:srgbClr val="0000FF"/>
            </a:solidFill>
            <a:prstDash val="sysDot"/>
            <a:round/>
            <a:headEnd/>
            <a:tailEnd/>
          </a:ln>
        </xdr:spPr>
      </xdr:sp>
      <xdr:sp macro="" textlink="">
        <xdr:nvSpPr>
          <xdr:cNvPr id="185" name="AutoShape 212"/>
          <xdr:cNvSpPr>
            <a:spLocks/>
          </xdr:cNvSpPr>
        </xdr:nvSpPr>
        <xdr:spPr bwMode="auto">
          <a:xfrm rot="5400000" flipH="1" flipV="1">
            <a:off x="2626" y="2814"/>
            <a:ext cx="48" cy="109"/>
          </a:xfrm>
          <a:prstGeom prst="leftBracket">
            <a:avLst>
              <a:gd name="adj" fmla="val 113542"/>
            </a:avLst>
          </a:prstGeom>
          <a:noFill/>
          <a:ln w="3175">
            <a:solidFill>
              <a:srgbClr val="0000FF"/>
            </a:solidFill>
            <a:round/>
            <a:headEnd type="triangle" w="med" len="med"/>
            <a:tailEnd type="triangle" w="med" len="med"/>
          </a:ln>
        </xdr:spPr>
      </xdr:sp>
      <xdr:sp macro="" textlink="">
        <xdr:nvSpPr>
          <xdr:cNvPr id="186" name="Text Box 213"/>
          <xdr:cNvSpPr txBox="1">
            <a:spLocks noChangeArrowheads="1"/>
          </xdr:cNvSpPr>
        </xdr:nvSpPr>
        <xdr:spPr bwMode="auto">
          <a:xfrm>
            <a:off x="2622" y="2823"/>
            <a:ext cx="103" cy="23"/>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SED1,7P</a:t>
            </a:r>
          </a:p>
        </xdr:txBody>
      </xdr:sp>
      <xdr:sp macro="" textlink="">
        <xdr:nvSpPr>
          <xdr:cNvPr id="187" name="Text Box 214"/>
          <xdr:cNvSpPr txBox="1">
            <a:spLocks noChangeArrowheads="1"/>
          </xdr:cNvSpPr>
        </xdr:nvSpPr>
        <xdr:spPr bwMode="auto">
          <a:xfrm>
            <a:off x="2807" y="2823"/>
            <a:ext cx="97" cy="22"/>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SED7P</a:t>
            </a:r>
          </a:p>
        </xdr:txBody>
      </xdr:sp>
      <xdr:sp macro="" textlink="">
        <xdr:nvSpPr>
          <xdr:cNvPr id="188" name="Line 215"/>
          <xdr:cNvSpPr>
            <a:spLocks noChangeShapeType="1"/>
          </xdr:cNvSpPr>
        </xdr:nvSpPr>
        <xdr:spPr bwMode="auto">
          <a:xfrm>
            <a:off x="2730" y="2834"/>
            <a:ext cx="72" cy="0"/>
          </a:xfrm>
          <a:prstGeom prst="line">
            <a:avLst/>
          </a:prstGeom>
          <a:noFill/>
          <a:ln w="9525">
            <a:solidFill>
              <a:srgbClr val="0000FF"/>
            </a:solidFill>
            <a:round/>
            <a:headEnd/>
            <a:tailEnd type="triangle" w="med" len="med"/>
          </a:ln>
        </xdr:spPr>
      </xdr:sp>
      <xdr:sp macro="" textlink="">
        <xdr:nvSpPr>
          <xdr:cNvPr id="189" name="AutoShape 216"/>
          <xdr:cNvSpPr>
            <a:spLocks/>
          </xdr:cNvSpPr>
        </xdr:nvSpPr>
        <xdr:spPr bwMode="auto">
          <a:xfrm rot="5400000" flipH="1" flipV="1">
            <a:off x="2660" y="2747"/>
            <a:ext cx="61" cy="269"/>
          </a:xfrm>
          <a:prstGeom prst="leftBracket">
            <a:avLst>
              <a:gd name="adj" fmla="val 220492"/>
            </a:avLst>
          </a:prstGeom>
          <a:noFill/>
          <a:ln w="19050">
            <a:solidFill>
              <a:srgbClr val="0000FF"/>
            </a:solidFill>
            <a:round/>
            <a:headEnd type="triangle" w="med" len="med"/>
            <a:tailEnd type="triangle" w="med" len="med"/>
          </a:ln>
        </xdr:spPr>
      </xdr:sp>
      <xdr:sp macro="" textlink="">
        <xdr:nvSpPr>
          <xdr:cNvPr id="190" name="Freeform 217"/>
          <xdr:cNvSpPr>
            <a:spLocks/>
          </xdr:cNvSpPr>
        </xdr:nvSpPr>
        <xdr:spPr bwMode="auto">
          <a:xfrm>
            <a:off x="2278" y="2757"/>
            <a:ext cx="342" cy="135"/>
          </a:xfrm>
          <a:custGeom>
            <a:avLst/>
            <a:gdLst>
              <a:gd name="T0" fmla="*/ 643 w 182"/>
              <a:gd name="T1" fmla="*/ 188 h 97"/>
              <a:gd name="T2" fmla="*/ 522 w 182"/>
              <a:gd name="T3" fmla="*/ 184 h 97"/>
              <a:gd name="T4" fmla="*/ 395 w 182"/>
              <a:gd name="T5" fmla="*/ 163 h 97"/>
              <a:gd name="T6" fmla="*/ 248 w 182"/>
              <a:gd name="T7" fmla="*/ 124 h 97"/>
              <a:gd name="T8" fmla="*/ 96 w 182"/>
              <a:gd name="T9" fmla="*/ 58 h 97"/>
              <a:gd name="T10" fmla="*/ 0 w 182"/>
              <a:gd name="T11" fmla="*/ 0 h 97"/>
              <a:gd name="T12" fmla="*/ 0 60000 65536"/>
              <a:gd name="T13" fmla="*/ 0 60000 65536"/>
              <a:gd name="T14" fmla="*/ 0 60000 65536"/>
              <a:gd name="T15" fmla="*/ 0 60000 65536"/>
              <a:gd name="T16" fmla="*/ 0 60000 65536"/>
              <a:gd name="T17" fmla="*/ 0 60000 65536"/>
              <a:gd name="T18" fmla="*/ 0 w 182"/>
              <a:gd name="T19" fmla="*/ 0 h 97"/>
              <a:gd name="T20" fmla="*/ 182 w 182"/>
              <a:gd name="T21" fmla="*/ 97 h 97"/>
            </a:gdLst>
            <a:ahLst/>
            <a:cxnLst>
              <a:cxn ang="T12">
                <a:pos x="T0" y="T1"/>
              </a:cxn>
              <a:cxn ang="T13">
                <a:pos x="T2" y="T3"/>
              </a:cxn>
              <a:cxn ang="T14">
                <a:pos x="T4" y="T5"/>
              </a:cxn>
              <a:cxn ang="T15">
                <a:pos x="T6" y="T7"/>
              </a:cxn>
              <a:cxn ang="T16">
                <a:pos x="T8" y="T9"/>
              </a:cxn>
              <a:cxn ang="T17">
                <a:pos x="T10" y="T11"/>
              </a:cxn>
            </a:cxnLst>
            <a:rect l="T18" t="T19" r="T20" b="T21"/>
            <a:pathLst>
              <a:path w="182" h="97">
                <a:moveTo>
                  <a:pt x="182" y="97"/>
                </a:moveTo>
                <a:cubicBezTo>
                  <a:pt x="171" y="97"/>
                  <a:pt x="160" y="97"/>
                  <a:pt x="148" y="95"/>
                </a:cubicBezTo>
                <a:cubicBezTo>
                  <a:pt x="136" y="93"/>
                  <a:pt x="125" y="89"/>
                  <a:pt x="112" y="84"/>
                </a:cubicBezTo>
                <a:cubicBezTo>
                  <a:pt x="99" y="79"/>
                  <a:pt x="84" y="73"/>
                  <a:pt x="70" y="64"/>
                </a:cubicBezTo>
                <a:cubicBezTo>
                  <a:pt x="56" y="55"/>
                  <a:pt x="38" y="40"/>
                  <a:pt x="27" y="30"/>
                </a:cubicBezTo>
                <a:cubicBezTo>
                  <a:pt x="16" y="20"/>
                  <a:pt x="4" y="5"/>
                  <a:pt x="0" y="0"/>
                </a:cubicBezTo>
              </a:path>
            </a:pathLst>
          </a:custGeom>
          <a:noFill/>
          <a:ln w="19050">
            <a:solidFill>
              <a:srgbClr val="0000FF"/>
            </a:solidFill>
            <a:round/>
            <a:headEnd/>
            <a:tailEnd type="triangle" w="med" len="med"/>
          </a:ln>
        </xdr:spPr>
      </xdr:sp>
      <xdr:sp macro="" textlink="">
        <xdr:nvSpPr>
          <xdr:cNvPr id="191" name="AutoShape 218"/>
          <xdr:cNvSpPr>
            <a:spLocks noChangeArrowheads="1"/>
          </xdr:cNvSpPr>
        </xdr:nvSpPr>
        <xdr:spPr bwMode="auto">
          <a:xfrm rot="10800000">
            <a:off x="2207" y="2895"/>
            <a:ext cx="104" cy="66"/>
          </a:xfrm>
          <a:prstGeom prst="rightArrow">
            <a:avLst>
              <a:gd name="adj1" fmla="val 50000"/>
              <a:gd name="adj2" fmla="val 39394"/>
            </a:avLst>
          </a:prstGeom>
          <a:solidFill>
            <a:srgbClr val="FFFF99"/>
          </a:solidFill>
          <a:ln w="28575">
            <a:solidFill>
              <a:srgbClr val="FFFF66"/>
            </a:solidFill>
            <a:miter lim="800000"/>
            <a:headEnd/>
            <a:tailEnd/>
          </a:ln>
        </xdr:spPr>
      </xdr:sp>
      <xdr:grpSp>
        <xdr:nvGrpSpPr>
          <xdr:cNvPr id="192" name="Group 219"/>
          <xdr:cNvGrpSpPr>
            <a:grpSpLocks/>
          </xdr:cNvGrpSpPr>
        </xdr:nvGrpSpPr>
        <xdr:grpSpPr bwMode="auto">
          <a:xfrm>
            <a:off x="2227" y="2637"/>
            <a:ext cx="802" cy="277"/>
            <a:chOff x="2227" y="2637"/>
            <a:chExt cx="802" cy="277"/>
          </a:xfrm>
        </xdr:grpSpPr>
        <xdr:cxnSp macro="">
          <xdr:nvCxnSpPr>
            <xdr:cNvPr id="193" name="AutoShape 220"/>
            <xdr:cNvCxnSpPr>
              <a:cxnSpLocks noChangeShapeType="1"/>
            </xdr:cNvCxnSpPr>
          </xdr:nvCxnSpPr>
          <xdr:spPr bwMode="auto">
            <a:xfrm>
              <a:off x="2933" y="2682"/>
              <a:ext cx="1" cy="53"/>
            </a:xfrm>
            <a:prstGeom prst="straightConnector1">
              <a:avLst/>
            </a:prstGeom>
            <a:noFill/>
            <a:ln w="3175">
              <a:solidFill>
                <a:srgbClr val="0000FF"/>
              </a:solidFill>
              <a:round/>
              <a:headEnd type="triangle" w="med" len="med"/>
              <a:tailEnd type="triangle" w="med" len="med"/>
            </a:ln>
          </xdr:spPr>
        </xdr:cxnSp>
        <xdr:sp macro="" textlink="">
          <xdr:nvSpPr>
            <xdr:cNvPr id="194" name="Freeform 221"/>
            <xdr:cNvSpPr>
              <a:spLocks/>
            </xdr:cNvSpPr>
          </xdr:nvSpPr>
          <xdr:spPr bwMode="auto">
            <a:xfrm>
              <a:off x="2968" y="2679"/>
              <a:ext cx="61" cy="108"/>
            </a:xfrm>
            <a:custGeom>
              <a:avLst/>
              <a:gdLst>
                <a:gd name="T0" fmla="*/ 0 w 41"/>
                <a:gd name="T1" fmla="*/ 0 h 111"/>
                <a:gd name="T2" fmla="*/ 40 w 41"/>
                <a:gd name="T3" fmla="*/ 105 h 111"/>
                <a:gd name="T4" fmla="*/ 0 60000 65536"/>
                <a:gd name="T5" fmla="*/ 0 60000 65536"/>
                <a:gd name="T6" fmla="*/ 0 w 41"/>
                <a:gd name="T7" fmla="*/ 0 h 111"/>
                <a:gd name="T8" fmla="*/ 41 w 41"/>
                <a:gd name="T9" fmla="*/ 111 h 111"/>
              </a:gdLst>
              <a:ahLst/>
              <a:cxnLst>
                <a:cxn ang="T4">
                  <a:pos x="T0" y="T1"/>
                </a:cxn>
                <a:cxn ang="T5">
                  <a:pos x="T2" y="T3"/>
                </a:cxn>
              </a:cxnLst>
              <a:rect l="T6" t="T7" r="T8" b="T9"/>
              <a:pathLst>
                <a:path w="41" h="111">
                  <a:moveTo>
                    <a:pt x="0" y="0"/>
                  </a:moveTo>
                  <a:cubicBezTo>
                    <a:pt x="41" y="3"/>
                    <a:pt x="18" y="91"/>
                    <a:pt x="18" y="111"/>
                  </a:cubicBezTo>
                </a:path>
              </a:pathLst>
            </a:custGeom>
            <a:noFill/>
            <a:ln w="3175">
              <a:solidFill>
                <a:srgbClr val="0000FF"/>
              </a:solidFill>
              <a:round/>
              <a:headEnd type="triangle" w="med" len="med"/>
              <a:tailEnd type="triangle" w="med" len="med"/>
            </a:ln>
          </xdr:spPr>
        </xdr:sp>
        <xdr:sp macro="" textlink="">
          <xdr:nvSpPr>
            <xdr:cNvPr id="195" name="Text Box 222"/>
            <xdr:cNvSpPr txBox="1">
              <a:spLocks noChangeArrowheads="1"/>
            </xdr:cNvSpPr>
          </xdr:nvSpPr>
          <xdr:spPr bwMode="auto">
            <a:xfrm>
              <a:off x="2905" y="2740"/>
              <a:ext cx="68" cy="20"/>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X5P</a:t>
              </a:r>
            </a:p>
          </xdr:txBody>
        </xdr:sp>
        <xdr:sp macro="" textlink="">
          <xdr:nvSpPr>
            <xdr:cNvPr id="196" name="Text Box 223"/>
            <xdr:cNvSpPr txBox="1">
              <a:spLocks noChangeArrowheads="1"/>
            </xdr:cNvSpPr>
          </xdr:nvSpPr>
          <xdr:spPr bwMode="auto">
            <a:xfrm>
              <a:off x="2954" y="2798"/>
              <a:ext cx="49" cy="20"/>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R5P</a:t>
              </a:r>
            </a:p>
          </xdr:txBody>
        </xdr:sp>
        <xdr:sp macro="" textlink="">
          <xdr:nvSpPr>
            <xdr:cNvPr id="197" name="AutoShape 224"/>
            <xdr:cNvSpPr>
              <a:spLocks/>
            </xdr:cNvSpPr>
          </xdr:nvSpPr>
          <xdr:spPr bwMode="auto">
            <a:xfrm rot="5400000" flipH="1" flipV="1">
              <a:off x="2572" y="2473"/>
              <a:ext cx="57" cy="607"/>
            </a:xfrm>
            <a:prstGeom prst="leftBracket">
              <a:avLst>
                <a:gd name="adj" fmla="val 532456"/>
              </a:avLst>
            </a:prstGeom>
            <a:noFill/>
            <a:ln w="3175">
              <a:solidFill>
                <a:srgbClr val="0000FF"/>
              </a:solidFill>
              <a:round/>
              <a:headEnd type="triangle" w="med" len="med"/>
              <a:tailEnd type="triangle" w="med" len="med"/>
            </a:ln>
          </xdr:spPr>
        </xdr:sp>
        <xdr:grpSp>
          <xdr:nvGrpSpPr>
            <xdr:cNvPr id="198" name="Group 225"/>
            <xdr:cNvGrpSpPr>
              <a:grpSpLocks/>
            </xdr:cNvGrpSpPr>
          </xdr:nvGrpSpPr>
          <xdr:grpSpPr bwMode="auto">
            <a:xfrm>
              <a:off x="2831" y="2745"/>
              <a:ext cx="112" cy="155"/>
              <a:chOff x="1780" y="1642"/>
              <a:chExt cx="80" cy="129"/>
            </a:xfrm>
          </xdr:grpSpPr>
          <xdr:sp macro="" textlink="">
            <xdr:nvSpPr>
              <xdr:cNvPr id="211" name="AutoShape 226"/>
              <xdr:cNvSpPr>
                <a:spLocks/>
              </xdr:cNvSpPr>
            </xdr:nvSpPr>
            <xdr:spPr bwMode="auto">
              <a:xfrm rot="5400000" flipH="1" flipV="1">
                <a:off x="1798" y="1709"/>
                <a:ext cx="44" cy="80"/>
              </a:xfrm>
              <a:prstGeom prst="leftBracket">
                <a:avLst>
                  <a:gd name="adj" fmla="val 90909"/>
                </a:avLst>
              </a:prstGeom>
              <a:noFill/>
              <a:ln w="3175">
                <a:solidFill>
                  <a:srgbClr val="0000FF"/>
                </a:solidFill>
                <a:round/>
                <a:headEnd type="triangle" w="med" len="med"/>
                <a:tailEnd/>
              </a:ln>
            </xdr:spPr>
          </xdr:sp>
          <xdr:sp macro="" textlink="">
            <xdr:nvSpPr>
              <xdr:cNvPr id="212" name="Line 227"/>
              <xdr:cNvSpPr>
                <a:spLocks noChangeShapeType="1"/>
              </xdr:cNvSpPr>
            </xdr:nvSpPr>
            <xdr:spPr bwMode="auto">
              <a:xfrm flipV="1">
                <a:off x="1860" y="1642"/>
                <a:ext cx="0" cy="86"/>
              </a:xfrm>
              <a:prstGeom prst="line">
                <a:avLst/>
              </a:prstGeom>
              <a:noFill/>
              <a:ln w="3175">
                <a:solidFill>
                  <a:srgbClr val="0000FF"/>
                </a:solidFill>
                <a:round/>
                <a:headEnd/>
                <a:tailEnd type="triangle" w="med" len="med"/>
              </a:ln>
            </xdr:spPr>
          </xdr:sp>
        </xdr:grpSp>
        <xdr:sp macro="" textlink="">
          <xdr:nvSpPr>
            <xdr:cNvPr id="199" name="Freeform 228"/>
            <xdr:cNvSpPr>
              <a:spLocks/>
            </xdr:cNvSpPr>
          </xdr:nvSpPr>
          <xdr:spPr bwMode="auto">
            <a:xfrm>
              <a:off x="2310" y="2829"/>
              <a:ext cx="676" cy="85"/>
            </a:xfrm>
            <a:custGeom>
              <a:avLst/>
              <a:gdLst>
                <a:gd name="T0" fmla="*/ 1324 w 343"/>
                <a:gd name="T1" fmla="*/ 0 h 140"/>
                <a:gd name="T2" fmla="*/ 1324 w 343"/>
                <a:gd name="T3" fmla="*/ 16 h 140"/>
                <a:gd name="T4" fmla="*/ 1324 w 343"/>
                <a:gd name="T5" fmla="*/ 38 h 140"/>
                <a:gd name="T6" fmla="*/ 1324 w 343"/>
                <a:gd name="T7" fmla="*/ 46 h 140"/>
                <a:gd name="T8" fmla="*/ 1289 w 343"/>
                <a:gd name="T9" fmla="*/ 51 h 140"/>
                <a:gd name="T10" fmla="*/ 1072 w 343"/>
                <a:gd name="T11" fmla="*/ 51 h 140"/>
                <a:gd name="T12" fmla="*/ 0 w 343"/>
                <a:gd name="T13" fmla="*/ 51 h 140"/>
                <a:gd name="T14" fmla="*/ 0 60000 65536"/>
                <a:gd name="T15" fmla="*/ 0 60000 65536"/>
                <a:gd name="T16" fmla="*/ 0 60000 65536"/>
                <a:gd name="T17" fmla="*/ 0 60000 65536"/>
                <a:gd name="T18" fmla="*/ 0 60000 65536"/>
                <a:gd name="T19" fmla="*/ 0 60000 65536"/>
                <a:gd name="T20" fmla="*/ 0 60000 65536"/>
                <a:gd name="T21" fmla="*/ 0 w 343"/>
                <a:gd name="T22" fmla="*/ 0 h 140"/>
                <a:gd name="T23" fmla="*/ 343 w 343"/>
                <a:gd name="T24" fmla="*/ 140 h 140"/>
              </a:gdLst>
              <a:ahLst/>
              <a:cxnLst>
                <a:cxn ang="T14">
                  <a:pos x="T0" y="T1"/>
                </a:cxn>
                <a:cxn ang="T15">
                  <a:pos x="T2" y="T3"/>
                </a:cxn>
                <a:cxn ang="T16">
                  <a:pos x="T4" y="T5"/>
                </a:cxn>
                <a:cxn ang="T17">
                  <a:pos x="T6" y="T7"/>
                </a:cxn>
                <a:cxn ang="T18">
                  <a:pos x="T8" y="T9"/>
                </a:cxn>
                <a:cxn ang="T19">
                  <a:pos x="T10" y="T11"/>
                </a:cxn>
                <a:cxn ang="T20">
                  <a:pos x="T12" y="T13"/>
                </a:cxn>
              </a:cxnLst>
              <a:rect l="T21" t="T22" r="T23" b="T24"/>
              <a:pathLst>
                <a:path w="343" h="140">
                  <a:moveTo>
                    <a:pt x="341" y="0"/>
                  </a:moveTo>
                  <a:cubicBezTo>
                    <a:pt x="341" y="13"/>
                    <a:pt x="341" y="26"/>
                    <a:pt x="341" y="43"/>
                  </a:cubicBezTo>
                  <a:cubicBezTo>
                    <a:pt x="341" y="60"/>
                    <a:pt x="341" y="90"/>
                    <a:pt x="341" y="104"/>
                  </a:cubicBezTo>
                  <a:cubicBezTo>
                    <a:pt x="341" y="118"/>
                    <a:pt x="342" y="119"/>
                    <a:pt x="341" y="125"/>
                  </a:cubicBezTo>
                  <a:cubicBezTo>
                    <a:pt x="340" y="131"/>
                    <a:pt x="343" y="136"/>
                    <a:pt x="332" y="138"/>
                  </a:cubicBezTo>
                  <a:cubicBezTo>
                    <a:pt x="321" y="140"/>
                    <a:pt x="331" y="139"/>
                    <a:pt x="276" y="139"/>
                  </a:cubicBezTo>
                  <a:cubicBezTo>
                    <a:pt x="221" y="139"/>
                    <a:pt x="46" y="139"/>
                    <a:pt x="0" y="139"/>
                  </a:cubicBezTo>
                </a:path>
              </a:pathLst>
            </a:custGeom>
            <a:noFill/>
            <a:ln w="3175">
              <a:solidFill>
                <a:srgbClr val="0000FF"/>
              </a:solidFill>
              <a:round/>
              <a:headEnd type="triangle" w="med" len="med"/>
              <a:tailEnd type="triangle" w="med" len="med"/>
            </a:ln>
          </xdr:spPr>
        </xdr:sp>
        <xdr:grpSp>
          <xdr:nvGrpSpPr>
            <xdr:cNvPr id="200" name="Group 229"/>
            <xdr:cNvGrpSpPr>
              <a:grpSpLocks/>
            </xdr:cNvGrpSpPr>
          </xdr:nvGrpSpPr>
          <xdr:grpSpPr bwMode="auto">
            <a:xfrm>
              <a:off x="2227" y="2637"/>
              <a:ext cx="760" cy="46"/>
              <a:chOff x="2227" y="2637"/>
              <a:chExt cx="760" cy="46"/>
            </a:xfrm>
          </xdr:grpSpPr>
          <xdr:cxnSp macro="">
            <xdr:nvCxnSpPr>
              <xdr:cNvPr id="201" name="AutoShape 230"/>
              <xdr:cNvCxnSpPr>
                <a:cxnSpLocks noChangeShapeType="1"/>
              </xdr:cNvCxnSpPr>
            </xdr:nvCxnSpPr>
            <xdr:spPr bwMode="auto">
              <a:xfrm>
                <a:off x="2590" y="2668"/>
                <a:ext cx="116" cy="0"/>
              </a:xfrm>
              <a:prstGeom prst="straightConnector1">
                <a:avLst/>
              </a:prstGeom>
              <a:noFill/>
              <a:ln w="3175">
                <a:solidFill>
                  <a:srgbClr val="0000FF"/>
                </a:solidFill>
                <a:round/>
                <a:headEnd type="triangle" w="med" len="med"/>
                <a:tailEnd type="triangle" w="med" len="med"/>
              </a:ln>
            </xdr:spPr>
          </xdr:cxnSp>
          <xdr:sp macro="" textlink="">
            <xdr:nvSpPr>
              <xdr:cNvPr id="202" name="Text Box 231"/>
              <xdr:cNvSpPr txBox="1">
                <a:spLocks noChangeArrowheads="1"/>
              </xdr:cNvSpPr>
            </xdr:nvSpPr>
            <xdr:spPr bwMode="auto">
              <a:xfrm>
                <a:off x="2504" y="2658"/>
                <a:ext cx="83" cy="18"/>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GLAC</a:t>
                </a:r>
              </a:p>
            </xdr:txBody>
          </xdr:sp>
          <xdr:sp macro="" textlink="">
            <xdr:nvSpPr>
              <xdr:cNvPr id="203" name="Text Box 232"/>
              <xdr:cNvSpPr txBox="1">
                <a:spLocks noChangeArrowheads="1"/>
              </xdr:cNvSpPr>
            </xdr:nvSpPr>
            <xdr:spPr bwMode="auto">
              <a:xfrm>
                <a:off x="2714" y="2661"/>
                <a:ext cx="82" cy="19"/>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PGLUC</a:t>
                </a:r>
              </a:p>
            </xdr:txBody>
          </xdr:sp>
          <xdr:grpSp>
            <xdr:nvGrpSpPr>
              <xdr:cNvPr id="204" name="Group 233"/>
              <xdr:cNvGrpSpPr>
                <a:grpSpLocks/>
              </xdr:cNvGrpSpPr>
            </xdr:nvGrpSpPr>
            <xdr:grpSpPr bwMode="auto">
              <a:xfrm>
                <a:off x="2797" y="2637"/>
                <a:ext cx="190" cy="42"/>
                <a:chOff x="2797" y="2637"/>
                <a:chExt cx="190" cy="42"/>
              </a:xfrm>
            </xdr:grpSpPr>
            <xdr:cxnSp macro="">
              <xdr:nvCxnSpPr>
                <xdr:cNvPr id="208" name="AutoShape 234"/>
                <xdr:cNvCxnSpPr>
                  <a:cxnSpLocks noChangeShapeType="1"/>
                </xdr:cNvCxnSpPr>
              </xdr:nvCxnSpPr>
              <xdr:spPr bwMode="auto">
                <a:xfrm>
                  <a:off x="2797" y="2669"/>
                  <a:ext cx="126" cy="0"/>
                </a:xfrm>
                <a:prstGeom prst="straightConnector1">
                  <a:avLst/>
                </a:prstGeom>
                <a:noFill/>
                <a:ln w="3175">
                  <a:solidFill>
                    <a:srgbClr val="0000FF"/>
                  </a:solidFill>
                  <a:round/>
                  <a:headEnd type="triangle" w="med" len="med"/>
                  <a:tailEnd type="triangle" w="med" len="med"/>
                </a:ln>
              </xdr:spPr>
            </xdr:cxnSp>
            <xdr:sp macro="" textlink="">
              <xdr:nvSpPr>
                <xdr:cNvPr id="209" name="Text Box 235"/>
                <xdr:cNvSpPr txBox="1">
                  <a:spLocks noChangeArrowheads="1"/>
                </xdr:cNvSpPr>
              </xdr:nvSpPr>
              <xdr:spPr bwMode="auto">
                <a:xfrm>
                  <a:off x="2918" y="2637"/>
                  <a:ext cx="69" cy="23"/>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Ribulose-5P</a:t>
                  </a:r>
                </a:p>
              </xdr:txBody>
            </xdr:sp>
            <xdr:sp macro="" textlink="">
              <xdr:nvSpPr>
                <xdr:cNvPr id="210" name="Text Box 236"/>
                <xdr:cNvSpPr txBox="1">
                  <a:spLocks noChangeArrowheads="1"/>
                </xdr:cNvSpPr>
              </xdr:nvSpPr>
              <xdr:spPr bwMode="auto">
                <a:xfrm>
                  <a:off x="2922" y="2659"/>
                  <a:ext cx="47" cy="20"/>
                </a:xfrm>
                <a:prstGeom prst="rect">
                  <a:avLst/>
                </a:prstGeom>
                <a:solidFill>
                  <a:srgbClr val="FFFF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Ru5P</a:t>
                  </a:r>
                </a:p>
              </xdr:txBody>
            </xdr:sp>
          </xdr:grpSp>
          <xdr:sp macro="" textlink="">
            <xdr:nvSpPr>
              <xdr:cNvPr id="205" name="Text Box 237"/>
              <xdr:cNvSpPr txBox="1">
                <a:spLocks noChangeArrowheads="1"/>
              </xdr:cNvSpPr>
            </xdr:nvSpPr>
            <xdr:spPr bwMode="auto">
              <a:xfrm>
                <a:off x="2315" y="2655"/>
                <a:ext cx="79" cy="22"/>
              </a:xfrm>
              <a:prstGeom prst="rect">
                <a:avLst/>
              </a:prstGeom>
              <a:solidFill>
                <a:srgbClr val="FFFF00"/>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Glc6P</a:t>
                </a:r>
              </a:p>
            </xdr:txBody>
          </xdr:sp>
          <xdr:cxnSp macro="">
            <xdr:nvCxnSpPr>
              <xdr:cNvPr id="206" name="AutoShape 238"/>
              <xdr:cNvCxnSpPr>
                <a:cxnSpLocks noChangeShapeType="1"/>
              </xdr:cNvCxnSpPr>
            </xdr:nvCxnSpPr>
            <xdr:spPr bwMode="auto">
              <a:xfrm>
                <a:off x="2392" y="2669"/>
                <a:ext cx="111" cy="0"/>
              </a:xfrm>
              <a:prstGeom prst="straightConnector1">
                <a:avLst/>
              </a:prstGeom>
              <a:noFill/>
              <a:ln w="3175">
                <a:solidFill>
                  <a:srgbClr val="0000FF"/>
                </a:solidFill>
                <a:round/>
                <a:headEnd type="triangle" w="med" len="med"/>
                <a:tailEnd type="triangle" w="med" len="med"/>
              </a:ln>
            </xdr:spPr>
          </xdr:cxnSp>
          <xdr:sp macro="" textlink="">
            <xdr:nvSpPr>
              <xdr:cNvPr id="207" name="Text Box 239"/>
              <xdr:cNvSpPr txBox="1">
                <a:spLocks noChangeArrowheads="1"/>
              </xdr:cNvSpPr>
            </xdr:nvSpPr>
            <xdr:spPr bwMode="auto">
              <a:xfrm>
                <a:off x="2227" y="2657"/>
                <a:ext cx="75" cy="26"/>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Glc6P</a:t>
                </a:r>
              </a:p>
            </xdr:txBody>
          </xdr:sp>
        </xdr:grpSp>
      </xdr:grpSp>
    </xdr:grpSp>
    <xdr:clientData/>
  </xdr:twoCellAnchor>
  <xdr:twoCellAnchor>
    <xdr:from>
      <xdr:col>30</xdr:col>
      <xdr:colOff>142875</xdr:colOff>
      <xdr:row>167</xdr:row>
      <xdr:rowOff>142875</xdr:rowOff>
    </xdr:from>
    <xdr:to>
      <xdr:col>31</xdr:col>
      <xdr:colOff>0</xdr:colOff>
      <xdr:row>168</xdr:row>
      <xdr:rowOff>200025</xdr:rowOff>
    </xdr:to>
    <xdr:sp macro="" textlink="">
      <xdr:nvSpPr>
        <xdr:cNvPr id="213" name="Text Box 240"/>
        <xdr:cNvSpPr txBox="1">
          <a:spLocks noChangeArrowheads="1"/>
        </xdr:cNvSpPr>
      </xdr:nvSpPr>
      <xdr:spPr bwMode="auto">
        <a:xfrm>
          <a:off x="22564725" y="27936825"/>
          <a:ext cx="590550" cy="21907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G3P</a:t>
          </a:r>
        </a:p>
      </xdr:txBody>
    </xdr:sp>
    <xdr:clientData/>
  </xdr:twoCellAnchor>
  <xdr:twoCellAnchor>
    <xdr:from>
      <xdr:col>30</xdr:col>
      <xdr:colOff>333375</xdr:colOff>
      <xdr:row>139</xdr:row>
      <xdr:rowOff>152400</xdr:rowOff>
    </xdr:from>
    <xdr:to>
      <xdr:col>31</xdr:col>
      <xdr:colOff>76200</xdr:colOff>
      <xdr:row>145</xdr:row>
      <xdr:rowOff>9525</xdr:rowOff>
    </xdr:to>
    <xdr:sp macro="" textlink="">
      <xdr:nvSpPr>
        <xdr:cNvPr id="214" name="AutoShape 241"/>
        <xdr:cNvSpPr>
          <a:spLocks noChangeArrowheads="1"/>
        </xdr:cNvSpPr>
      </xdr:nvSpPr>
      <xdr:spPr bwMode="auto">
        <a:xfrm rot="-5400000">
          <a:off x="22493287" y="23293388"/>
          <a:ext cx="1000125" cy="476250"/>
        </a:xfrm>
        <a:prstGeom prst="rightArrow">
          <a:avLst>
            <a:gd name="adj1" fmla="val 50000"/>
            <a:gd name="adj2" fmla="val 52500"/>
          </a:avLst>
        </a:prstGeom>
        <a:gradFill rotWithShape="1">
          <a:gsLst>
            <a:gs pos="0">
              <a:srgbClr val="000080"/>
            </a:gs>
            <a:gs pos="50000">
              <a:srgbClr val="A6A6D3"/>
            </a:gs>
            <a:gs pos="100000">
              <a:srgbClr val="000080"/>
            </a:gs>
          </a:gsLst>
          <a:lin ang="18900000" scaled="1"/>
        </a:gradFill>
        <a:ln w="9525">
          <a:miter lim="800000"/>
          <a:headEnd/>
          <a:tailEnd/>
        </a:ln>
        <a:scene3d>
          <a:camera prst="legacyPerspectiveBottom"/>
          <a:lightRig rig="legacyFlat3" dir="t"/>
        </a:scene3d>
        <a:sp3d extrusionH="887400" prstMaterial="legacyMatte">
          <a:bevelT w="13500" h="13500" prst="angle"/>
          <a:bevelB w="13500" h="13500" prst="angle"/>
          <a:extrusionClr>
            <a:srgbClr val="000080"/>
          </a:extrusionClr>
        </a:sp3d>
      </xdr:spPr>
    </xdr:sp>
    <xdr:clientData/>
  </xdr:twoCellAnchor>
  <xdr:twoCellAnchor>
    <xdr:from>
      <xdr:col>51</xdr:col>
      <xdr:colOff>142875</xdr:colOff>
      <xdr:row>138</xdr:row>
      <xdr:rowOff>152400</xdr:rowOff>
    </xdr:from>
    <xdr:to>
      <xdr:col>54</xdr:col>
      <xdr:colOff>647700</xdr:colOff>
      <xdr:row>141</xdr:row>
      <xdr:rowOff>9525</xdr:rowOff>
    </xdr:to>
    <xdr:sp macro="" textlink="">
      <xdr:nvSpPr>
        <xdr:cNvPr id="215" name="Text Box 242"/>
        <xdr:cNvSpPr txBox="1">
          <a:spLocks noChangeArrowheads="1"/>
        </xdr:cNvSpPr>
      </xdr:nvSpPr>
      <xdr:spPr bwMode="auto">
        <a:xfrm>
          <a:off x="40300275" y="22869525"/>
          <a:ext cx="3095625" cy="390525"/>
        </a:xfrm>
        <a:prstGeom prst="rect">
          <a:avLst/>
        </a:prstGeom>
        <a:solidFill>
          <a:srgbClr val="FFCC99"/>
        </a:solid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FFFF"/>
              </a:solidFill>
              <a:latin typeface="Comic Sans MS"/>
            </a:rPr>
            <a:t>biomass composition</a:t>
          </a:r>
        </a:p>
      </xdr:txBody>
    </xdr:sp>
    <xdr:clientData/>
  </xdr:twoCellAnchor>
  <xdr:twoCellAnchor>
    <xdr:from>
      <xdr:col>30</xdr:col>
      <xdr:colOff>0</xdr:colOff>
      <xdr:row>170</xdr:row>
      <xdr:rowOff>85725</xdr:rowOff>
    </xdr:from>
    <xdr:to>
      <xdr:col>30</xdr:col>
      <xdr:colOff>342900</xdr:colOff>
      <xdr:row>171</xdr:row>
      <xdr:rowOff>0</xdr:rowOff>
    </xdr:to>
    <xdr:sp macro="" textlink="">
      <xdr:nvSpPr>
        <xdr:cNvPr id="216" name="Line 243"/>
        <xdr:cNvSpPr>
          <a:spLocks noChangeShapeType="1"/>
        </xdr:cNvSpPr>
      </xdr:nvSpPr>
      <xdr:spPr bwMode="auto">
        <a:xfrm flipV="1">
          <a:off x="22421850" y="28460700"/>
          <a:ext cx="342900" cy="76200"/>
        </a:xfrm>
        <a:prstGeom prst="line">
          <a:avLst/>
        </a:prstGeom>
        <a:noFill/>
        <a:ln w="9525">
          <a:solidFill>
            <a:srgbClr val="FF6600"/>
          </a:solidFill>
          <a:prstDash val="sysDot"/>
          <a:round/>
          <a:headEnd/>
          <a:tailEnd type="triangle" w="sm" len="med"/>
        </a:ln>
      </xdr:spPr>
    </xdr:sp>
    <xdr:clientData/>
  </xdr:twoCellAnchor>
  <xdr:twoCellAnchor>
    <xdr:from>
      <xdr:col>30</xdr:col>
      <xdr:colOff>381000</xdr:colOff>
      <xdr:row>192</xdr:row>
      <xdr:rowOff>28575</xdr:rowOff>
    </xdr:from>
    <xdr:to>
      <xdr:col>30</xdr:col>
      <xdr:colOff>381000</xdr:colOff>
      <xdr:row>195</xdr:row>
      <xdr:rowOff>0</xdr:rowOff>
    </xdr:to>
    <xdr:sp macro="" textlink="">
      <xdr:nvSpPr>
        <xdr:cNvPr id="217" name="Line 244"/>
        <xdr:cNvSpPr>
          <a:spLocks noChangeShapeType="1"/>
        </xdr:cNvSpPr>
      </xdr:nvSpPr>
      <xdr:spPr bwMode="auto">
        <a:xfrm>
          <a:off x="22802850" y="32489775"/>
          <a:ext cx="0" cy="457200"/>
        </a:xfrm>
        <a:prstGeom prst="line">
          <a:avLst/>
        </a:prstGeom>
        <a:noFill/>
        <a:ln w="9525">
          <a:solidFill>
            <a:srgbClr val="0000FF"/>
          </a:solidFill>
          <a:round/>
          <a:headEnd/>
          <a:tailEnd type="triangle" w="med" len="med"/>
        </a:ln>
      </xdr:spPr>
    </xdr:sp>
    <xdr:clientData/>
  </xdr:twoCellAnchor>
  <xdr:twoCellAnchor>
    <xdr:from>
      <xdr:col>30</xdr:col>
      <xdr:colOff>114300</xdr:colOff>
      <xdr:row>162</xdr:row>
      <xdr:rowOff>152400</xdr:rowOff>
    </xdr:from>
    <xdr:to>
      <xdr:col>30</xdr:col>
      <xdr:colOff>704850</xdr:colOff>
      <xdr:row>163</xdr:row>
      <xdr:rowOff>171450</xdr:rowOff>
    </xdr:to>
    <xdr:sp macro="" textlink="">
      <xdr:nvSpPr>
        <xdr:cNvPr id="218" name="Text Box 245"/>
        <xdr:cNvSpPr txBox="1">
          <a:spLocks noChangeArrowheads="1"/>
        </xdr:cNvSpPr>
      </xdr:nvSpPr>
      <xdr:spPr bwMode="auto">
        <a:xfrm>
          <a:off x="22536150" y="27041475"/>
          <a:ext cx="590550" cy="18097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Frut1,6P</a:t>
          </a:r>
        </a:p>
      </xdr:txBody>
    </xdr:sp>
    <xdr:clientData/>
  </xdr:twoCellAnchor>
  <xdr:twoCellAnchor>
    <xdr:from>
      <xdr:col>30</xdr:col>
      <xdr:colOff>152400</xdr:colOff>
      <xdr:row>191</xdr:row>
      <xdr:rowOff>9525</xdr:rowOff>
    </xdr:from>
    <xdr:to>
      <xdr:col>30</xdr:col>
      <xdr:colOff>609600</xdr:colOff>
      <xdr:row>191</xdr:row>
      <xdr:rowOff>200025</xdr:rowOff>
    </xdr:to>
    <xdr:sp macro="" textlink="">
      <xdr:nvSpPr>
        <xdr:cNvPr id="219" name="Text Box 246"/>
        <xdr:cNvSpPr txBox="1">
          <a:spLocks noChangeArrowheads="1"/>
        </xdr:cNvSpPr>
      </xdr:nvSpPr>
      <xdr:spPr bwMode="auto">
        <a:xfrm>
          <a:off x="22574250" y="32261175"/>
          <a:ext cx="457200"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PEP</a:t>
          </a:r>
        </a:p>
      </xdr:txBody>
    </xdr:sp>
    <xdr:clientData/>
  </xdr:twoCellAnchor>
  <xdr:twoCellAnchor>
    <xdr:from>
      <xdr:col>30</xdr:col>
      <xdr:colOff>114300</xdr:colOff>
      <xdr:row>194</xdr:row>
      <xdr:rowOff>152400</xdr:rowOff>
    </xdr:from>
    <xdr:to>
      <xdr:col>30</xdr:col>
      <xdr:colOff>619125</xdr:colOff>
      <xdr:row>196</xdr:row>
      <xdr:rowOff>9525</xdr:rowOff>
    </xdr:to>
    <xdr:sp macro="" textlink="">
      <xdr:nvSpPr>
        <xdr:cNvPr id="220" name="Text Box 247"/>
        <xdr:cNvSpPr txBox="1">
          <a:spLocks noChangeArrowheads="1"/>
        </xdr:cNvSpPr>
      </xdr:nvSpPr>
      <xdr:spPr bwMode="auto">
        <a:xfrm>
          <a:off x="22536150" y="32937450"/>
          <a:ext cx="504825"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PYR</a:t>
          </a:r>
        </a:p>
      </xdr:txBody>
    </xdr:sp>
    <xdr:clientData/>
  </xdr:twoCellAnchor>
  <xdr:twoCellAnchor>
    <xdr:from>
      <xdr:col>30</xdr:col>
      <xdr:colOff>381000</xdr:colOff>
      <xdr:row>187</xdr:row>
      <xdr:rowOff>85725</xdr:rowOff>
    </xdr:from>
    <xdr:to>
      <xdr:col>30</xdr:col>
      <xdr:colOff>381000</xdr:colOff>
      <xdr:row>191</xdr:row>
      <xdr:rowOff>0</xdr:rowOff>
    </xdr:to>
    <xdr:sp macro="" textlink="">
      <xdr:nvSpPr>
        <xdr:cNvPr id="221" name="Line 248"/>
        <xdr:cNvSpPr>
          <a:spLocks noChangeShapeType="1"/>
        </xdr:cNvSpPr>
      </xdr:nvSpPr>
      <xdr:spPr bwMode="auto">
        <a:xfrm>
          <a:off x="22802850" y="31613475"/>
          <a:ext cx="0" cy="638175"/>
        </a:xfrm>
        <a:prstGeom prst="line">
          <a:avLst/>
        </a:prstGeom>
        <a:noFill/>
        <a:ln w="9525">
          <a:solidFill>
            <a:srgbClr val="0000FF"/>
          </a:solidFill>
          <a:round/>
          <a:headEnd type="triangle" w="sm" len="sm"/>
          <a:tailEnd type="triangle" w="med" len="med"/>
        </a:ln>
      </xdr:spPr>
    </xdr:sp>
    <xdr:clientData/>
  </xdr:twoCellAnchor>
  <xdr:twoCellAnchor>
    <xdr:from>
      <xdr:col>30</xdr:col>
      <xdr:colOff>38100</xdr:colOff>
      <xdr:row>173</xdr:row>
      <xdr:rowOff>9525</xdr:rowOff>
    </xdr:from>
    <xdr:to>
      <xdr:col>31</xdr:col>
      <xdr:colOff>47625</xdr:colOff>
      <xdr:row>175</xdr:row>
      <xdr:rowOff>9525</xdr:rowOff>
    </xdr:to>
    <xdr:sp macro="" textlink="">
      <xdr:nvSpPr>
        <xdr:cNvPr id="222" name="Text Box 249"/>
        <xdr:cNvSpPr txBox="1">
          <a:spLocks noChangeArrowheads="1"/>
        </xdr:cNvSpPr>
      </xdr:nvSpPr>
      <xdr:spPr bwMode="auto">
        <a:xfrm>
          <a:off x="22459950" y="28870275"/>
          <a:ext cx="742950" cy="4286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1,3P2</a:t>
          </a:r>
        </a:p>
      </xdr:txBody>
    </xdr:sp>
    <xdr:clientData/>
  </xdr:twoCellAnchor>
  <xdr:twoCellAnchor>
    <xdr:from>
      <xdr:col>30</xdr:col>
      <xdr:colOff>38100</xdr:colOff>
      <xdr:row>178</xdr:row>
      <xdr:rowOff>133350</xdr:rowOff>
    </xdr:from>
    <xdr:to>
      <xdr:col>31</xdr:col>
      <xdr:colOff>47625</xdr:colOff>
      <xdr:row>180</xdr:row>
      <xdr:rowOff>161925</xdr:rowOff>
    </xdr:to>
    <xdr:sp macro="" textlink="">
      <xdr:nvSpPr>
        <xdr:cNvPr id="223" name="Text Box 250"/>
        <xdr:cNvSpPr txBox="1">
          <a:spLocks noChangeArrowheads="1"/>
        </xdr:cNvSpPr>
      </xdr:nvSpPr>
      <xdr:spPr bwMode="auto">
        <a:xfrm>
          <a:off x="22459950" y="29937075"/>
          <a:ext cx="742950" cy="4000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3P</a:t>
          </a:r>
        </a:p>
      </xdr:txBody>
    </xdr:sp>
    <xdr:clientData/>
  </xdr:twoCellAnchor>
  <xdr:twoCellAnchor>
    <xdr:from>
      <xdr:col>29</xdr:col>
      <xdr:colOff>819150</xdr:colOff>
      <xdr:row>185</xdr:row>
      <xdr:rowOff>28575</xdr:rowOff>
    </xdr:from>
    <xdr:to>
      <xdr:col>31</xdr:col>
      <xdr:colOff>38100</xdr:colOff>
      <xdr:row>187</xdr:row>
      <xdr:rowOff>47625</xdr:rowOff>
    </xdr:to>
    <xdr:sp macro="" textlink="">
      <xdr:nvSpPr>
        <xdr:cNvPr id="224" name="Text Box 251"/>
        <xdr:cNvSpPr txBox="1">
          <a:spLocks noChangeArrowheads="1"/>
        </xdr:cNvSpPr>
      </xdr:nvSpPr>
      <xdr:spPr bwMode="auto">
        <a:xfrm>
          <a:off x="22393275" y="31137225"/>
          <a:ext cx="800100" cy="4381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2P</a:t>
          </a:r>
        </a:p>
      </xdr:txBody>
    </xdr:sp>
    <xdr:clientData/>
  </xdr:twoCellAnchor>
  <xdr:twoCellAnchor>
    <xdr:from>
      <xdr:col>30</xdr:col>
      <xdr:colOff>333375</xdr:colOff>
      <xdr:row>163</xdr:row>
      <xdr:rowOff>190500</xdr:rowOff>
    </xdr:from>
    <xdr:to>
      <xdr:col>30</xdr:col>
      <xdr:colOff>333375</xdr:colOff>
      <xdr:row>167</xdr:row>
      <xdr:rowOff>66675</xdr:rowOff>
    </xdr:to>
    <xdr:sp macro="" textlink="">
      <xdr:nvSpPr>
        <xdr:cNvPr id="225" name="Line 252"/>
        <xdr:cNvSpPr>
          <a:spLocks noChangeShapeType="1"/>
        </xdr:cNvSpPr>
      </xdr:nvSpPr>
      <xdr:spPr bwMode="auto">
        <a:xfrm>
          <a:off x="22755225" y="27241500"/>
          <a:ext cx="0" cy="619125"/>
        </a:xfrm>
        <a:prstGeom prst="line">
          <a:avLst/>
        </a:prstGeom>
        <a:noFill/>
        <a:ln w="9525">
          <a:solidFill>
            <a:srgbClr val="0000FF"/>
          </a:solidFill>
          <a:round/>
          <a:headEnd type="triangle" w="sm" len="sm"/>
          <a:tailEnd type="triangle" w="med" len="med"/>
        </a:ln>
      </xdr:spPr>
    </xdr:sp>
    <xdr:clientData/>
  </xdr:twoCellAnchor>
  <xdr:twoCellAnchor>
    <xdr:from>
      <xdr:col>30</xdr:col>
      <xdr:colOff>447675</xdr:colOff>
      <xdr:row>168</xdr:row>
      <xdr:rowOff>200025</xdr:rowOff>
    </xdr:from>
    <xdr:to>
      <xdr:col>30</xdr:col>
      <xdr:colOff>447675</xdr:colOff>
      <xdr:row>172</xdr:row>
      <xdr:rowOff>142875</xdr:rowOff>
    </xdr:to>
    <xdr:sp macro="" textlink="">
      <xdr:nvSpPr>
        <xdr:cNvPr id="226" name="Line 253"/>
        <xdr:cNvSpPr>
          <a:spLocks noChangeShapeType="1"/>
        </xdr:cNvSpPr>
      </xdr:nvSpPr>
      <xdr:spPr bwMode="auto">
        <a:xfrm>
          <a:off x="22869525" y="28155900"/>
          <a:ext cx="0" cy="685800"/>
        </a:xfrm>
        <a:prstGeom prst="line">
          <a:avLst/>
        </a:prstGeom>
        <a:noFill/>
        <a:ln w="9525">
          <a:solidFill>
            <a:srgbClr val="0000FF"/>
          </a:solidFill>
          <a:round/>
          <a:headEnd type="triangle" w="sm" len="sm"/>
          <a:tailEnd type="triangle" w="med" len="med"/>
        </a:ln>
      </xdr:spPr>
    </xdr:sp>
    <xdr:clientData/>
  </xdr:twoCellAnchor>
  <xdr:twoCellAnchor>
    <xdr:from>
      <xdr:col>30</xdr:col>
      <xdr:colOff>85725</xdr:colOff>
      <xdr:row>146</xdr:row>
      <xdr:rowOff>57150</xdr:rowOff>
    </xdr:from>
    <xdr:to>
      <xdr:col>31</xdr:col>
      <xdr:colOff>66675</xdr:colOff>
      <xdr:row>162</xdr:row>
      <xdr:rowOff>152400</xdr:rowOff>
    </xdr:to>
    <xdr:grpSp>
      <xdr:nvGrpSpPr>
        <xdr:cNvPr id="227" name="Group 254"/>
        <xdr:cNvGrpSpPr>
          <a:grpSpLocks/>
        </xdr:cNvGrpSpPr>
      </xdr:nvGrpSpPr>
      <xdr:grpSpPr bwMode="auto">
        <a:xfrm>
          <a:off x="22553519" y="25018253"/>
          <a:ext cx="709332" cy="2868706"/>
          <a:chOff x="2220" y="2538"/>
          <a:chExt cx="75" cy="291"/>
        </a:xfrm>
      </xdr:grpSpPr>
      <xdr:sp macro="" textlink="">
        <xdr:nvSpPr>
          <xdr:cNvPr id="228" name="Line 255"/>
          <xdr:cNvSpPr>
            <a:spLocks noChangeShapeType="1"/>
          </xdr:cNvSpPr>
        </xdr:nvSpPr>
        <xdr:spPr bwMode="auto">
          <a:xfrm>
            <a:off x="2248" y="2687"/>
            <a:ext cx="1" cy="62"/>
          </a:xfrm>
          <a:prstGeom prst="line">
            <a:avLst/>
          </a:prstGeom>
          <a:noFill/>
          <a:ln w="9525">
            <a:solidFill>
              <a:srgbClr val="0000FF"/>
            </a:solidFill>
            <a:round/>
            <a:headEnd type="triangle" w="sm" len="sm"/>
            <a:tailEnd type="triangle" w="med" len="med"/>
          </a:ln>
        </xdr:spPr>
      </xdr:sp>
      <xdr:sp macro="" textlink="">
        <xdr:nvSpPr>
          <xdr:cNvPr id="229" name="Line 256"/>
          <xdr:cNvSpPr>
            <a:spLocks noChangeShapeType="1"/>
          </xdr:cNvSpPr>
        </xdr:nvSpPr>
        <xdr:spPr bwMode="auto">
          <a:xfrm>
            <a:off x="2245" y="2779"/>
            <a:ext cx="0" cy="50"/>
          </a:xfrm>
          <a:prstGeom prst="line">
            <a:avLst/>
          </a:prstGeom>
          <a:noFill/>
          <a:ln w="9525">
            <a:solidFill>
              <a:srgbClr val="0000FF"/>
            </a:solidFill>
            <a:round/>
            <a:headEnd type="triangle" w="med" len="med"/>
            <a:tailEnd/>
          </a:ln>
        </xdr:spPr>
      </xdr:sp>
      <xdr:sp macro="" textlink="">
        <xdr:nvSpPr>
          <xdr:cNvPr id="230" name="Line 257"/>
          <xdr:cNvSpPr>
            <a:spLocks noChangeShapeType="1"/>
          </xdr:cNvSpPr>
        </xdr:nvSpPr>
        <xdr:spPr bwMode="auto">
          <a:xfrm>
            <a:off x="2251" y="2779"/>
            <a:ext cx="0" cy="50"/>
          </a:xfrm>
          <a:prstGeom prst="line">
            <a:avLst/>
          </a:prstGeom>
          <a:noFill/>
          <a:ln w="9525">
            <a:solidFill>
              <a:srgbClr val="969696"/>
            </a:solidFill>
            <a:round/>
            <a:headEnd/>
            <a:tailEnd type="triangle" w="med" len="med"/>
          </a:ln>
        </xdr:spPr>
      </xdr:sp>
      <xdr:sp macro="" textlink="">
        <xdr:nvSpPr>
          <xdr:cNvPr id="231" name="Line 258"/>
          <xdr:cNvSpPr>
            <a:spLocks noChangeShapeType="1"/>
          </xdr:cNvSpPr>
        </xdr:nvSpPr>
        <xdr:spPr bwMode="auto">
          <a:xfrm flipH="1" flipV="1">
            <a:off x="2256" y="2802"/>
            <a:ext cx="39" cy="4"/>
          </a:xfrm>
          <a:prstGeom prst="line">
            <a:avLst/>
          </a:prstGeom>
          <a:noFill/>
          <a:ln w="9525">
            <a:solidFill>
              <a:srgbClr val="FF6600"/>
            </a:solidFill>
            <a:prstDash val="sysDot"/>
            <a:round/>
            <a:headEnd/>
            <a:tailEnd type="triangle" w="sm" len="med"/>
          </a:ln>
        </xdr:spPr>
      </xdr:sp>
      <xdr:sp macro="" textlink="">
        <xdr:nvSpPr>
          <xdr:cNvPr id="232" name="Text Box 259"/>
          <xdr:cNvSpPr txBox="1">
            <a:spLocks noChangeArrowheads="1"/>
          </xdr:cNvSpPr>
        </xdr:nvSpPr>
        <xdr:spPr bwMode="auto">
          <a:xfrm>
            <a:off x="2220" y="2749"/>
            <a:ext cx="61" cy="21"/>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F6P</a:t>
            </a:r>
          </a:p>
        </xdr:txBody>
      </xdr:sp>
      <xdr:sp macro="" textlink="">
        <xdr:nvSpPr>
          <xdr:cNvPr id="233" name="Text Box 260"/>
          <xdr:cNvSpPr txBox="1">
            <a:spLocks noChangeArrowheads="1"/>
          </xdr:cNvSpPr>
        </xdr:nvSpPr>
        <xdr:spPr bwMode="auto">
          <a:xfrm>
            <a:off x="2223" y="2538"/>
            <a:ext cx="62" cy="28"/>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a:t>
            </a:r>
          </a:p>
        </xdr:txBody>
      </xdr:sp>
      <xdr:sp macro="" textlink="">
        <xdr:nvSpPr>
          <xdr:cNvPr id="234" name="Line 261"/>
          <xdr:cNvSpPr>
            <a:spLocks noChangeShapeType="1"/>
          </xdr:cNvSpPr>
        </xdr:nvSpPr>
        <xdr:spPr bwMode="auto">
          <a:xfrm>
            <a:off x="2252" y="2568"/>
            <a:ext cx="1" cy="78"/>
          </a:xfrm>
          <a:prstGeom prst="line">
            <a:avLst/>
          </a:prstGeom>
          <a:noFill/>
          <a:ln w="9525">
            <a:solidFill>
              <a:srgbClr val="0000FF"/>
            </a:solidFill>
            <a:round/>
            <a:headEnd type="triangle" w="sm" len="sm"/>
            <a:tailEnd type="triangle" w="med" len="med"/>
          </a:ln>
        </xdr:spPr>
      </xdr:sp>
    </xdr:grpSp>
    <xdr:clientData/>
  </xdr:twoCellAnchor>
  <xdr:twoCellAnchor>
    <xdr:from>
      <xdr:col>30</xdr:col>
      <xdr:colOff>428625</xdr:colOff>
      <xdr:row>175</xdr:row>
      <xdr:rowOff>19050</xdr:rowOff>
    </xdr:from>
    <xdr:to>
      <xdr:col>30</xdr:col>
      <xdr:colOff>428625</xdr:colOff>
      <xdr:row>178</xdr:row>
      <xdr:rowOff>66675</xdr:rowOff>
    </xdr:to>
    <xdr:sp macro="" textlink="">
      <xdr:nvSpPr>
        <xdr:cNvPr id="235" name="Line 262"/>
        <xdr:cNvSpPr>
          <a:spLocks noChangeShapeType="1"/>
        </xdr:cNvSpPr>
      </xdr:nvSpPr>
      <xdr:spPr bwMode="auto">
        <a:xfrm flipV="1">
          <a:off x="22850475" y="29308425"/>
          <a:ext cx="0" cy="561975"/>
        </a:xfrm>
        <a:prstGeom prst="line">
          <a:avLst/>
        </a:prstGeom>
        <a:noFill/>
        <a:ln w="9525">
          <a:solidFill>
            <a:srgbClr val="0000FF"/>
          </a:solidFill>
          <a:round/>
          <a:headEnd type="triangle" w="sm" len="sm"/>
          <a:tailEnd type="triangle" w="med" len="med"/>
        </a:ln>
      </xdr:spPr>
    </xdr:sp>
    <xdr:clientData/>
  </xdr:twoCellAnchor>
  <xdr:twoCellAnchor>
    <xdr:from>
      <xdr:col>30</xdr:col>
      <xdr:colOff>409575</xdr:colOff>
      <xdr:row>180</xdr:row>
      <xdr:rowOff>190500</xdr:rowOff>
    </xdr:from>
    <xdr:to>
      <xdr:col>30</xdr:col>
      <xdr:colOff>409575</xdr:colOff>
      <xdr:row>184</xdr:row>
      <xdr:rowOff>133350</xdr:rowOff>
    </xdr:to>
    <xdr:sp macro="" textlink="">
      <xdr:nvSpPr>
        <xdr:cNvPr id="236" name="Line 263"/>
        <xdr:cNvSpPr>
          <a:spLocks noChangeShapeType="1"/>
        </xdr:cNvSpPr>
      </xdr:nvSpPr>
      <xdr:spPr bwMode="auto">
        <a:xfrm flipV="1">
          <a:off x="22831425" y="30365700"/>
          <a:ext cx="0" cy="714375"/>
        </a:xfrm>
        <a:prstGeom prst="line">
          <a:avLst/>
        </a:prstGeom>
        <a:noFill/>
        <a:ln w="9525">
          <a:solidFill>
            <a:srgbClr val="0000FF"/>
          </a:solidFill>
          <a:round/>
          <a:headEnd type="triangle" w="sm" len="sm"/>
          <a:tailEnd type="triangle" w="med" len="med"/>
        </a:ln>
      </xdr:spPr>
    </xdr:sp>
    <xdr:clientData/>
  </xdr:twoCellAnchor>
  <xdr:twoCellAnchor>
    <xdr:from>
      <xdr:col>27</xdr:col>
      <xdr:colOff>371475</xdr:colOff>
      <xdr:row>165</xdr:row>
      <xdr:rowOff>133350</xdr:rowOff>
    </xdr:from>
    <xdr:to>
      <xdr:col>30</xdr:col>
      <xdr:colOff>323850</xdr:colOff>
      <xdr:row>167</xdr:row>
      <xdr:rowOff>85725</xdr:rowOff>
    </xdr:to>
    <xdr:grpSp>
      <xdr:nvGrpSpPr>
        <xdr:cNvPr id="237" name="Group 264"/>
        <xdr:cNvGrpSpPr>
          <a:grpSpLocks/>
        </xdr:cNvGrpSpPr>
      </xdr:nvGrpSpPr>
      <xdr:grpSpPr bwMode="auto">
        <a:xfrm>
          <a:off x="20458019" y="28456218"/>
          <a:ext cx="2333625" cy="288551"/>
          <a:chOff x="290" y="357"/>
          <a:chExt cx="188" cy="17"/>
        </a:xfrm>
      </xdr:grpSpPr>
      <xdr:sp macro="" textlink="">
        <xdr:nvSpPr>
          <xdr:cNvPr id="238" name="Line 265"/>
          <xdr:cNvSpPr>
            <a:spLocks noChangeShapeType="1"/>
          </xdr:cNvSpPr>
        </xdr:nvSpPr>
        <xdr:spPr bwMode="auto">
          <a:xfrm flipH="1">
            <a:off x="291" y="357"/>
            <a:ext cx="187" cy="0"/>
          </a:xfrm>
          <a:prstGeom prst="line">
            <a:avLst/>
          </a:prstGeom>
          <a:noFill/>
          <a:ln w="9525">
            <a:solidFill>
              <a:srgbClr val="0000FF"/>
            </a:solidFill>
            <a:round/>
            <a:headEnd/>
            <a:tailEnd/>
          </a:ln>
        </xdr:spPr>
      </xdr:sp>
      <xdr:sp macro="" textlink="">
        <xdr:nvSpPr>
          <xdr:cNvPr id="239" name="Line 266"/>
          <xdr:cNvSpPr>
            <a:spLocks noChangeShapeType="1"/>
          </xdr:cNvSpPr>
        </xdr:nvSpPr>
        <xdr:spPr bwMode="auto">
          <a:xfrm>
            <a:off x="290" y="357"/>
            <a:ext cx="0" cy="17"/>
          </a:xfrm>
          <a:prstGeom prst="line">
            <a:avLst/>
          </a:prstGeom>
          <a:noFill/>
          <a:ln w="9525">
            <a:solidFill>
              <a:srgbClr val="0000FF"/>
            </a:solidFill>
            <a:round/>
            <a:headEnd/>
            <a:tailEnd type="triangle" w="med" len="med"/>
          </a:ln>
        </xdr:spPr>
      </xdr:sp>
    </xdr:grpSp>
    <xdr:clientData/>
  </xdr:twoCellAnchor>
  <xdr:twoCellAnchor>
    <xdr:from>
      <xdr:col>28</xdr:col>
      <xdr:colOff>66675</xdr:colOff>
      <xdr:row>168</xdr:row>
      <xdr:rowOff>66675</xdr:rowOff>
    </xdr:from>
    <xdr:to>
      <xdr:col>29</xdr:col>
      <xdr:colOff>790575</xdr:colOff>
      <xdr:row>168</xdr:row>
      <xdr:rowOff>66675</xdr:rowOff>
    </xdr:to>
    <xdr:sp macro="" textlink="">
      <xdr:nvSpPr>
        <xdr:cNvPr id="240" name="Line 267"/>
        <xdr:cNvSpPr>
          <a:spLocks noChangeShapeType="1"/>
        </xdr:cNvSpPr>
      </xdr:nvSpPr>
      <xdr:spPr bwMode="auto">
        <a:xfrm>
          <a:off x="20859750" y="28022550"/>
          <a:ext cx="1504950" cy="0"/>
        </a:xfrm>
        <a:prstGeom prst="line">
          <a:avLst/>
        </a:prstGeom>
        <a:noFill/>
        <a:ln w="12700">
          <a:solidFill>
            <a:srgbClr val="0000FF"/>
          </a:solidFill>
          <a:round/>
          <a:headEnd type="triangle" w="med" len="med"/>
          <a:tailEnd/>
        </a:ln>
      </xdr:spPr>
    </xdr:sp>
    <xdr:clientData/>
  </xdr:twoCellAnchor>
  <xdr:twoCellAnchor>
    <xdr:from>
      <xdr:col>27</xdr:col>
      <xdr:colOff>228600</xdr:colOff>
      <xdr:row>167</xdr:row>
      <xdr:rowOff>123825</xdr:rowOff>
    </xdr:from>
    <xdr:to>
      <xdr:col>28</xdr:col>
      <xdr:colOff>38100</xdr:colOff>
      <xdr:row>168</xdr:row>
      <xdr:rowOff>142875</xdr:rowOff>
    </xdr:to>
    <xdr:sp macro="" textlink="">
      <xdr:nvSpPr>
        <xdr:cNvPr id="241" name="Text Box 268"/>
        <xdr:cNvSpPr txBox="1">
          <a:spLocks noChangeArrowheads="1"/>
        </xdr:cNvSpPr>
      </xdr:nvSpPr>
      <xdr:spPr bwMode="auto">
        <a:xfrm>
          <a:off x="20278725" y="27917775"/>
          <a:ext cx="552450" cy="18097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GlyP</a:t>
          </a:r>
        </a:p>
      </xdr:txBody>
    </xdr:sp>
    <xdr:clientData/>
  </xdr:twoCellAnchor>
  <xdr:twoCellAnchor>
    <xdr:from>
      <xdr:col>16</xdr:col>
      <xdr:colOff>152400</xdr:colOff>
      <xdr:row>161</xdr:row>
      <xdr:rowOff>38100</xdr:rowOff>
    </xdr:from>
    <xdr:to>
      <xdr:col>17</xdr:col>
      <xdr:colOff>704850</xdr:colOff>
      <xdr:row>163</xdr:row>
      <xdr:rowOff>180975</xdr:rowOff>
    </xdr:to>
    <xdr:sp macro="" textlink="">
      <xdr:nvSpPr>
        <xdr:cNvPr id="242" name="AutoShape 269"/>
        <xdr:cNvSpPr>
          <a:spLocks noChangeArrowheads="1"/>
        </xdr:cNvSpPr>
      </xdr:nvSpPr>
      <xdr:spPr bwMode="auto">
        <a:xfrm rot="10800000">
          <a:off x="10629900" y="26765250"/>
          <a:ext cx="1524000" cy="466725"/>
        </a:xfrm>
        <a:prstGeom prst="rightArrow">
          <a:avLst>
            <a:gd name="adj1" fmla="val 50000"/>
            <a:gd name="adj2" fmla="val 81633"/>
          </a:avLst>
        </a:prstGeom>
        <a:gradFill rotWithShape="1">
          <a:gsLst>
            <a:gs pos="0">
              <a:srgbClr val="FF9900"/>
            </a:gs>
            <a:gs pos="100000">
              <a:srgbClr val="FFC56D"/>
            </a:gs>
          </a:gsLst>
          <a:path path="rect">
            <a:fillToRect l="100000" b="100000"/>
          </a:path>
        </a:gradFill>
        <a:ln w="9525">
          <a:miter lim="800000"/>
          <a:headEnd/>
          <a:tailEnd/>
        </a:ln>
        <a:scene3d>
          <a:camera prst="legacyObliqueBottomLeft"/>
          <a:lightRig rig="legacyFlat3" dir="t"/>
        </a:scene3d>
        <a:sp3d extrusionH="430200" prstMaterial="legacyMatte">
          <a:bevelT w="13500" h="13500" prst="angle"/>
          <a:bevelB w="13500" h="13500" prst="angle"/>
          <a:extrusionClr>
            <a:srgbClr val="FF9900"/>
          </a:extrusionClr>
        </a:sp3d>
      </xdr:spPr>
    </xdr:sp>
    <xdr:clientData/>
  </xdr:twoCellAnchor>
  <xdr:twoCellAnchor>
    <xdr:from>
      <xdr:col>14</xdr:col>
      <xdr:colOff>200025</xdr:colOff>
      <xdr:row>162</xdr:row>
      <xdr:rowOff>9525</xdr:rowOff>
    </xdr:from>
    <xdr:to>
      <xdr:col>16</xdr:col>
      <xdr:colOff>9525</xdr:colOff>
      <xdr:row>164</xdr:row>
      <xdr:rowOff>0</xdr:rowOff>
    </xdr:to>
    <xdr:sp macro="" textlink="">
      <xdr:nvSpPr>
        <xdr:cNvPr id="243" name="Text Box 270">
          <a:hlinkClick xmlns:r="http://schemas.openxmlformats.org/officeDocument/2006/relationships" r:id="rId3"/>
        </xdr:cNvPr>
        <xdr:cNvSpPr txBox="1">
          <a:spLocks noChangeArrowheads="1"/>
        </xdr:cNvSpPr>
      </xdr:nvSpPr>
      <xdr:spPr bwMode="auto">
        <a:xfrm>
          <a:off x="9153525" y="26898600"/>
          <a:ext cx="1333500" cy="36195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9900"/>
              </a:solidFill>
              <a:latin typeface="Comic Sans MS"/>
            </a:rPr>
            <a:t>Suc_ext</a:t>
          </a:r>
        </a:p>
      </xdr:txBody>
    </xdr:sp>
    <xdr:clientData/>
  </xdr:twoCellAnchor>
  <xdr:twoCellAnchor>
    <xdr:from>
      <xdr:col>17</xdr:col>
      <xdr:colOff>685800</xdr:colOff>
      <xdr:row>162</xdr:row>
      <xdr:rowOff>66675</xdr:rowOff>
    </xdr:from>
    <xdr:to>
      <xdr:col>21</xdr:col>
      <xdr:colOff>0</xdr:colOff>
      <xdr:row>162</xdr:row>
      <xdr:rowOff>114300</xdr:rowOff>
    </xdr:to>
    <xdr:sp macro="" textlink="">
      <xdr:nvSpPr>
        <xdr:cNvPr id="244" name="Line 271"/>
        <xdr:cNvSpPr>
          <a:spLocks noChangeShapeType="1"/>
        </xdr:cNvSpPr>
      </xdr:nvSpPr>
      <xdr:spPr bwMode="auto">
        <a:xfrm flipV="1">
          <a:off x="12153900" y="26955750"/>
          <a:ext cx="2438400" cy="47625"/>
        </a:xfrm>
        <a:prstGeom prst="line">
          <a:avLst/>
        </a:prstGeom>
        <a:noFill/>
        <a:ln w="38100">
          <a:solidFill>
            <a:srgbClr val="FF0000"/>
          </a:solidFill>
          <a:prstDash val="sysDot"/>
          <a:round/>
          <a:headEnd type="triangle" w="med" len="med"/>
          <a:tailEnd/>
        </a:ln>
      </xdr:spPr>
    </xdr:sp>
    <xdr:clientData/>
  </xdr:twoCellAnchor>
  <xdr:twoCellAnchor>
    <xdr:from>
      <xdr:col>23</xdr:col>
      <xdr:colOff>219075</xdr:colOff>
      <xdr:row>170</xdr:row>
      <xdr:rowOff>9525</xdr:rowOff>
    </xdr:from>
    <xdr:to>
      <xdr:col>24</xdr:col>
      <xdr:colOff>971550</xdr:colOff>
      <xdr:row>171</xdr:row>
      <xdr:rowOff>28575</xdr:rowOff>
    </xdr:to>
    <xdr:sp macro="" textlink="">
      <xdr:nvSpPr>
        <xdr:cNvPr id="245" name="Text Box 272"/>
        <xdr:cNvSpPr txBox="1">
          <a:spLocks noChangeArrowheads="1"/>
        </xdr:cNvSpPr>
      </xdr:nvSpPr>
      <xdr:spPr bwMode="auto">
        <a:xfrm>
          <a:off x="16887825" y="28384500"/>
          <a:ext cx="1781175" cy="180975"/>
        </a:xfrm>
        <a:prstGeom prst="rect">
          <a:avLst/>
        </a:prstGeom>
        <a:solidFill>
          <a:srgbClr val="FF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D-F6P-&gt; The same?</a:t>
          </a:r>
        </a:p>
      </xdr:txBody>
    </xdr:sp>
    <xdr:clientData/>
  </xdr:twoCellAnchor>
  <xdr:twoCellAnchor>
    <xdr:from>
      <xdr:col>13</xdr:col>
      <xdr:colOff>876300</xdr:colOff>
      <xdr:row>156</xdr:row>
      <xdr:rowOff>104775</xdr:rowOff>
    </xdr:from>
    <xdr:to>
      <xdr:col>15</xdr:col>
      <xdr:colOff>47625</xdr:colOff>
      <xdr:row>157</xdr:row>
      <xdr:rowOff>142875</xdr:rowOff>
    </xdr:to>
    <xdr:sp macro="" textlink="">
      <xdr:nvSpPr>
        <xdr:cNvPr id="246" name="Text Box 274"/>
        <xdr:cNvSpPr txBox="1">
          <a:spLocks noChangeArrowheads="1"/>
        </xdr:cNvSpPr>
      </xdr:nvSpPr>
      <xdr:spPr bwMode="auto">
        <a:xfrm>
          <a:off x="8953500" y="25955625"/>
          <a:ext cx="790575" cy="200025"/>
        </a:xfrm>
        <a:prstGeom prst="rect">
          <a:avLst/>
        </a:prstGeom>
        <a:no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Arab</a:t>
          </a:r>
        </a:p>
      </xdr:txBody>
    </xdr:sp>
    <xdr:clientData/>
  </xdr:twoCellAnchor>
  <xdr:twoCellAnchor>
    <xdr:from>
      <xdr:col>21</xdr:col>
      <xdr:colOff>247650</xdr:colOff>
      <xdr:row>140</xdr:row>
      <xdr:rowOff>95250</xdr:rowOff>
    </xdr:from>
    <xdr:to>
      <xdr:col>21</xdr:col>
      <xdr:colOff>714375</xdr:colOff>
      <xdr:row>145</xdr:row>
      <xdr:rowOff>114300</xdr:rowOff>
    </xdr:to>
    <xdr:sp macro="" textlink="">
      <xdr:nvSpPr>
        <xdr:cNvPr id="247" name="AutoShape 275"/>
        <xdr:cNvSpPr>
          <a:spLocks noChangeArrowheads="1"/>
        </xdr:cNvSpPr>
      </xdr:nvSpPr>
      <xdr:spPr bwMode="auto">
        <a:xfrm rot="-5400000">
          <a:off x="14587538" y="23417212"/>
          <a:ext cx="971550" cy="466725"/>
        </a:xfrm>
        <a:prstGeom prst="rightArrow">
          <a:avLst>
            <a:gd name="adj1" fmla="val 50000"/>
            <a:gd name="adj2" fmla="val 52041"/>
          </a:avLst>
        </a:prstGeom>
        <a:gradFill rotWithShape="1">
          <a:gsLst>
            <a:gs pos="0">
              <a:srgbClr val="800000"/>
            </a:gs>
            <a:gs pos="50000">
              <a:srgbClr val="CB9696"/>
            </a:gs>
            <a:gs pos="100000">
              <a:srgbClr val="800000"/>
            </a:gs>
          </a:gsLst>
          <a:lin ang="5400000" scaled="1"/>
        </a:gradFill>
        <a:ln w="9525">
          <a:miter lim="800000"/>
          <a:headEnd/>
          <a:tailEnd/>
        </a:ln>
        <a:scene3d>
          <a:camera prst="legacyPerspectiveBottom"/>
          <a:lightRig rig="legacyFlat3" dir="t"/>
        </a:scene3d>
        <a:sp3d extrusionH="887400" prstMaterial="legacyMatte">
          <a:bevelT w="13500" h="13500" prst="angle"/>
          <a:bevelB w="13500" h="13500" prst="angle"/>
          <a:extrusionClr>
            <a:srgbClr val="800000"/>
          </a:extrusionClr>
        </a:sp3d>
      </xdr:spPr>
    </xdr:sp>
    <xdr:clientData/>
  </xdr:twoCellAnchor>
  <xdr:twoCellAnchor>
    <xdr:from>
      <xdr:col>10</xdr:col>
      <xdr:colOff>76200</xdr:colOff>
      <xdr:row>162</xdr:row>
      <xdr:rowOff>47625</xdr:rowOff>
    </xdr:from>
    <xdr:to>
      <xdr:col>14</xdr:col>
      <xdr:colOff>161925</xdr:colOff>
      <xdr:row>164</xdr:row>
      <xdr:rowOff>104775</xdr:rowOff>
    </xdr:to>
    <xdr:sp macro="" textlink="">
      <xdr:nvSpPr>
        <xdr:cNvPr id="248" name="Text Box 276"/>
        <xdr:cNvSpPr txBox="1">
          <a:spLocks noChangeArrowheads="1"/>
        </xdr:cNvSpPr>
      </xdr:nvSpPr>
      <xdr:spPr bwMode="auto">
        <a:xfrm>
          <a:off x="6400800" y="26936700"/>
          <a:ext cx="2714625" cy="428625"/>
        </a:xfrm>
        <a:prstGeom prst="rect">
          <a:avLst/>
        </a:prstGeom>
        <a:solidFill>
          <a:srgbClr val="FFCC99"/>
        </a:solid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FFFF"/>
              </a:solidFill>
              <a:latin typeface="Comic Sans MS"/>
            </a:rPr>
            <a:t>biomass composition</a:t>
          </a:r>
        </a:p>
      </xdr:txBody>
    </xdr:sp>
    <xdr:clientData/>
  </xdr:twoCellAnchor>
  <xdr:twoCellAnchor>
    <xdr:from>
      <xdr:col>23</xdr:col>
      <xdr:colOff>619125</xdr:colOff>
      <xdr:row>141</xdr:row>
      <xdr:rowOff>38100</xdr:rowOff>
    </xdr:from>
    <xdr:to>
      <xdr:col>27</xdr:col>
      <xdr:colOff>47625</xdr:colOff>
      <xdr:row>143</xdr:row>
      <xdr:rowOff>0</xdr:rowOff>
    </xdr:to>
    <xdr:sp macro="" textlink="">
      <xdr:nvSpPr>
        <xdr:cNvPr id="249" name="Text Box 277"/>
        <xdr:cNvSpPr txBox="1">
          <a:spLocks noChangeArrowheads="1"/>
        </xdr:cNvSpPr>
      </xdr:nvSpPr>
      <xdr:spPr bwMode="auto">
        <a:xfrm>
          <a:off x="17287875" y="23288625"/>
          <a:ext cx="2809875" cy="400050"/>
        </a:xfrm>
        <a:prstGeom prst="rect">
          <a:avLst/>
        </a:prstGeom>
        <a:solidFill>
          <a:srgbClr val="FFCC99"/>
        </a:solid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FFFF"/>
              </a:solidFill>
              <a:latin typeface="Comic Sans MS"/>
            </a:rPr>
            <a:t>biomass composition</a:t>
          </a:r>
        </a:p>
      </xdr:txBody>
    </xdr:sp>
    <xdr:clientData/>
  </xdr:twoCellAnchor>
  <xdr:twoCellAnchor>
    <xdr:from>
      <xdr:col>25</xdr:col>
      <xdr:colOff>200025</xdr:colOff>
      <xdr:row>178</xdr:row>
      <xdr:rowOff>76200</xdr:rowOff>
    </xdr:from>
    <xdr:to>
      <xdr:col>26</xdr:col>
      <xdr:colOff>628650</xdr:colOff>
      <xdr:row>179</xdr:row>
      <xdr:rowOff>104775</xdr:rowOff>
    </xdr:to>
    <xdr:sp macro="" textlink="">
      <xdr:nvSpPr>
        <xdr:cNvPr id="250" name="Text Box 279"/>
        <xdr:cNvSpPr txBox="1">
          <a:spLocks noChangeArrowheads="1"/>
        </xdr:cNvSpPr>
      </xdr:nvSpPr>
      <xdr:spPr bwMode="auto">
        <a:xfrm>
          <a:off x="18869025" y="29879925"/>
          <a:ext cx="1028700" cy="19050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myo-inositol</a:t>
          </a:r>
        </a:p>
      </xdr:txBody>
    </xdr:sp>
    <xdr:clientData/>
  </xdr:twoCellAnchor>
  <xdr:twoCellAnchor>
    <xdr:from>
      <xdr:col>24</xdr:col>
      <xdr:colOff>295275</xdr:colOff>
      <xdr:row>172</xdr:row>
      <xdr:rowOff>47625</xdr:rowOff>
    </xdr:from>
    <xdr:to>
      <xdr:col>24</xdr:col>
      <xdr:colOff>904875</xdr:colOff>
      <xdr:row>173</xdr:row>
      <xdr:rowOff>85725</xdr:rowOff>
    </xdr:to>
    <xdr:sp macro="" textlink="">
      <xdr:nvSpPr>
        <xdr:cNvPr id="251" name="Text Box 280"/>
        <xdr:cNvSpPr txBox="1">
          <a:spLocks noChangeArrowheads="1"/>
        </xdr:cNvSpPr>
      </xdr:nvSpPr>
      <xdr:spPr bwMode="auto">
        <a:xfrm>
          <a:off x="17992725" y="28746450"/>
          <a:ext cx="609600" cy="2000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Galactinol</a:t>
          </a:r>
        </a:p>
      </xdr:txBody>
    </xdr:sp>
    <xdr:clientData/>
  </xdr:twoCellAnchor>
  <xdr:twoCellAnchor>
    <xdr:from>
      <xdr:col>25</xdr:col>
      <xdr:colOff>180975</xdr:colOff>
      <xdr:row>171</xdr:row>
      <xdr:rowOff>66675</xdr:rowOff>
    </xdr:from>
    <xdr:to>
      <xdr:col>26</xdr:col>
      <xdr:colOff>133350</xdr:colOff>
      <xdr:row>173</xdr:row>
      <xdr:rowOff>161925</xdr:rowOff>
    </xdr:to>
    <xdr:sp macro="" textlink="">
      <xdr:nvSpPr>
        <xdr:cNvPr id="252" name="AutoShape 281"/>
        <xdr:cNvSpPr>
          <a:spLocks/>
        </xdr:cNvSpPr>
      </xdr:nvSpPr>
      <xdr:spPr bwMode="auto">
        <a:xfrm rot="-2770149" flipH="1" flipV="1">
          <a:off x="18916650" y="28536900"/>
          <a:ext cx="419100" cy="552450"/>
        </a:xfrm>
        <a:prstGeom prst="leftBracket">
          <a:avLst>
            <a:gd name="adj" fmla="val 65909"/>
          </a:avLst>
        </a:prstGeom>
        <a:noFill/>
        <a:ln w="3175">
          <a:solidFill>
            <a:srgbClr val="0000FF"/>
          </a:solidFill>
          <a:round/>
          <a:headEnd type="triangle" w="sm" len="sm"/>
          <a:tailEnd type="triangle" w="med" len="med"/>
        </a:ln>
      </xdr:spPr>
    </xdr:sp>
    <xdr:clientData/>
  </xdr:twoCellAnchor>
  <xdr:twoCellAnchor>
    <xdr:from>
      <xdr:col>24</xdr:col>
      <xdr:colOff>742950</xdr:colOff>
      <xdr:row>173</xdr:row>
      <xdr:rowOff>190500</xdr:rowOff>
    </xdr:from>
    <xdr:to>
      <xdr:col>26</xdr:col>
      <xdr:colOff>447675</xdr:colOff>
      <xdr:row>174</xdr:row>
      <xdr:rowOff>171450</xdr:rowOff>
    </xdr:to>
    <xdr:sp macro="" textlink="">
      <xdr:nvSpPr>
        <xdr:cNvPr id="253" name="Text Box 282"/>
        <xdr:cNvSpPr txBox="1">
          <a:spLocks noChangeArrowheads="1"/>
        </xdr:cNvSpPr>
      </xdr:nvSpPr>
      <xdr:spPr bwMode="auto">
        <a:xfrm>
          <a:off x="18440400" y="29051250"/>
          <a:ext cx="1276350" cy="19050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myo-inositol</a:t>
          </a:r>
        </a:p>
      </xdr:txBody>
    </xdr:sp>
    <xdr:clientData/>
  </xdr:twoCellAnchor>
  <xdr:twoCellAnchor>
    <xdr:from>
      <xdr:col>22</xdr:col>
      <xdr:colOff>1162050</xdr:colOff>
      <xdr:row>172</xdr:row>
      <xdr:rowOff>152400</xdr:rowOff>
    </xdr:from>
    <xdr:to>
      <xdr:col>24</xdr:col>
      <xdr:colOff>295275</xdr:colOff>
      <xdr:row>172</xdr:row>
      <xdr:rowOff>152400</xdr:rowOff>
    </xdr:to>
    <xdr:sp macro="" textlink="">
      <xdr:nvSpPr>
        <xdr:cNvPr id="254" name="Line 283"/>
        <xdr:cNvSpPr>
          <a:spLocks noChangeShapeType="1"/>
        </xdr:cNvSpPr>
      </xdr:nvSpPr>
      <xdr:spPr bwMode="auto">
        <a:xfrm flipH="1">
          <a:off x="16659225" y="28851225"/>
          <a:ext cx="1333500" cy="0"/>
        </a:xfrm>
        <a:prstGeom prst="line">
          <a:avLst/>
        </a:prstGeom>
        <a:noFill/>
        <a:ln w="12700">
          <a:solidFill>
            <a:srgbClr val="0000FF"/>
          </a:solidFill>
          <a:round/>
          <a:headEnd type="triangle" w="med" len="med"/>
          <a:tailEnd/>
        </a:ln>
      </xdr:spPr>
    </xdr:sp>
    <xdr:clientData/>
  </xdr:twoCellAnchor>
  <xdr:twoCellAnchor>
    <xdr:from>
      <xdr:col>22</xdr:col>
      <xdr:colOff>609600</xdr:colOff>
      <xdr:row>172</xdr:row>
      <xdr:rowOff>76200</xdr:rowOff>
    </xdr:from>
    <xdr:to>
      <xdr:col>22</xdr:col>
      <xdr:colOff>1162050</xdr:colOff>
      <xdr:row>173</xdr:row>
      <xdr:rowOff>114300</xdr:rowOff>
    </xdr:to>
    <xdr:sp macro="" textlink="">
      <xdr:nvSpPr>
        <xdr:cNvPr id="255" name="Text Box 284"/>
        <xdr:cNvSpPr txBox="1">
          <a:spLocks noChangeArrowheads="1"/>
        </xdr:cNvSpPr>
      </xdr:nvSpPr>
      <xdr:spPr bwMode="auto">
        <a:xfrm>
          <a:off x="16106775" y="28775025"/>
          <a:ext cx="552450" cy="2000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UDPGal</a:t>
          </a:r>
        </a:p>
      </xdr:txBody>
    </xdr:sp>
    <xdr:clientData/>
  </xdr:twoCellAnchor>
  <xdr:twoCellAnchor>
    <xdr:from>
      <xdr:col>21</xdr:col>
      <xdr:colOff>752475</xdr:colOff>
      <xdr:row>168</xdr:row>
      <xdr:rowOff>152400</xdr:rowOff>
    </xdr:from>
    <xdr:to>
      <xdr:col>22</xdr:col>
      <xdr:colOff>628650</xdr:colOff>
      <xdr:row>172</xdr:row>
      <xdr:rowOff>47625</xdr:rowOff>
    </xdr:to>
    <xdr:sp macro="" textlink="">
      <xdr:nvSpPr>
        <xdr:cNvPr id="256" name="Line 285"/>
        <xdr:cNvSpPr>
          <a:spLocks noChangeShapeType="1"/>
        </xdr:cNvSpPr>
      </xdr:nvSpPr>
      <xdr:spPr bwMode="auto">
        <a:xfrm>
          <a:off x="15344775" y="28108275"/>
          <a:ext cx="781050" cy="638175"/>
        </a:xfrm>
        <a:prstGeom prst="line">
          <a:avLst/>
        </a:prstGeom>
        <a:noFill/>
        <a:ln w="12700">
          <a:solidFill>
            <a:srgbClr val="0000FF"/>
          </a:solidFill>
          <a:round/>
          <a:headEnd type="triangle" w="med" len="med"/>
          <a:tailEnd type="triangle" w="med" len="med"/>
        </a:ln>
      </xdr:spPr>
    </xdr:sp>
    <xdr:clientData/>
  </xdr:twoCellAnchor>
  <xdr:twoCellAnchor>
    <xdr:from>
      <xdr:col>21</xdr:col>
      <xdr:colOff>171450</xdr:colOff>
      <xdr:row>172</xdr:row>
      <xdr:rowOff>66675</xdr:rowOff>
    </xdr:from>
    <xdr:to>
      <xdr:col>21</xdr:col>
      <xdr:colOff>885825</xdr:colOff>
      <xdr:row>173</xdr:row>
      <xdr:rowOff>133350</xdr:rowOff>
    </xdr:to>
    <xdr:sp macro="" textlink="">
      <xdr:nvSpPr>
        <xdr:cNvPr id="257" name="Text Box 286"/>
        <xdr:cNvSpPr txBox="1">
          <a:spLocks noChangeArrowheads="1"/>
        </xdr:cNvSpPr>
      </xdr:nvSpPr>
      <xdr:spPr bwMode="auto">
        <a:xfrm>
          <a:off x="14763750" y="28765500"/>
          <a:ext cx="714375" cy="228600"/>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Glc1P</a:t>
          </a:r>
        </a:p>
      </xdr:txBody>
    </xdr:sp>
    <xdr:clientData/>
  </xdr:twoCellAnchor>
  <xdr:twoCellAnchor>
    <xdr:from>
      <xdr:col>21</xdr:col>
      <xdr:colOff>504825</xdr:colOff>
      <xdr:row>169</xdr:row>
      <xdr:rowOff>28575</xdr:rowOff>
    </xdr:from>
    <xdr:to>
      <xdr:col>21</xdr:col>
      <xdr:colOff>504825</xdr:colOff>
      <xdr:row>172</xdr:row>
      <xdr:rowOff>19050</xdr:rowOff>
    </xdr:to>
    <xdr:sp macro="" textlink="">
      <xdr:nvSpPr>
        <xdr:cNvPr id="258" name="Line 287"/>
        <xdr:cNvSpPr>
          <a:spLocks noChangeShapeType="1"/>
        </xdr:cNvSpPr>
      </xdr:nvSpPr>
      <xdr:spPr bwMode="auto">
        <a:xfrm>
          <a:off x="15097125" y="28194000"/>
          <a:ext cx="0" cy="523875"/>
        </a:xfrm>
        <a:prstGeom prst="line">
          <a:avLst/>
        </a:prstGeom>
        <a:noFill/>
        <a:ln w="9525">
          <a:solidFill>
            <a:srgbClr val="0000FF"/>
          </a:solidFill>
          <a:round/>
          <a:headEnd type="triangle" w="med" len="med"/>
          <a:tailEnd/>
        </a:ln>
      </xdr:spPr>
    </xdr:sp>
    <xdr:clientData/>
  </xdr:twoCellAnchor>
  <xdr:twoCellAnchor>
    <xdr:from>
      <xdr:col>19</xdr:col>
      <xdr:colOff>628650</xdr:colOff>
      <xdr:row>173</xdr:row>
      <xdr:rowOff>0</xdr:rowOff>
    </xdr:from>
    <xdr:to>
      <xdr:col>21</xdr:col>
      <xdr:colOff>161925</xdr:colOff>
      <xdr:row>174</xdr:row>
      <xdr:rowOff>200025</xdr:rowOff>
    </xdr:to>
    <xdr:sp macro="" textlink="">
      <xdr:nvSpPr>
        <xdr:cNvPr id="259" name="Line 288"/>
        <xdr:cNvSpPr>
          <a:spLocks noChangeShapeType="1"/>
        </xdr:cNvSpPr>
      </xdr:nvSpPr>
      <xdr:spPr bwMode="auto">
        <a:xfrm flipH="1">
          <a:off x="13477875" y="28860750"/>
          <a:ext cx="1276350" cy="409575"/>
        </a:xfrm>
        <a:prstGeom prst="line">
          <a:avLst/>
        </a:prstGeom>
        <a:noFill/>
        <a:ln w="9525">
          <a:solidFill>
            <a:srgbClr val="0000FF"/>
          </a:solidFill>
          <a:round/>
          <a:headEnd type="triangle" w="med" len="med"/>
          <a:tailEnd type="triangle" w="med" len="med"/>
        </a:ln>
      </xdr:spPr>
    </xdr:sp>
    <xdr:clientData/>
  </xdr:twoCellAnchor>
  <xdr:twoCellAnchor>
    <xdr:from>
      <xdr:col>19</xdr:col>
      <xdr:colOff>228600</xdr:colOff>
      <xdr:row>175</xdr:row>
      <xdr:rowOff>0</xdr:rowOff>
    </xdr:from>
    <xdr:to>
      <xdr:col>20</xdr:col>
      <xdr:colOff>47625</xdr:colOff>
      <xdr:row>176</xdr:row>
      <xdr:rowOff>47625</xdr:rowOff>
    </xdr:to>
    <xdr:sp macro="" textlink="">
      <xdr:nvSpPr>
        <xdr:cNvPr id="260" name="Text Box 289"/>
        <xdr:cNvSpPr txBox="1">
          <a:spLocks noChangeArrowheads="1"/>
        </xdr:cNvSpPr>
      </xdr:nvSpPr>
      <xdr:spPr bwMode="auto">
        <a:xfrm>
          <a:off x="13077825" y="29289375"/>
          <a:ext cx="781050" cy="209550"/>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Glc6P</a:t>
          </a:r>
        </a:p>
      </xdr:txBody>
    </xdr:sp>
    <xdr:clientData/>
  </xdr:twoCellAnchor>
  <xdr:twoCellAnchor>
    <xdr:from>
      <xdr:col>21</xdr:col>
      <xdr:colOff>66675</xdr:colOff>
      <xdr:row>168</xdr:row>
      <xdr:rowOff>38100</xdr:rowOff>
    </xdr:from>
    <xdr:to>
      <xdr:col>21</xdr:col>
      <xdr:colOff>771525</xdr:colOff>
      <xdr:row>169</xdr:row>
      <xdr:rowOff>28575</xdr:rowOff>
    </xdr:to>
    <xdr:sp macro="" textlink="">
      <xdr:nvSpPr>
        <xdr:cNvPr id="261" name="Text Box 290"/>
        <xdr:cNvSpPr txBox="1">
          <a:spLocks noChangeArrowheads="1"/>
        </xdr:cNvSpPr>
      </xdr:nvSpPr>
      <xdr:spPr bwMode="auto">
        <a:xfrm>
          <a:off x="14658975" y="27993975"/>
          <a:ext cx="704850" cy="2000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UDPGlu</a:t>
          </a:r>
        </a:p>
      </xdr:txBody>
    </xdr:sp>
    <xdr:clientData/>
  </xdr:twoCellAnchor>
  <xdr:twoCellAnchor>
    <xdr:from>
      <xdr:col>25</xdr:col>
      <xdr:colOff>200025</xdr:colOff>
      <xdr:row>170</xdr:row>
      <xdr:rowOff>66675</xdr:rowOff>
    </xdr:from>
    <xdr:to>
      <xdr:col>26</xdr:col>
      <xdr:colOff>581025</xdr:colOff>
      <xdr:row>173</xdr:row>
      <xdr:rowOff>76200</xdr:rowOff>
    </xdr:to>
    <xdr:sp macro="" textlink="">
      <xdr:nvSpPr>
        <xdr:cNvPr id="262" name="Line 291"/>
        <xdr:cNvSpPr>
          <a:spLocks noChangeShapeType="1"/>
        </xdr:cNvSpPr>
      </xdr:nvSpPr>
      <xdr:spPr bwMode="auto">
        <a:xfrm>
          <a:off x="18869025" y="28441650"/>
          <a:ext cx="981075" cy="495300"/>
        </a:xfrm>
        <a:prstGeom prst="line">
          <a:avLst/>
        </a:prstGeom>
        <a:noFill/>
        <a:ln w="12700">
          <a:solidFill>
            <a:srgbClr val="0000FF"/>
          </a:solidFill>
          <a:round/>
          <a:headEnd type="triangle" w="med" len="med"/>
          <a:tailEnd/>
        </a:ln>
      </xdr:spPr>
    </xdr:sp>
    <xdr:clientData/>
  </xdr:twoCellAnchor>
  <xdr:twoCellAnchor>
    <xdr:from>
      <xdr:col>26</xdr:col>
      <xdr:colOff>571500</xdr:colOff>
      <xdr:row>173</xdr:row>
      <xdr:rowOff>95250</xdr:rowOff>
    </xdr:from>
    <xdr:to>
      <xdr:col>27</xdr:col>
      <xdr:colOff>676275</xdr:colOff>
      <xdr:row>174</xdr:row>
      <xdr:rowOff>95250</xdr:rowOff>
    </xdr:to>
    <xdr:sp macro="" textlink="">
      <xdr:nvSpPr>
        <xdr:cNvPr id="263" name="Text Box 292"/>
        <xdr:cNvSpPr txBox="1">
          <a:spLocks noChangeArrowheads="1"/>
        </xdr:cNvSpPr>
      </xdr:nvSpPr>
      <xdr:spPr bwMode="auto">
        <a:xfrm>
          <a:off x="19840575" y="28956000"/>
          <a:ext cx="885825" cy="20955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Raffinose</a:t>
          </a:r>
        </a:p>
      </xdr:txBody>
    </xdr:sp>
    <xdr:clientData/>
  </xdr:twoCellAnchor>
  <xdr:twoCellAnchor>
    <xdr:from>
      <xdr:col>27</xdr:col>
      <xdr:colOff>247650</xdr:colOff>
      <xdr:row>174</xdr:row>
      <xdr:rowOff>95250</xdr:rowOff>
    </xdr:from>
    <xdr:to>
      <xdr:col>27</xdr:col>
      <xdr:colOff>247650</xdr:colOff>
      <xdr:row>180</xdr:row>
      <xdr:rowOff>28575</xdr:rowOff>
    </xdr:to>
    <xdr:sp macro="" textlink="">
      <xdr:nvSpPr>
        <xdr:cNvPr id="264" name="Line 293"/>
        <xdr:cNvSpPr>
          <a:spLocks noChangeShapeType="1"/>
        </xdr:cNvSpPr>
      </xdr:nvSpPr>
      <xdr:spPr bwMode="auto">
        <a:xfrm flipH="1" flipV="1">
          <a:off x="20297775" y="29165550"/>
          <a:ext cx="0" cy="1038225"/>
        </a:xfrm>
        <a:prstGeom prst="line">
          <a:avLst/>
        </a:prstGeom>
        <a:noFill/>
        <a:ln w="12700">
          <a:solidFill>
            <a:srgbClr val="0000FF"/>
          </a:solidFill>
          <a:round/>
          <a:headEnd type="triangle" w="med" len="med"/>
          <a:tailEnd type="triangle" w="sm" len="sm"/>
        </a:ln>
      </xdr:spPr>
    </xdr:sp>
    <xdr:clientData/>
  </xdr:twoCellAnchor>
  <xdr:twoCellAnchor>
    <xdr:from>
      <xdr:col>26</xdr:col>
      <xdr:colOff>561975</xdr:colOff>
      <xdr:row>180</xdr:row>
      <xdr:rowOff>38100</xdr:rowOff>
    </xdr:from>
    <xdr:to>
      <xdr:col>27</xdr:col>
      <xdr:colOff>723900</xdr:colOff>
      <xdr:row>181</xdr:row>
      <xdr:rowOff>57150</xdr:rowOff>
    </xdr:to>
    <xdr:sp macro="" textlink="">
      <xdr:nvSpPr>
        <xdr:cNvPr id="265" name="Text Box 294"/>
        <xdr:cNvSpPr txBox="1">
          <a:spLocks noChangeArrowheads="1"/>
        </xdr:cNvSpPr>
      </xdr:nvSpPr>
      <xdr:spPr bwMode="auto">
        <a:xfrm>
          <a:off x="19831050" y="30213300"/>
          <a:ext cx="942975" cy="22860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Stachyose</a:t>
          </a:r>
        </a:p>
      </xdr:txBody>
    </xdr:sp>
    <xdr:clientData/>
  </xdr:twoCellAnchor>
  <xdr:twoCellAnchor>
    <xdr:from>
      <xdr:col>26</xdr:col>
      <xdr:colOff>561975</xdr:colOff>
      <xdr:row>175</xdr:row>
      <xdr:rowOff>142875</xdr:rowOff>
    </xdr:from>
    <xdr:to>
      <xdr:col>27</xdr:col>
      <xdr:colOff>247650</xdr:colOff>
      <xdr:row>178</xdr:row>
      <xdr:rowOff>142875</xdr:rowOff>
    </xdr:to>
    <xdr:sp macro="" textlink="">
      <xdr:nvSpPr>
        <xdr:cNvPr id="266" name="AutoShape 295"/>
        <xdr:cNvSpPr>
          <a:spLocks/>
        </xdr:cNvSpPr>
      </xdr:nvSpPr>
      <xdr:spPr bwMode="auto">
        <a:xfrm rot="-348277" flipH="1" flipV="1">
          <a:off x="19831050" y="29432250"/>
          <a:ext cx="466725" cy="514350"/>
        </a:xfrm>
        <a:prstGeom prst="leftBracket">
          <a:avLst>
            <a:gd name="adj" fmla="val 55102"/>
          </a:avLst>
        </a:prstGeom>
        <a:noFill/>
        <a:ln w="3175">
          <a:solidFill>
            <a:srgbClr val="0000FF"/>
          </a:solidFill>
          <a:round/>
          <a:headEnd type="triangle" w="med" len="med"/>
          <a:tailEnd type="triangle" w="sm" len="sm"/>
        </a:ln>
      </xdr:spPr>
    </xdr:sp>
    <xdr:clientData/>
  </xdr:twoCellAnchor>
  <xdr:twoCellAnchor>
    <xdr:from>
      <xdr:col>25</xdr:col>
      <xdr:colOff>190500</xdr:colOff>
      <xdr:row>175</xdr:row>
      <xdr:rowOff>47625</xdr:rowOff>
    </xdr:from>
    <xdr:to>
      <xdr:col>26</xdr:col>
      <xdr:colOff>590550</xdr:colOff>
      <xdr:row>176</xdr:row>
      <xdr:rowOff>85725</xdr:rowOff>
    </xdr:to>
    <xdr:sp macro="" textlink="">
      <xdr:nvSpPr>
        <xdr:cNvPr id="267" name="Text Box 296"/>
        <xdr:cNvSpPr txBox="1">
          <a:spLocks noChangeArrowheads="1"/>
        </xdr:cNvSpPr>
      </xdr:nvSpPr>
      <xdr:spPr bwMode="auto">
        <a:xfrm>
          <a:off x="18859500" y="29337000"/>
          <a:ext cx="1000125" cy="2000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Galactinol</a:t>
          </a:r>
        </a:p>
      </xdr:txBody>
    </xdr:sp>
    <xdr:clientData/>
  </xdr:twoCellAnchor>
  <xdr:twoCellAnchor>
    <xdr:from>
      <xdr:col>24</xdr:col>
      <xdr:colOff>381000</xdr:colOff>
      <xdr:row>180</xdr:row>
      <xdr:rowOff>180975</xdr:rowOff>
    </xdr:from>
    <xdr:to>
      <xdr:col>26</xdr:col>
      <xdr:colOff>561975</xdr:colOff>
      <xdr:row>180</xdr:row>
      <xdr:rowOff>180975</xdr:rowOff>
    </xdr:to>
    <xdr:sp macro="" textlink="">
      <xdr:nvSpPr>
        <xdr:cNvPr id="268" name="Line 297"/>
        <xdr:cNvSpPr>
          <a:spLocks noChangeShapeType="1"/>
        </xdr:cNvSpPr>
      </xdr:nvSpPr>
      <xdr:spPr bwMode="auto">
        <a:xfrm flipV="1">
          <a:off x="18078450" y="30356175"/>
          <a:ext cx="1752600" cy="0"/>
        </a:xfrm>
        <a:prstGeom prst="line">
          <a:avLst/>
        </a:prstGeom>
        <a:noFill/>
        <a:ln w="12700">
          <a:solidFill>
            <a:srgbClr val="0000FF"/>
          </a:solidFill>
          <a:round/>
          <a:headEnd type="triangle" w="med" len="med"/>
          <a:tailEnd type="triangle" w="sm" len="sm"/>
        </a:ln>
      </xdr:spPr>
    </xdr:sp>
    <xdr:clientData/>
  </xdr:twoCellAnchor>
  <xdr:twoCellAnchor>
    <xdr:from>
      <xdr:col>23</xdr:col>
      <xdr:colOff>723900</xdr:colOff>
      <xdr:row>180</xdr:row>
      <xdr:rowOff>47625</xdr:rowOff>
    </xdr:from>
    <xdr:to>
      <xdr:col>24</xdr:col>
      <xdr:colOff>352425</xdr:colOff>
      <xdr:row>181</xdr:row>
      <xdr:rowOff>85725</xdr:rowOff>
    </xdr:to>
    <xdr:sp macro="" textlink="">
      <xdr:nvSpPr>
        <xdr:cNvPr id="269" name="Text Box 298"/>
        <xdr:cNvSpPr txBox="1">
          <a:spLocks noChangeArrowheads="1"/>
        </xdr:cNvSpPr>
      </xdr:nvSpPr>
      <xdr:spPr bwMode="auto">
        <a:xfrm>
          <a:off x="17392650" y="30222825"/>
          <a:ext cx="657225" cy="24765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Verbascose</a:t>
          </a:r>
        </a:p>
      </xdr:txBody>
    </xdr:sp>
    <xdr:clientData/>
  </xdr:twoCellAnchor>
  <xdr:twoCellAnchor>
    <xdr:from>
      <xdr:col>24</xdr:col>
      <xdr:colOff>123825</xdr:colOff>
      <xdr:row>176</xdr:row>
      <xdr:rowOff>47625</xdr:rowOff>
    </xdr:from>
    <xdr:to>
      <xdr:col>27</xdr:col>
      <xdr:colOff>219075</xdr:colOff>
      <xdr:row>177</xdr:row>
      <xdr:rowOff>66675</xdr:rowOff>
    </xdr:to>
    <xdr:sp macro="" textlink="">
      <xdr:nvSpPr>
        <xdr:cNvPr id="270" name="Text Box 299"/>
        <xdr:cNvSpPr txBox="1">
          <a:spLocks noChangeArrowheads="1"/>
        </xdr:cNvSpPr>
      </xdr:nvSpPr>
      <xdr:spPr bwMode="auto">
        <a:xfrm>
          <a:off x="17821275" y="29498925"/>
          <a:ext cx="2447925" cy="2095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969696"/>
              </a:solidFill>
              <a:latin typeface="Arial"/>
              <a:cs typeface="Arial"/>
            </a:rPr>
            <a:t>1-alpha-D-Galactosyl-myo-inositol</a:t>
          </a:r>
        </a:p>
      </xdr:txBody>
    </xdr:sp>
    <xdr:clientData/>
  </xdr:twoCellAnchor>
  <xdr:twoCellAnchor>
    <xdr:from>
      <xdr:col>24</xdr:col>
      <xdr:colOff>514350</xdr:colOff>
      <xdr:row>169</xdr:row>
      <xdr:rowOff>9525</xdr:rowOff>
    </xdr:from>
    <xdr:to>
      <xdr:col>25</xdr:col>
      <xdr:colOff>200025</xdr:colOff>
      <xdr:row>170</xdr:row>
      <xdr:rowOff>57150</xdr:rowOff>
    </xdr:to>
    <xdr:sp macro="" textlink="">
      <xdr:nvSpPr>
        <xdr:cNvPr id="271" name="Text Box 300"/>
        <xdr:cNvSpPr txBox="1">
          <a:spLocks noChangeArrowheads="1"/>
        </xdr:cNvSpPr>
      </xdr:nvSpPr>
      <xdr:spPr bwMode="auto">
        <a:xfrm>
          <a:off x="18211800" y="28174950"/>
          <a:ext cx="657225" cy="25717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Sucrose</a:t>
          </a:r>
        </a:p>
      </xdr:txBody>
    </xdr:sp>
    <xdr:clientData/>
  </xdr:twoCellAnchor>
  <xdr:twoCellAnchor>
    <xdr:from>
      <xdr:col>22</xdr:col>
      <xdr:colOff>1200150</xdr:colOff>
      <xdr:row>164</xdr:row>
      <xdr:rowOff>76200</xdr:rowOff>
    </xdr:from>
    <xdr:to>
      <xdr:col>23</xdr:col>
      <xdr:colOff>704850</xdr:colOff>
      <xdr:row>165</xdr:row>
      <xdr:rowOff>76200</xdr:rowOff>
    </xdr:to>
    <xdr:sp macro="" textlink="">
      <xdr:nvSpPr>
        <xdr:cNvPr id="272" name="Text Box 301"/>
        <xdr:cNvSpPr txBox="1">
          <a:spLocks noChangeArrowheads="1"/>
        </xdr:cNvSpPr>
      </xdr:nvSpPr>
      <xdr:spPr bwMode="auto">
        <a:xfrm>
          <a:off x="16668750" y="27336750"/>
          <a:ext cx="704850" cy="20955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Suc6P</a:t>
          </a:r>
        </a:p>
      </xdr:txBody>
    </xdr:sp>
    <xdr:clientData/>
  </xdr:twoCellAnchor>
  <xdr:twoCellAnchor>
    <xdr:from>
      <xdr:col>21</xdr:col>
      <xdr:colOff>523875</xdr:colOff>
      <xdr:row>163</xdr:row>
      <xdr:rowOff>0</xdr:rowOff>
    </xdr:from>
    <xdr:to>
      <xdr:col>21</xdr:col>
      <xdr:colOff>523875</xdr:colOff>
      <xdr:row>168</xdr:row>
      <xdr:rowOff>38100</xdr:rowOff>
    </xdr:to>
    <xdr:sp macro="" textlink="">
      <xdr:nvSpPr>
        <xdr:cNvPr id="273" name="Line 302"/>
        <xdr:cNvSpPr>
          <a:spLocks noChangeShapeType="1"/>
        </xdr:cNvSpPr>
      </xdr:nvSpPr>
      <xdr:spPr bwMode="auto">
        <a:xfrm flipH="1">
          <a:off x="15116175" y="27051000"/>
          <a:ext cx="0" cy="942975"/>
        </a:xfrm>
        <a:prstGeom prst="line">
          <a:avLst/>
        </a:prstGeom>
        <a:noFill/>
        <a:ln w="9525">
          <a:solidFill>
            <a:srgbClr val="0000FF"/>
          </a:solidFill>
          <a:round/>
          <a:headEnd type="triangle" w="med" len="med"/>
          <a:tailEnd type="triangle" w="sm" len="sm"/>
        </a:ln>
      </xdr:spPr>
    </xdr:sp>
    <xdr:clientData/>
  </xdr:twoCellAnchor>
  <xdr:twoCellAnchor>
    <xdr:from>
      <xdr:col>21</xdr:col>
      <xdr:colOff>600075</xdr:colOff>
      <xdr:row>165</xdr:row>
      <xdr:rowOff>57150</xdr:rowOff>
    </xdr:from>
    <xdr:to>
      <xdr:col>22</xdr:col>
      <xdr:colOff>1162050</xdr:colOff>
      <xdr:row>167</xdr:row>
      <xdr:rowOff>142875</xdr:rowOff>
    </xdr:to>
    <xdr:sp macro="" textlink="">
      <xdr:nvSpPr>
        <xdr:cNvPr id="274" name="Line 303"/>
        <xdr:cNvSpPr>
          <a:spLocks noChangeShapeType="1"/>
        </xdr:cNvSpPr>
      </xdr:nvSpPr>
      <xdr:spPr bwMode="auto">
        <a:xfrm flipV="1">
          <a:off x="15192375" y="27527250"/>
          <a:ext cx="1466850" cy="409575"/>
        </a:xfrm>
        <a:prstGeom prst="line">
          <a:avLst/>
        </a:prstGeom>
        <a:noFill/>
        <a:ln w="9525">
          <a:solidFill>
            <a:srgbClr val="0000FF"/>
          </a:solidFill>
          <a:round/>
          <a:headEnd/>
          <a:tailEnd type="triangle" w="med" len="med"/>
        </a:ln>
      </xdr:spPr>
    </xdr:sp>
    <xdr:clientData/>
  </xdr:twoCellAnchor>
  <xdr:twoCellAnchor>
    <xdr:from>
      <xdr:col>22</xdr:col>
      <xdr:colOff>971550</xdr:colOff>
      <xdr:row>168</xdr:row>
      <xdr:rowOff>180975</xdr:rowOff>
    </xdr:from>
    <xdr:to>
      <xdr:col>23</xdr:col>
      <xdr:colOff>666750</xdr:colOff>
      <xdr:row>170</xdr:row>
      <xdr:rowOff>19050</xdr:rowOff>
    </xdr:to>
    <xdr:sp macro="" textlink="">
      <xdr:nvSpPr>
        <xdr:cNvPr id="275" name="Text Box 304"/>
        <xdr:cNvSpPr txBox="1">
          <a:spLocks noChangeArrowheads="1"/>
        </xdr:cNvSpPr>
      </xdr:nvSpPr>
      <xdr:spPr bwMode="auto">
        <a:xfrm>
          <a:off x="16468725" y="28136850"/>
          <a:ext cx="866775" cy="257175"/>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F6P</a:t>
          </a:r>
        </a:p>
      </xdr:txBody>
    </xdr:sp>
    <xdr:clientData/>
  </xdr:twoCellAnchor>
  <xdr:twoCellAnchor>
    <xdr:from>
      <xdr:col>23</xdr:col>
      <xdr:colOff>57150</xdr:colOff>
      <xdr:row>165</xdr:row>
      <xdr:rowOff>95250</xdr:rowOff>
    </xdr:from>
    <xdr:to>
      <xdr:col>23</xdr:col>
      <xdr:colOff>57150</xdr:colOff>
      <xdr:row>168</xdr:row>
      <xdr:rowOff>133350</xdr:rowOff>
    </xdr:to>
    <xdr:sp macro="" textlink="">
      <xdr:nvSpPr>
        <xdr:cNvPr id="276" name="Line 305"/>
        <xdr:cNvSpPr>
          <a:spLocks noChangeShapeType="1"/>
        </xdr:cNvSpPr>
      </xdr:nvSpPr>
      <xdr:spPr bwMode="auto">
        <a:xfrm>
          <a:off x="16725900" y="27565350"/>
          <a:ext cx="0" cy="523875"/>
        </a:xfrm>
        <a:prstGeom prst="line">
          <a:avLst/>
        </a:prstGeom>
        <a:noFill/>
        <a:ln w="12700">
          <a:solidFill>
            <a:srgbClr val="0000FF"/>
          </a:solidFill>
          <a:round/>
          <a:headEnd type="triangle" w="med" len="med"/>
          <a:tailEnd/>
        </a:ln>
      </xdr:spPr>
    </xdr:sp>
    <xdr:clientData/>
  </xdr:twoCellAnchor>
  <xdr:twoCellAnchor>
    <xdr:from>
      <xdr:col>21</xdr:col>
      <xdr:colOff>733425</xdr:colOff>
      <xdr:row>166</xdr:row>
      <xdr:rowOff>38100</xdr:rowOff>
    </xdr:from>
    <xdr:to>
      <xdr:col>23</xdr:col>
      <xdr:colOff>47625</xdr:colOff>
      <xdr:row>169</xdr:row>
      <xdr:rowOff>85725</xdr:rowOff>
    </xdr:to>
    <xdr:sp macro="" textlink="">
      <xdr:nvSpPr>
        <xdr:cNvPr id="277" name="Freeform 306"/>
        <xdr:cNvSpPr>
          <a:spLocks/>
        </xdr:cNvSpPr>
      </xdr:nvSpPr>
      <xdr:spPr bwMode="auto">
        <a:xfrm rot="9422554" flipH="1" flipV="1">
          <a:off x="15325725" y="27670125"/>
          <a:ext cx="1390650" cy="581025"/>
        </a:xfrm>
        <a:custGeom>
          <a:avLst/>
          <a:gdLst>
            <a:gd name="T0" fmla="*/ 0 w 59"/>
            <a:gd name="T1" fmla="*/ 0 h 15"/>
            <a:gd name="T2" fmla="*/ 2147483647 w 59"/>
            <a:gd name="T3" fmla="*/ 2147483647 h 15"/>
            <a:gd name="T4" fmla="*/ 2147483647 w 59"/>
            <a:gd name="T5" fmla="*/ 2147483647 h 15"/>
            <a:gd name="T6" fmla="*/ 2147483647 w 59"/>
            <a:gd name="T7" fmla="*/ 2147483647 h 15"/>
            <a:gd name="T8" fmla="*/ 2147483647 w 59"/>
            <a:gd name="T9" fmla="*/ 2147483647 h 15"/>
            <a:gd name="T10" fmla="*/ 0 60000 65536"/>
            <a:gd name="T11" fmla="*/ 0 60000 65536"/>
            <a:gd name="T12" fmla="*/ 0 60000 65536"/>
            <a:gd name="T13" fmla="*/ 0 60000 65536"/>
            <a:gd name="T14" fmla="*/ 0 60000 65536"/>
            <a:gd name="T15" fmla="*/ 0 w 59"/>
            <a:gd name="T16" fmla="*/ 0 h 15"/>
            <a:gd name="T17" fmla="*/ 59 w 59"/>
            <a:gd name="T18" fmla="*/ 15 h 15"/>
          </a:gdLst>
          <a:ahLst/>
          <a:cxnLst>
            <a:cxn ang="T10">
              <a:pos x="T0" y="T1"/>
            </a:cxn>
            <a:cxn ang="T11">
              <a:pos x="T2" y="T3"/>
            </a:cxn>
            <a:cxn ang="T12">
              <a:pos x="T4" y="T5"/>
            </a:cxn>
            <a:cxn ang="T13">
              <a:pos x="T6" y="T7"/>
            </a:cxn>
            <a:cxn ang="T14">
              <a:pos x="T8" y="T9"/>
            </a:cxn>
          </a:cxnLst>
          <a:rect l="T15" t="T16" r="T17" b="T18"/>
          <a:pathLst>
            <a:path w="59" h="15">
              <a:moveTo>
                <a:pt x="0" y="0"/>
              </a:moveTo>
              <a:cubicBezTo>
                <a:pt x="3" y="3"/>
                <a:pt x="6" y="7"/>
                <a:pt x="10" y="9"/>
              </a:cubicBezTo>
              <a:cubicBezTo>
                <a:pt x="14" y="11"/>
                <a:pt x="19" y="13"/>
                <a:pt x="25" y="14"/>
              </a:cubicBezTo>
              <a:cubicBezTo>
                <a:pt x="31" y="15"/>
                <a:pt x="40" y="15"/>
                <a:pt x="46" y="14"/>
              </a:cubicBezTo>
              <a:cubicBezTo>
                <a:pt x="52" y="13"/>
                <a:pt x="57" y="11"/>
                <a:pt x="59" y="11"/>
              </a:cubicBezTo>
            </a:path>
          </a:pathLst>
        </a:custGeom>
        <a:noFill/>
        <a:ln w="12700">
          <a:solidFill>
            <a:srgbClr val="0000FF"/>
          </a:solidFill>
          <a:round/>
          <a:headEnd/>
          <a:tailEnd/>
        </a:ln>
      </xdr:spPr>
    </xdr:sp>
    <xdr:clientData/>
  </xdr:twoCellAnchor>
  <xdr:twoCellAnchor>
    <xdr:from>
      <xdr:col>21</xdr:col>
      <xdr:colOff>742950</xdr:colOff>
      <xdr:row>162</xdr:row>
      <xdr:rowOff>142875</xdr:rowOff>
    </xdr:from>
    <xdr:to>
      <xdr:col>23</xdr:col>
      <xdr:colOff>9525</xdr:colOff>
      <xdr:row>164</xdr:row>
      <xdr:rowOff>190500</xdr:rowOff>
    </xdr:to>
    <xdr:sp macro="" textlink="">
      <xdr:nvSpPr>
        <xdr:cNvPr id="278" name="Line 307"/>
        <xdr:cNvSpPr>
          <a:spLocks noChangeShapeType="1"/>
        </xdr:cNvSpPr>
      </xdr:nvSpPr>
      <xdr:spPr bwMode="auto">
        <a:xfrm>
          <a:off x="15335250" y="27031950"/>
          <a:ext cx="1343025" cy="419100"/>
        </a:xfrm>
        <a:prstGeom prst="line">
          <a:avLst/>
        </a:prstGeom>
        <a:noFill/>
        <a:ln w="12700">
          <a:solidFill>
            <a:srgbClr val="0000FF"/>
          </a:solidFill>
          <a:round/>
          <a:headEnd type="triangle" w="med" len="med"/>
          <a:tailEnd/>
        </a:ln>
      </xdr:spPr>
    </xdr:sp>
    <xdr:clientData/>
  </xdr:twoCellAnchor>
  <xdr:twoCellAnchor>
    <xdr:from>
      <xdr:col>23</xdr:col>
      <xdr:colOff>590550</xdr:colOff>
      <xdr:row>165</xdr:row>
      <xdr:rowOff>85725</xdr:rowOff>
    </xdr:from>
    <xdr:to>
      <xdr:col>24</xdr:col>
      <xdr:colOff>762000</xdr:colOff>
      <xdr:row>169</xdr:row>
      <xdr:rowOff>9525</xdr:rowOff>
    </xdr:to>
    <xdr:sp macro="" textlink="">
      <xdr:nvSpPr>
        <xdr:cNvPr id="279" name="Line 308"/>
        <xdr:cNvSpPr>
          <a:spLocks noChangeShapeType="1"/>
        </xdr:cNvSpPr>
      </xdr:nvSpPr>
      <xdr:spPr bwMode="auto">
        <a:xfrm flipH="1" flipV="1">
          <a:off x="17259300" y="27555825"/>
          <a:ext cx="1200150" cy="619125"/>
        </a:xfrm>
        <a:prstGeom prst="line">
          <a:avLst/>
        </a:prstGeom>
        <a:noFill/>
        <a:ln w="12700">
          <a:solidFill>
            <a:srgbClr val="0000FF"/>
          </a:solidFill>
          <a:round/>
          <a:headEnd type="triangle" w="med" len="med"/>
          <a:tailEnd/>
        </a:ln>
      </xdr:spPr>
    </xdr:sp>
    <xdr:clientData/>
  </xdr:twoCellAnchor>
  <xdr:twoCellAnchor>
    <xdr:from>
      <xdr:col>21</xdr:col>
      <xdr:colOff>771525</xdr:colOff>
      <xdr:row>162</xdr:row>
      <xdr:rowOff>9525</xdr:rowOff>
    </xdr:from>
    <xdr:to>
      <xdr:col>25</xdr:col>
      <xdr:colOff>495300</xdr:colOff>
      <xdr:row>162</xdr:row>
      <xdr:rowOff>9525</xdr:rowOff>
    </xdr:to>
    <xdr:sp macro="" textlink="">
      <xdr:nvSpPr>
        <xdr:cNvPr id="280" name="Line 309"/>
        <xdr:cNvSpPr>
          <a:spLocks noChangeShapeType="1"/>
        </xdr:cNvSpPr>
      </xdr:nvSpPr>
      <xdr:spPr bwMode="auto">
        <a:xfrm>
          <a:off x="15363825" y="26898600"/>
          <a:ext cx="3800475" cy="0"/>
        </a:xfrm>
        <a:prstGeom prst="line">
          <a:avLst/>
        </a:prstGeom>
        <a:noFill/>
        <a:ln w="9525">
          <a:solidFill>
            <a:srgbClr val="0000FF"/>
          </a:solidFill>
          <a:round/>
          <a:headEnd/>
          <a:tailEnd type="triangle" w="med" len="med"/>
        </a:ln>
      </xdr:spPr>
    </xdr:sp>
    <xdr:clientData/>
  </xdr:twoCellAnchor>
  <xdr:twoCellAnchor>
    <xdr:from>
      <xdr:col>21</xdr:col>
      <xdr:colOff>104775</xdr:colOff>
      <xdr:row>161</xdr:row>
      <xdr:rowOff>114300</xdr:rowOff>
    </xdr:from>
    <xdr:to>
      <xdr:col>21</xdr:col>
      <xdr:colOff>771525</xdr:colOff>
      <xdr:row>162</xdr:row>
      <xdr:rowOff>142875</xdr:rowOff>
    </xdr:to>
    <xdr:sp macro="" textlink="">
      <xdr:nvSpPr>
        <xdr:cNvPr id="281" name="Text Box 310"/>
        <xdr:cNvSpPr txBox="1">
          <a:spLocks noChangeArrowheads="1"/>
        </xdr:cNvSpPr>
      </xdr:nvSpPr>
      <xdr:spPr bwMode="auto">
        <a:xfrm>
          <a:off x="14697075" y="26841450"/>
          <a:ext cx="666750" cy="19050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Sucrose</a:t>
          </a:r>
        </a:p>
      </xdr:txBody>
    </xdr:sp>
    <xdr:clientData/>
  </xdr:twoCellAnchor>
  <xdr:twoCellAnchor>
    <xdr:from>
      <xdr:col>25</xdr:col>
      <xdr:colOff>428625</xdr:colOff>
      <xdr:row>153</xdr:row>
      <xdr:rowOff>123825</xdr:rowOff>
    </xdr:from>
    <xdr:to>
      <xdr:col>29</xdr:col>
      <xdr:colOff>838200</xdr:colOff>
      <xdr:row>158</xdr:row>
      <xdr:rowOff>114300</xdr:rowOff>
    </xdr:to>
    <xdr:grpSp>
      <xdr:nvGrpSpPr>
        <xdr:cNvPr id="282" name="Group 311"/>
        <xdr:cNvGrpSpPr>
          <a:grpSpLocks/>
        </xdr:cNvGrpSpPr>
      </xdr:nvGrpSpPr>
      <xdr:grpSpPr bwMode="auto">
        <a:xfrm>
          <a:off x="19128441" y="26289560"/>
          <a:ext cx="3323105" cy="830916"/>
          <a:chOff x="223" y="110"/>
          <a:chExt cx="216" cy="125"/>
        </a:xfrm>
      </xdr:grpSpPr>
      <xdr:sp macro="" textlink="">
        <xdr:nvSpPr>
          <xdr:cNvPr id="283" name="Line 312"/>
          <xdr:cNvSpPr>
            <a:spLocks noChangeShapeType="1"/>
          </xdr:cNvSpPr>
        </xdr:nvSpPr>
        <xdr:spPr bwMode="auto">
          <a:xfrm>
            <a:off x="223" y="110"/>
            <a:ext cx="216" cy="0"/>
          </a:xfrm>
          <a:prstGeom prst="line">
            <a:avLst/>
          </a:prstGeom>
          <a:noFill/>
          <a:ln w="9525">
            <a:solidFill>
              <a:srgbClr val="0000FF"/>
            </a:solidFill>
            <a:round/>
            <a:headEnd/>
            <a:tailEnd/>
          </a:ln>
        </xdr:spPr>
      </xdr:sp>
      <xdr:sp macro="" textlink="">
        <xdr:nvSpPr>
          <xdr:cNvPr id="284" name="Line 313"/>
          <xdr:cNvSpPr>
            <a:spLocks noChangeShapeType="1"/>
          </xdr:cNvSpPr>
        </xdr:nvSpPr>
        <xdr:spPr bwMode="auto">
          <a:xfrm>
            <a:off x="223" y="111"/>
            <a:ext cx="0" cy="124"/>
          </a:xfrm>
          <a:prstGeom prst="line">
            <a:avLst/>
          </a:prstGeom>
          <a:noFill/>
          <a:ln w="9525">
            <a:solidFill>
              <a:srgbClr val="0000FF"/>
            </a:solidFill>
            <a:round/>
            <a:headEnd/>
            <a:tailEnd type="triangle" w="med" len="med"/>
          </a:ln>
        </xdr:spPr>
      </xdr:sp>
    </xdr:grpSp>
    <xdr:clientData/>
  </xdr:twoCellAnchor>
  <xdr:twoCellAnchor>
    <xdr:from>
      <xdr:col>26</xdr:col>
      <xdr:colOff>457200</xdr:colOff>
      <xdr:row>159</xdr:row>
      <xdr:rowOff>47625</xdr:rowOff>
    </xdr:from>
    <xdr:to>
      <xdr:col>29</xdr:col>
      <xdr:colOff>828675</xdr:colOff>
      <xdr:row>159</xdr:row>
      <xdr:rowOff>47625</xdr:rowOff>
    </xdr:to>
    <xdr:sp macro="" textlink="">
      <xdr:nvSpPr>
        <xdr:cNvPr id="285" name="Line 314"/>
        <xdr:cNvSpPr>
          <a:spLocks noChangeShapeType="1"/>
        </xdr:cNvSpPr>
      </xdr:nvSpPr>
      <xdr:spPr bwMode="auto">
        <a:xfrm>
          <a:off x="19726275" y="26393775"/>
          <a:ext cx="2676525" cy="0"/>
        </a:xfrm>
        <a:prstGeom prst="line">
          <a:avLst/>
        </a:prstGeom>
        <a:noFill/>
        <a:ln w="9525">
          <a:solidFill>
            <a:srgbClr val="0000FF"/>
          </a:solidFill>
          <a:round/>
          <a:headEnd/>
          <a:tailEnd type="triangle" w="med" len="med"/>
        </a:ln>
      </xdr:spPr>
    </xdr:sp>
    <xdr:clientData/>
  </xdr:twoCellAnchor>
  <xdr:twoCellAnchor>
    <xdr:from>
      <xdr:col>24</xdr:col>
      <xdr:colOff>323850</xdr:colOff>
      <xdr:row>159</xdr:row>
      <xdr:rowOff>57150</xdr:rowOff>
    </xdr:from>
    <xdr:to>
      <xdr:col>25</xdr:col>
      <xdr:colOff>114300</xdr:colOff>
      <xdr:row>159</xdr:row>
      <xdr:rowOff>57150</xdr:rowOff>
    </xdr:to>
    <xdr:sp macro="" textlink="">
      <xdr:nvSpPr>
        <xdr:cNvPr id="286" name="Line 315"/>
        <xdr:cNvSpPr>
          <a:spLocks noChangeShapeType="1"/>
        </xdr:cNvSpPr>
      </xdr:nvSpPr>
      <xdr:spPr bwMode="auto">
        <a:xfrm>
          <a:off x="18021300" y="26403300"/>
          <a:ext cx="762000" cy="0"/>
        </a:xfrm>
        <a:prstGeom prst="line">
          <a:avLst/>
        </a:prstGeom>
        <a:noFill/>
        <a:ln w="9525">
          <a:solidFill>
            <a:srgbClr val="0000FF"/>
          </a:solidFill>
          <a:round/>
          <a:headEnd/>
          <a:tailEnd type="triangle" w="med" len="med"/>
        </a:ln>
      </xdr:spPr>
    </xdr:sp>
    <xdr:clientData/>
  </xdr:twoCellAnchor>
  <xdr:twoCellAnchor>
    <xdr:from>
      <xdr:col>23</xdr:col>
      <xdr:colOff>914400</xdr:colOff>
      <xdr:row>147</xdr:row>
      <xdr:rowOff>114300</xdr:rowOff>
    </xdr:from>
    <xdr:to>
      <xdr:col>29</xdr:col>
      <xdr:colOff>742950</xdr:colOff>
      <xdr:row>158</xdr:row>
      <xdr:rowOff>85725</xdr:rowOff>
    </xdr:to>
    <xdr:grpSp>
      <xdr:nvGrpSpPr>
        <xdr:cNvPr id="287" name="Group 316"/>
        <xdr:cNvGrpSpPr>
          <a:grpSpLocks/>
        </xdr:cNvGrpSpPr>
      </xdr:nvGrpSpPr>
      <xdr:grpSpPr bwMode="auto">
        <a:xfrm>
          <a:off x="17625172" y="25243491"/>
          <a:ext cx="4731124" cy="1848410"/>
          <a:chOff x="255" y="111"/>
          <a:chExt cx="336" cy="187"/>
        </a:xfrm>
      </xdr:grpSpPr>
      <xdr:sp macro="" textlink="">
        <xdr:nvSpPr>
          <xdr:cNvPr id="288" name="Line 317"/>
          <xdr:cNvSpPr>
            <a:spLocks noChangeShapeType="1"/>
          </xdr:cNvSpPr>
        </xdr:nvSpPr>
        <xdr:spPr bwMode="auto">
          <a:xfrm flipV="1">
            <a:off x="255" y="111"/>
            <a:ext cx="0" cy="187"/>
          </a:xfrm>
          <a:prstGeom prst="line">
            <a:avLst/>
          </a:prstGeom>
          <a:noFill/>
          <a:ln w="9525">
            <a:solidFill>
              <a:srgbClr val="0000FF"/>
            </a:solidFill>
            <a:round/>
            <a:headEnd type="triangle" w="med" len="med"/>
            <a:tailEnd/>
          </a:ln>
        </xdr:spPr>
      </xdr:sp>
      <xdr:sp macro="" textlink="">
        <xdr:nvSpPr>
          <xdr:cNvPr id="289" name="Line 318"/>
          <xdr:cNvSpPr>
            <a:spLocks noChangeShapeType="1"/>
          </xdr:cNvSpPr>
        </xdr:nvSpPr>
        <xdr:spPr bwMode="auto">
          <a:xfrm>
            <a:off x="255" y="111"/>
            <a:ext cx="336" cy="0"/>
          </a:xfrm>
          <a:prstGeom prst="line">
            <a:avLst/>
          </a:prstGeom>
          <a:noFill/>
          <a:ln w="9525">
            <a:solidFill>
              <a:srgbClr val="0000FF"/>
            </a:solidFill>
            <a:round/>
            <a:headEnd/>
            <a:tailEnd/>
          </a:ln>
        </xdr:spPr>
      </xdr:sp>
    </xdr:grpSp>
    <xdr:clientData/>
  </xdr:twoCellAnchor>
  <xdr:twoCellAnchor>
    <xdr:from>
      <xdr:col>25</xdr:col>
      <xdr:colOff>161925</xdr:colOff>
      <xdr:row>158</xdr:row>
      <xdr:rowOff>142875</xdr:rowOff>
    </xdr:from>
    <xdr:to>
      <xdr:col>26</xdr:col>
      <xdr:colOff>438150</xdr:colOff>
      <xdr:row>160</xdr:row>
      <xdr:rowOff>28575</xdr:rowOff>
    </xdr:to>
    <xdr:sp macro="" textlink="">
      <xdr:nvSpPr>
        <xdr:cNvPr id="290" name="Text Box 319"/>
        <xdr:cNvSpPr txBox="1">
          <a:spLocks noChangeArrowheads="1"/>
        </xdr:cNvSpPr>
      </xdr:nvSpPr>
      <xdr:spPr bwMode="auto">
        <a:xfrm>
          <a:off x="18830925" y="26317575"/>
          <a:ext cx="876300" cy="247650"/>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Glc6P</a:t>
          </a:r>
        </a:p>
      </xdr:txBody>
    </xdr:sp>
    <xdr:clientData/>
  </xdr:twoCellAnchor>
  <xdr:twoCellAnchor>
    <xdr:from>
      <xdr:col>23</xdr:col>
      <xdr:colOff>600075</xdr:colOff>
      <xdr:row>158</xdr:row>
      <xdr:rowOff>123825</xdr:rowOff>
    </xdr:from>
    <xdr:to>
      <xdr:col>24</xdr:col>
      <xdr:colOff>247650</xdr:colOff>
      <xdr:row>160</xdr:row>
      <xdr:rowOff>0</xdr:rowOff>
    </xdr:to>
    <xdr:sp macro="" textlink="">
      <xdr:nvSpPr>
        <xdr:cNvPr id="291" name="Text Box 320"/>
        <xdr:cNvSpPr txBox="1">
          <a:spLocks noChangeArrowheads="1"/>
        </xdr:cNvSpPr>
      </xdr:nvSpPr>
      <xdr:spPr bwMode="auto">
        <a:xfrm>
          <a:off x="17268825" y="26298525"/>
          <a:ext cx="676275" cy="238125"/>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Glc</a:t>
          </a:r>
        </a:p>
      </xdr:txBody>
    </xdr:sp>
    <xdr:clientData/>
  </xdr:twoCellAnchor>
  <xdr:twoCellAnchor>
    <xdr:from>
      <xdr:col>27</xdr:col>
      <xdr:colOff>0</xdr:colOff>
      <xdr:row>159</xdr:row>
      <xdr:rowOff>95250</xdr:rowOff>
    </xdr:from>
    <xdr:to>
      <xdr:col>29</xdr:col>
      <xdr:colOff>828675</xdr:colOff>
      <xdr:row>161</xdr:row>
      <xdr:rowOff>66675</xdr:rowOff>
    </xdr:to>
    <xdr:sp macro="" textlink="">
      <xdr:nvSpPr>
        <xdr:cNvPr id="292" name="Line 321"/>
        <xdr:cNvSpPr>
          <a:spLocks noChangeShapeType="1"/>
        </xdr:cNvSpPr>
      </xdr:nvSpPr>
      <xdr:spPr bwMode="auto">
        <a:xfrm flipH="1">
          <a:off x="20050125" y="26441400"/>
          <a:ext cx="2352675" cy="352425"/>
        </a:xfrm>
        <a:prstGeom prst="line">
          <a:avLst/>
        </a:prstGeom>
        <a:noFill/>
        <a:ln w="9525">
          <a:solidFill>
            <a:srgbClr val="0000FF"/>
          </a:solidFill>
          <a:round/>
          <a:headEnd/>
          <a:tailEnd type="triangle" w="med" len="med"/>
        </a:ln>
      </xdr:spPr>
    </xdr:sp>
    <xdr:clientData/>
  </xdr:twoCellAnchor>
  <xdr:twoCellAnchor>
    <xdr:from>
      <xdr:col>26</xdr:col>
      <xdr:colOff>685800</xdr:colOff>
      <xdr:row>164</xdr:row>
      <xdr:rowOff>95250</xdr:rowOff>
    </xdr:from>
    <xdr:to>
      <xdr:col>27</xdr:col>
      <xdr:colOff>733425</xdr:colOff>
      <xdr:row>165</xdr:row>
      <xdr:rowOff>66675</xdr:rowOff>
    </xdr:to>
    <xdr:sp macro="" textlink="">
      <xdr:nvSpPr>
        <xdr:cNvPr id="293" name="Text Box 322"/>
        <xdr:cNvSpPr txBox="1">
          <a:spLocks noChangeArrowheads="1"/>
        </xdr:cNvSpPr>
      </xdr:nvSpPr>
      <xdr:spPr bwMode="auto">
        <a:xfrm>
          <a:off x="19954875" y="27355800"/>
          <a:ext cx="828675" cy="180975"/>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Glc6P</a:t>
          </a:r>
        </a:p>
      </xdr:txBody>
    </xdr:sp>
    <xdr:clientData/>
  </xdr:twoCellAnchor>
  <xdr:twoCellAnchor>
    <xdr:from>
      <xdr:col>23</xdr:col>
      <xdr:colOff>485775</xdr:colOff>
      <xdr:row>146</xdr:row>
      <xdr:rowOff>161925</xdr:rowOff>
    </xdr:from>
    <xdr:to>
      <xdr:col>29</xdr:col>
      <xdr:colOff>742950</xdr:colOff>
      <xdr:row>162</xdr:row>
      <xdr:rowOff>0</xdr:rowOff>
    </xdr:to>
    <xdr:grpSp>
      <xdr:nvGrpSpPr>
        <xdr:cNvPr id="294" name="Group 323"/>
        <xdr:cNvGrpSpPr>
          <a:grpSpLocks/>
        </xdr:cNvGrpSpPr>
      </xdr:nvGrpSpPr>
      <xdr:grpSpPr bwMode="auto">
        <a:xfrm>
          <a:off x="17196547" y="25123028"/>
          <a:ext cx="5159749" cy="2611531"/>
          <a:chOff x="255" y="111"/>
          <a:chExt cx="336" cy="187"/>
        </a:xfrm>
      </xdr:grpSpPr>
      <xdr:sp macro="" textlink="">
        <xdr:nvSpPr>
          <xdr:cNvPr id="295" name="Line 324"/>
          <xdr:cNvSpPr>
            <a:spLocks noChangeShapeType="1"/>
          </xdr:cNvSpPr>
        </xdr:nvSpPr>
        <xdr:spPr bwMode="auto">
          <a:xfrm flipV="1">
            <a:off x="255" y="111"/>
            <a:ext cx="0" cy="187"/>
          </a:xfrm>
          <a:prstGeom prst="line">
            <a:avLst/>
          </a:prstGeom>
          <a:noFill/>
          <a:ln w="9525">
            <a:solidFill>
              <a:srgbClr val="0000FF"/>
            </a:solidFill>
            <a:round/>
            <a:headEnd/>
            <a:tailEnd/>
          </a:ln>
        </xdr:spPr>
      </xdr:sp>
      <xdr:sp macro="" textlink="">
        <xdr:nvSpPr>
          <xdr:cNvPr id="296" name="Line 325"/>
          <xdr:cNvSpPr>
            <a:spLocks noChangeShapeType="1"/>
          </xdr:cNvSpPr>
        </xdr:nvSpPr>
        <xdr:spPr bwMode="auto">
          <a:xfrm>
            <a:off x="255" y="111"/>
            <a:ext cx="336" cy="0"/>
          </a:xfrm>
          <a:prstGeom prst="line">
            <a:avLst/>
          </a:prstGeom>
          <a:noFill/>
          <a:ln w="9525">
            <a:solidFill>
              <a:srgbClr val="0000FF"/>
            </a:solidFill>
            <a:round/>
            <a:headEnd/>
            <a:tailEnd type="triangle" w="med" len="med"/>
          </a:ln>
        </xdr:spPr>
      </xdr:sp>
    </xdr:grpSp>
    <xdr:clientData/>
  </xdr:twoCellAnchor>
  <xdr:twoCellAnchor>
    <xdr:from>
      <xdr:col>23</xdr:col>
      <xdr:colOff>819150</xdr:colOff>
      <xdr:row>162</xdr:row>
      <xdr:rowOff>104775</xdr:rowOff>
    </xdr:from>
    <xdr:to>
      <xdr:col>26</xdr:col>
      <xdr:colOff>676275</xdr:colOff>
      <xdr:row>164</xdr:row>
      <xdr:rowOff>190500</xdr:rowOff>
    </xdr:to>
    <xdr:grpSp>
      <xdr:nvGrpSpPr>
        <xdr:cNvPr id="297" name="Group 326"/>
        <xdr:cNvGrpSpPr>
          <a:grpSpLocks/>
        </xdr:cNvGrpSpPr>
      </xdr:nvGrpSpPr>
      <xdr:grpSpPr bwMode="auto">
        <a:xfrm>
          <a:off x="17529922" y="27839334"/>
          <a:ext cx="2448485" cy="463923"/>
          <a:chOff x="677" y="371"/>
          <a:chExt cx="205" cy="48"/>
        </a:xfrm>
      </xdr:grpSpPr>
      <xdr:sp macro="" textlink="">
        <xdr:nvSpPr>
          <xdr:cNvPr id="298" name="Line 327"/>
          <xdr:cNvSpPr>
            <a:spLocks noChangeShapeType="1"/>
          </xdr:cNvSpPr>
        </xdr:nvSpPr>
        <xdr:spPr bwMode="auto">
          <a:xfrm flipH="1">
            <a:off x="855" y="371"/>
            <a:ext cx="0" cy="48"/>
          </a:xfrm>
          <a:prstGeom prst="line">
            <a:avLst/>
          </a:prstGeom>
          <a:noFill/>
          <a:ln w="9525">
            <a:solidFill>
              <a:srgbClr val="0000FF"/>
            </a:solidFill>
            <a:round/>
            <a:headEnd type="triangle" w="med" len="med"/>
            <a:tailEnd/>
          </a:ln>
        </xdr:spPr>
      </xdr:sp>
      <xdr:sp macro="" textlink="">
        <xdr:nvSpPr>
          <xdr:cNvPr id="299" name="Line 328"/>
          <xdr:cNvSpPr>
            <a:spLocks noChangeShapeType="1"/>
          </xdr:cNvSpPr>
        </xdr:nvSpPr>
        <xdr:spPr bwMode="auto">
          <a:xfrm flipH="1">
            <a:off x="677" y="419"/>
            <a:ext cx="205" cy="0"/>
          </a:xfrm>
          <a:prstGeom prst="line">
            <a:avLst/>
          </a:prstGeom>
          <a:noFill/>
          <a:ln w="9525">
            <a:solidFill>
              <a:srgbClr val="0000FF"/>
            </a:solidFill>
            <a:round/>
            <a:headEnd type="triangle" w="med" len="med"/>
            <a:tailEnd/>
          </a:ln>
        </xdr:spPr>
      </xdr:sp>
    </xdr:grpSp>
    <xdr:clientData/>
  </xdr:twoCellAnchor>
  <xdr:twoCellAnchor>
    <xdr:from>
      <xdr:col>25</xdr:col>
      <xdr:colOff>514350</xdr:colOff>
      <xdr:row>161</xdr:row>
      <xdr:rowOff>47625</xdr:rowOff>
    </xdr:from>
    <xdr:to>
      <xdr:col>27</xdr:col>
      <xdr:colOff>0</xdr:colOff>
      <xdr:row>162</xdr:row>
      <xdr:rowOff>76200</xdr:rowOff>
    </xdr:to>
    <xdr:sp macro="" textlink="">
      <xdr:nvSpPr>
        <xdr:cNvPr id="300" name="Text Box 329"/>
        <xdr:cNvSpPr txBox="1">
          <a:spLocks noChangeArrowheads="1"/>
        </xdr:cNvSpPr>
      </xdr:nvSpPr>
      <xdr:spPr bwMode="auto">
        <a:xfrm>
          <a:off x="19183350" y="26774775"/>
          <a:ext cx="866775" cy="190500"/>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b</a:t>
          </a:r>
          <a:r>
            <a:rPr lang="en-US" sz="1000" b="1" i="0" strike="noStrike">
              <a:solidFill>
                <a:srgbClr val="000000"/>
              </a:solidFill>
              <a:latin typeface="Comic Sans MS"/>
            </a:rPr>
            <a:t>Frut</a:t>
          </a:r>
        </a:p>
      </xdr:txBody>
    </xdr:sp>
    <xdr:clientData/>
  </xdr:twoCellAnchor>
  <xdr:twoCellAnchor>
    <xdr:from>
      <xdr:col>21</xdr:col>
      <xdr:colOff>504825</xdr:colOff>
      <xdr:row>157</xdr:row>
      <xdr:rowOff>9525</xdr:rowOff>
    </xdr:from>
    <xdr:to>
      <xdr:col>21</xdr:col>
      <xdr:colOff>504825</xdr:colOff>
      <xdr:row>161</xdr:row>
      <xdr:rowOff>76200</xdr:rowOff>
    </xdr:to>
    <xdr:sp macro="" textlink="">
      <xdr:nvSpPr>
        <xdr:cNvPr id="301" name="Line 330"/>
        <xdr:cNvSpPr>
          <a:spLocks noChangeShapeType="1"/>
        </xdr:cNvSpPr>
      </xdr:nvSpPr>
      <xdr:spPr bwMode="auto">
        <a:xfrm flipH="1">
          <a:off x="15097125" y="26022300"/>
          <a:ext cx="0" cy="781050"/>
        </a:xfrm>
        <a:prstGeom prst="line">
          <a:avLst/>
        </a:prstGeom>
        <a:noFill/>
        <a:ln w="9525">
          <a:solidFill>
            <a:srgbClr val="0000FF"/>
          </a:solidFill>
          <a:round/>
          <a:headEnd type="triangle" w="sm" len="sm"/>
          <a:tailEnd type="triangle" w="med" len="med"/>
        </a:ln>
      </xdr:spPr>
    </xdr:sp>
    <xdr:clientData/>
  </xdr:twoCellAnchor>
  <xdr:twoCellAnchor>
    <xdr:from>
      <xdr:col>21</xdr:col>
      <xdr:colOff>161925</xdr:colOff>
      <xdr:row>155</xdr:row>
      <xdr:rowOff>142875</xdr:rowOff>
    </xdr:from>
    <xdr:to>
      <xdr:col>21</xdr:col>
      <xdr:colOff>838200</xdr:colOff>
      <xdr:row>157</xdr:row>
      <xdr:rowOff>9525</xdr:rowOff>
    </xdr:to>
    <xdr:sp macro="" textlink="">
      <xdr:nvSpPr>
        <xdr:cNvPr id="302" name="Text Box 331"/>
        <xdr:cNvSpPr txBox="1">
          <a:spLocks noChangeArrowheads="1"/>
        </xdr:cNvSpPr>
      </xdr:nvSpPr>
      <xdr:spPr bwMode="auto">
        <a:xfrm>
          <a:off x="14754225" y="25831800"/>
          <a:ext cx="676275" cy="19050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UDPGlu</a:t>
          </a:r>
        </a:p>
      </xdr:txBody>
    </xdr:sp>
    <xdr:clientData/>
  </xdr:twoCellAnchor>
  <xdr:twoCellAnchor>
    <xdr:from>
      <xdr:col>14</xdr:col>
      <xdr:colOff>428625</xdr:colOff>
      <xdr:row>161</xdr:row>
      <xdr:rowOff>38100</xdr:rowOff>
    </xdr:from>
    <xdr:to>
      <xdr:col>15</xdr:col>
      <xdr:colOff>447675</xdr:colOff>
      <xdr:row>162</xdr:row>
      <xdr:rowOff>76200</xdr:rowOff>
    </xdr:to>
    <xdr:sp macro="" textlink="">
      <xdr:nvSpPr>
        <xdr:cNvPr id="303" name="Text Box 335"/>
        <xdr:cNvSpPr txBox="1">
          <a:spLocks noChangeArrowheads="1"/>
        </xdr:cNvSpPr>
      </xdr:nvSpPr>
      <xdr:spPr bwMode="auto">
        <a:xfrm>
          <a:off x="9382125" y="26765250"/>
          <a:ext cx="762000" cy="200025"/>
        </a:xfrm>
        <a:prstGeom prst="rect">
          <a:avLst/>
        </a:prstGeom>
        <a:noFill/>
        <a:ln w="12700">
          <a:noFill/>
          <a:miter lim="800000"/>
          <a:headEnd/>
          <a:tailEnd/>
        </a:ln>
      </xdr:spPr>
      <xdr:txBody>
        <a:bodyPr vertOverflow="clip" wrap="square" lIns="27432" tIns="27432" rIns="27432" bIns="0" anchor="t" upright="1"/>
        <a:lstStyle/>
        <a:p>
          <a:pPr algn="ctr" rtl="0">
            <a:defRPr sz="1000"/>
          </a:pPr>
          <a:r>
            <a:rPr lang="en-US" sz="900" b="1" i="0" strike="noStrike">
              <a:solidFill>
                <a:srgbClr val="969696"/>
              </a:solidFill>
              <a:latin typeface="Comic Sans MS"/>
            </a:rPr>
            <a:t>C12H22O11</a:t>
          </a:r>
        </a:p>
      </xdr:txBody>
    </xdr:sp>
    <xdr:clientData/>
  </xdr:twoCellAnchor>
  <xdr:twoCellAnchor>
    <xdr:from>
      <xdr:col>14</xdr:col>
      <xdr:colOff>257175</xdr:colOff>
      <xdr:row>178</xdr:row>
      <xdr:rowOff>104775</xdr:rowOff>
    </xdr:from>
    <xdr:to>
      <xdr:col>16</xdr:col>
      <xdr:colOff>219075</xdr:colOff>
      <xdr:row>180</xdr:row>
      <xdr:rowOff>76200</xdr:rowOff>
    </xdr:to>
    <xdr:sp macro="" textlink="">
      <xdr:nvSpPr>
        <xdr:cNvPr id="304" name="Text Box 337"/>
        <xdr:cNvSpPr txBox="1">
          <a:spLocks noChangeArrowheads="1"/>
        </xdr:cNvSpPr>
      </xdr:nvSpPr>
      <xdr:spPr bwMode="auto">
        <a:xfrm>
          <a:off x="9210675" y="29908500"/>
          <a:ext cx="1485900" cy="34290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969696"/>
              </a:solidFill>
              <a:latin typeface="Comic Sans MS"/>
            </a:rPr>
            <a:t>CO2_ext</a:t>
          </a:r>
        </a:p>
      </xdr:txBody>
    </xdr:sp>
    <xdr:clientData/>
  </xdr:twoCellAnchor>
  <xdr:twoCellAnchor>
    <xdr:from>
      <xdr:col>14</xdr:col>
      <xdr:colOff>28575</xdr:colOff>
      <xdr:row>184</xdr:row>
      <xdr:rowOff>152400</xdr:rowOff>
    </xdr:from>
    <xdr:to>
      <xdr:col>16</xdr:col>
      <xdr:colOff>19050</xdr:colOff>
      <xdr:row>187</xdr:row>
      <xdr:rowOff>28575</xdr:rowOff>
    </xdr:to>
    <xdr:sp macro="" textlink="">
      <xdr:nvSpPr>
        <xdr:cNvPr id="305" name="Text Box 338"/>
        <xdr:cNvSpPr txBox="1">
          <a:spLocks noChangeArrowheads="1"/>
        </xdr:cNvSpPr>
      </xdr:nvSpPr>
      <xdr:spPr bwMode="auto">
        <a:xfrm>
          <a:off x="8982075" y="31099125"/>
          <a:ext cx="1514475" cy="45720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99CCFF"/>
              </a:solidFill>
              <a:latin typeface="Comic Sans MS"/>
            </a:rPr>
            <a:t>H2O_ext</a:t>
          </a:r>
        </a:p>
      </xdr:txBody>
    </xdr:sp>
    <xdr:clientData/>
  </xdr:twoCellAnchor>
  <xdr:twoCellAnchor>
    <xdr:from>
      <xdr:col>18</xdr:col>
      <xdr:colOff>47625</xdr:colOff>
      <xdr:row>178</xdr:row>
      <xdr:rowOff>85725</xdr:rowOff>
    </xdr:from>
    <xdr:to>
      <xdr:col>18</xdr:col>
      <xdr:colOff>523875</xdr:colOff>
      <xdr:row>179</xdr:row>
      <xdr:rowOff>114300</xdr:rowOff>
    </xdr:to>
    <xdr:sp macro="" textlink="">
      <xdr:nvSpPr>
        <xdr:cNvPr id="306" name="Text Box 339"/>
        <xdr:cNvSpPr txBox="1">
          <a:spLocks noChangeArrowheads="1"/>
        </xdr:cNvSpPr>
      </xdr:nvSpPr>
      <xdr:spPr bwMode="auto">
        <a:xfrm>
          <a:off x="12201525" y="29889450"/>
          <a:ext cx="476250"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18</xdr:col>
      <xdr:colOff>38100</xdr:colOff>
      <xdr:row>185</xdr:row>
      <xdr:rowOff>57150</xdr:rowOff>
    </xdr:from>
    <xdr:to>
      <xdr:col>18</xdr:col>
      <xdr:colOff>533400</xdr:colOff>
      <xdr:row>186</xdr:row>
      <xdr:rowOff>76200</xdr:rowOff>
    </xdr:to>
    <xdr:sp macro="" textlink="">
      <xdr:nvSpPr>
        <xdr:cNvPr id="307" name="Text Box 340"/>
        <xdr:cNvSpPr txBox="1">
          <a:spLocks noChangeArrowheads="1"/>
        </xdr:cNvSpPr>
      </xdr:nvSpPr>
      <xdr:spPr bwMode="auto">
        <a:xfrm>
          <a:off x="12192000" y="31165800"/>
          <a:ext cx="495300"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a:t>
          </a:r>
        </a:p>
      </xdr:txBody>
    </xdr:sp>
    <xdr:clientData/>
  </xdr:twoCellAnchor>
  <xdr:twoCellAnchor>
    <xdr:from>
      <xdr:col>16</xdr:col>
      <xdr:colOff>333375</xdr:colOff>
      <xdr:row>177</xdr:row>
      <xdr:rowOff>142875</xdr:rowOff>
    </xdr:from>
    <xdr:to>
      <xdr:col>18</xdr:col>
      <xdr:colOff>38100</xdr:colOff>
      <xdr:row>180</xdr:row>
      <xdr:rowOff>9525</xdr:rowOff>
    </xdr:to>
    <xdr:sp macro="" textlink="">
      <xdr:nvSpPr>
        <xdr:cNvPr id="308" name="AutoShape 341"/>
        <xdr:cNvSpPr>
          <a:spLocks noChangeArrowheads="1"/>
        </xdr:cNvSpPr>
      </xdr:nvSpPr>
      <xdr:spPr bwMode="auto">
        <a:xfrm>
          <a:off x="10810875" y="29784675"/>
          <a:ext cx="1381125" cy="400050"/>
        </a:xfrm>
        <a:prstGeom prst="rightArrow">
          <a:avLst>
            <a:gd name="adj1" fmla="val 50000"/>
            <a:gd name="adj2" fmla="val 86310"/>
          </a:avLst>
        </a:prstGeom>
        <a:gradFill rotWithShape="1">
          <a:gsLst>
            <a:gs pos="0">
              <a:srgbClr val="000080"/>
            </a:gs>
            <a:gs pos="50000">
              <a:srgbClr val="9E9ECF"/>
            </a:gs>
            <a:gs pos="100000">
              <a:srgbClr val="000080"/>
            </a:gs>
          </a:gsLst>
          <a:lin ang="18900000" scaled="1"/>
        </a:gradFill>
        <a:ln w="9525">
          <a:miter lim="800000"/>
          <a:headEnd/>
          <a:tailEnd/>
        </a:ln>
        <a:scene3d>
          <a:camera prst="legacyPerspectiveBottomLeft"/>
          <a:lightRig rig="legacyFlat3" dir="t"/>
        </a:scene3d>
        <a:sp3d extrusionH="887400" prstMaterial="legacyMatte">
          <a:bevelT w="13500" h="13500" prst="angle"/>
          <a:bevelB w="13500" h="13500" prst="angle"/>
          <a:extrusionClr>
            <a:srgbClr val="000080"/>
          </a:extrusionClr>
        </a:sp3d>
      </xdr:spPr>
    </xdr:sp>
    <xdr:clientData/>
  </xdr:twoCellAnchor>
  <xdr:twoCellAnchor>
    <xdr:from>
      <xdr:col>18</xdr:col>
      <xdr:colOff>38100</xdr:colOff>
      <xdr:row>192</xdr:row>
      <xdr:rowOff>76200</xdr:rowOff>
    </xdr:from>
    <xdr:to>
      <xdr:col>18</xdr:col>
      <xdr:colOff>457200</xdr:colOff>
      <xdr:row>194</xdr:row>
      <xdr:rowOff>28575</xdr:rowOff>
    </xdr:to>
    <xdr:sp macro="" textlink="">
      <xdr:nvSpPr>
        <xdr:cNvPr id="309" name="Text Box 345"/>
        <xdr:cNvSpPr txBox="1">
          <a:spLocks noChangeArrowheads="1"/>
        </xdr:cNvSpPr>
      </xdr:nvSpPr>
      <xdr:spPr bwMode="auto">
        <a:xfrm>
          <a:off x="12192000" y="32537400"/>
          <a:ext cx="419100" cy="2762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O2</a:t>
          </a:r>
        </a:p>
      </xdr:txBody>
    </xdr:sp>
    <xdr:clientData/>
  </xdr:twoCellAnchor>
  <xdr:twoCellAnchor>
    <xdr:from>
      <xdr:col>14</xdr:col>
      <xdr:colOff>28575</xdr:colOff>
      <xdr:row>192</xdr:row>
      <xdr:rowOff>0</xdr:rowOff>
    </xdr:from>
    <xdr:to>
      <xdr:col>16</xdr:col>
      <xdr:colOff>19050</xdr:colOff>
      <xdr:row>194</xdr:row>
      <xdr:rowOff>114300</xdr:rowOff>
    </xdr:to>
    <xdr:sp macro="" textlink="">
      <xdr:nvSpPr>
        <xdr:cNvPr id="310" name="Text Box 346"/>
        <xdr:cNvSpPr txBox="1">
          <a:spLocks noChangeArrowheads="1"/>
        </xdr:cNvSpPr>
      </xdr:nvSpPr>
      <xdr:spPr bwMode="auto">
        <a:xfrm>
          <a:off x="8982075" y="32461200"/>
          <a:ext cx="1514475" cy="43815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3366FF"/>
              </a:solidFill>
              <a:latin typeface="Comic Sans MS"/>
            </a:rPr>
            <a:t>O2_ext</a:t>
          </a:r>
        </a:p>
      </xdr:txBody>
    </xdr:sp>
    <xdr:clientData/>
  </xdr:twoCellAnchor>
  <xdr:twoCellAnchor>
    <xdr:from>
      <xdr:col>13</xdr:col>
      <xdr:colOff>838200</xdr:colOff>
      <xdr:row>154</xdr:row>
      <xdr:rowOff>114300</xdr:rowOff>
    </xdr:from>
    <xdr:to>
      <xdr:col>15</xdr:col>
      <xdr:colOff>9525</xdr:colOff>
      <xdr:row>155</xdr:row>
      <xdr:rowOff>152400</xdr:rowOff>
    </xdr:to>
    <xdr:sp macro="" textlink="">
      <xdr:nvSpPr>
        <xdr:cNvPr id="311" name="Text Box 347"/>
        <xdr:cNvSpPr txBox="1">
          <a:spLocks noChangeArrowheads="1"/>
        </xdr:cNvSpPr>
      </xdr:nvSpPr>
      <xdr:spPr bwMode="auto">
        <a:xfrm>
          <a:off x="8953500" y="25641300"/>
          <a:ext cx="752475" cy="200025"/>
        </a:xfrm>
        <a:prstGeom prst="rect">
          <a:avLst/>
        </a:prstGeom>
        <a:no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Sugarcane</a:t>
          </a:r>
        </a:p>
      </xdr:txBody>
    </xdr:sp>
    <xdr:clientData/>
  </xdr:twoCellAnchor>
  <xdr:twoCellAnchor>
    <xdr:from>
      <xdr:col>44</xdr:col>
      <xdr:colOff>266700</xdr:colOff>
      <xdr:row>149</xdr:row>
      <xdr:rowOff>66675</xdr:rowOff>
    </xdr:from>
    <xdr:to>
      <xdr:col>44</xdr:col>
      <xdr:colOff>276225</xdr:colOff>
      <xdr:row>153</xdr:row>
      <xdr:rowOff>142875</xdr:rowOff>
    </xdr:to>
    <xdr:sp macro="" textlink="">
      <xdr:nvSpPr>
        <xdr:cNvPr id="312" name="Line 348"/>
        <xdr:cNvSpPr>
          <a:spLocks noChangeShapeType="1"/>
        </xdr:cNvSpPr>
      </xdr:nvSpPr>
      <xdr:spPr bwMode="auto">
        <a:xfrm>
          <a:off x="34690050" y="24745950"/>
          <a:ext cx="9525" cy="762000"/>
        </a:xfrm>
        <a:prstGeom prst="line">
          <a:avLst/>
        </a:prstGeom>
        <a:noFill/>
        <a:ln w="9525">
          <a:solidFill>
            <a:srgbClr val="0000FF"/>
          </a:solidFill>
          <a:round/>
          <a:headEnd type="triangle" w="sm" len="sm"/>
          <a:tailEnd type="triangle" w="med" len="med"/>
        </a:ln>
      </xdr:spPr>
    </xdr:sp>
    <xdr:clientData/>
  </xdr:twoCellAnchor>
  <xdr:twoCellAnchor>
    <xdr:from>
      <xdr:col>31</xdr:col>
      <xdr:colOff>152400</xdr:colOff>
      <xdr:row>168</xdr:row>
      <xdr:rowOff>161925</xdr:rowOff>
    </xdr:from>
    <xdr:to>
      <xdr:col>43</xdr:col>
      <xdr:colOff>476250</xdr:colOff>
      <xdr:row>168</xdr:row>
      <xdr:rowOff>180975</xdr:rowOff>
    </xdr:to>
    <xdr:sp macro="" textlink="">
      <xdr:nvSpPr>
        <xdr:cNvPr id="313" name="Line 349"/>
        <xdr:cNvSpPr>
          <a:spLocks noChangeShapeType="1"/>
        </xdr:cNvSpPr>
      </xdr:nvSpPr>
      <xdr:spPr bwMode="auto">
        <a:xfrm flipH="1" flipV="1">
          <a:off x="23307675" y="28117800"/>
          <a:ext cx="10915650" cy="19050"/>
        </a:xfrm>
        <a:prstGeom prst="line">
          <a:avLst/>
        </a:prstGeom>
        <a:noFill/>
        <a:ln w="38100">
          <a:solidFill>
            <a:srgbClr val="FF0000"/>
          </a:solidFill>
          <a:prstDash val="sysDot"/>
          <a:round/>
          <a:headEnd type="triangle" w="med" len="med"/>
          <a:tailEnd/>
        </a:ln>
      </xdr:spPr>
    </xdr:sp>
    <xdr:clientData/>
  </xdr:twoCellAnchor>
  <xdr:twoCellAnchor>
    <xdr:from>
      <xdr:col>32</xdr:col>
      <xdr:colOff>342900</xdr:colOff>
      <xdr:row>137</xdr:row>
      <xdr:rowOff>76200</xdr:rowOff>
    </xdr:from>
    <xdr:to>
      <xdr:col>36</xdr:col>
      <xdr:colOff>295275</xdr:colOff>
      <xdr:row>139</xdr:row>
      <xdr:rowOff>133350</xdr:rowOff>
    </xdr:to>
    <xdr:sp macro="" textlink="">
      <xdr:nvSpPr>
        <xdr:cNvPr id="314" name="Text Box 350"/>
        <xdr:cNvSpPr txBox="1">
          <a:spLocks noChangeArrowheads="1"/>
        </xdr:cNvSpPr>
      </xdr:nvSpPr>
      <xdr:spPr bwMode="auto">
        <a:xfrm>
          <a:off x="24364950" y="22631400"/>
          <a:ext cx="3543300" cy="38100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969696"/>
              </a:solidFill>
              <a:latin typeface="Comic Sans MS"/>
            </a:rPr>
            <a:t>INTERCELLULAR SPACE</a:t>
          </a:r>
        </a:p>
      </xdr:txBody>
    </xdr:sp>
    <xdr:clientData/>
  </xdr:twoCellAnchor>
  <xdr:twoCellAnchor>
    <xdr:from>
      <xdr:col>12</xdr:col>
      <xdr:colOff>152400</xdr:colOff>
      <xdr:row>170</xdr:row>
      <xdr:rowOff>0</xdr:rowOff>
    </xdr:from>
    <xdr:to>
      <xdr:col>16</xdr:col>
      <xdr:colOff>457200</xdr:colOff>
      <xdr:row>172</xdr:row>
      <xdr:rowOff>57150</xdr:rowOff>
    </xdr:to>
    <xdr:sp macro="" textlink="">
      <xdr:nvSpPr>
        <xdr:cNvPr id="315" name="Text Box 351"/>
        <xdr:cNvSpPr txBox="1">
          <a:spLocks noChangeArrowheads="1"/>
        </xdr:cNvSpPr>
      </xdr:nvSpPr>
      <xdr:spPr bwMode="auto">
        <a:xfrm>
          <a:off x="7810500" y="28374975"/>
          <a:ext cx="3124200" cy="38100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969696"/>
              </a:solidFill>
              <a:latin typeface="Comic Sans MS"/>
            </a:rPr>
            <a:t>MEDIA culture</a:t>
          </a:r>
        </a:p>
      </xdr:txBody>
    </xdr:sp>
    <xdr:clientData/>
  </xdr:twoCellAnchor>
  <xdr:twoCellAnchor>
    <xdr:from>
      <xdr:col>19</xdr:col>
      <xdr:colOff>695325</xdr:colOff>
      <xdr:row>231</xdr:row>
      <xdr:rowOff>114300</xdr:rowOff>
    </xdr:from>
    <xdr:to>
      <xdr:col>22</xdr:col>
      <xdr:colOff>200025</xdr:colOff>
      <xdr:row>234</xdr:row>
      <xdr:rowOff>19050</xdr:rowOff>
    </xdr:to>
    <xdr:sp macro="" textlink="">
      <xdr:nvSpPr>
        <xdr:cNvPr id="316" name="Text Box 352"/>
        <xdr:cNvSpPr txBox="1">
          <a:spLocks noChangeArrowheads="1"/>
        </xdr:cNvSpPr>
      </xdr:nvSpPr>
      <xdr:spPr bwMode="auto">
        <a:xfrm>
          <a:off x="13544550" y="39138225"/>
          <a:ext cx="2152650" cy="390525"/>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CYTOSOL</a:t>
          </a:r>
        </a:p>
      </xdr:txBody>
    </xdr:sp>
    <xdr:clientData/>
  </xdr:twoCellAnchor>
  <xdr:twoCellAnchor>
    <xdr:from>
      <xdr:col>49</xdr:col>
      <xdr:colOff>104775</xdr:colOff>
      <xdr:row>139</xdr:row>
      <xdr:rowOff>19050</xdr:rowOff>
    </xdr:from>
    <xdr:to>
      <xdr:col>51</xdr:col>
      <xdr:colOff>57150</xdr:colOff>
      <xdr:row>141</xdr:row>
      <xdr:rowOff>38100</xdr:rowOff>
    </xdr:to>
    <xdr:sp macro="" textlink="">
      <xdr:nvSpPr>
        <xdr:cNvPr id="321" name="Text Box 357"/>
        <xdr:cNvSpPr txBox="1">
          <a:spLocks noChangeArrowheads="1"/>
        </xdr:cNvSpPr>
      </xdr:nvSpPr>
      <xdr:spPr bwMode="auto">
        <a:xfrm>
          <a:off x="38890575" y="22898100"/>
          <a:ext cx="1323975" cy="39052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CC99"/>
              </a:solidFill>
              <a:latin typeface="Comic Sans MS"/>
            </a:rPr>
            <a:t>Starch</a:t>
          </a:r>
        </a:p>
      </xdr:txBody>
    </xdr:sp>
    <xdr:clientData/>
  </xdr:twoCellAnchor>
  <xdr:twoCellAnchor>
    <xdr:from>
      <xdr:col>46</xdr:col>
      <xdr:colOff>676275</xdr:colOff>
      <xdr:row>149</xdr:row>
      <xdr:rowOff>0</xdr:rowOff>
    </xdr:from>
    <xdr:to>
      <xdr:col>47</xdr:col>
      <xdr:colOff>533400</xdr:colOff>
      <xdr:row>149</xdr:row>
      <xdr:rowOff>0</xdr:rowOff>
    </xdr:to>
    <xdr:sp macro="" textlink="">
      <xdr:nvSpPr>
        <xdr:cNvPr id="322" name="Line 358"/>
        <xdr:cNvSpPr>
          <a:spLocks noChangeShapeType="1"/>
        </xdr:cNvSpPr>
      </xdr:nvSpPr>
      <xdr:spPr bwMode="auto">
        <a:xfrm flipH="1">
          <a:off x="36718875" y="24679275"/>
          <a:ext cx="752475" cy="0"/>
        </a:xfrm>
        <a:prstGeom prst="line">
          <a:avLst/>
        </a:prstGeom>
        <a:noFill/>
        <a:ln w="9525">
          <a:solidFill>
            <a:srgbClr val="0000FF"/>
          </a:solidFill>
          <a:round/>
          <a:headEnd type="triangle" w="med" len="med"/>
          <a:tailEnd/>
        </a:ln>
      </xdr:spPr>
    </xdr:sp>
    <xdr:clientData/>
  </xdr:twoCellAnchor>
  <xdr:twoCellAnchor>
    <xdr:from>
      <xdr:col>45</xdr:col>
      <xdr:colOff>38100</xdr:colOff>
      <xdr:row>148</xdr:row>
      <xdr:rowOff>219075</xdr:rowOff>
    </xdr:from>
    <xdr:to>
      <xdr:col>45</xdr:col>
      <xdr:colOff>857250</xdr:colOff>
      <xdr:row>148</xdr:row>
      <xdr:rowOff>219075</xdr:rowOff>
    </xdr:to>
    <xdr:sp macro="" textlink="">
      <xdr:nvSpPr>
        <xdr:cNvPr id="323" name="Line 360"/>
        <xdr:cNvSpPr>
          <a:spLocks noChangeShapeType="1"/>
        </xdr:cNvSpPr>
      </xdr:nvSpPr>
      <xdr:spPr bwMode="auto">
        <a:xfrm>
          <a:off x="35156775" y="24679275"/>
          <a:ext cx="819150" cy="0"/>
        </a:xfrm>
        <a:prstGeom prst="line">
          <a:avLst/>
        </a:prstGeom>
        <a:noFill/>
        <a:ln w="9525">
          <a:solidFill>
            <a:srgbClr val="0000FF"/>
          </a:solidFill>
          <a:round/>
          <a:headEnd/>
          <a:tailEnd type="triangle" w="med" len="med"/>
        </a:ln>
      </xdr:spPr>
    </xdr:sp>
    <xdr:clientData/>
  </xdr:twoCellAnchor>
  <xdr:twoCellAnchor>
    <xdr:from>
      <xdr:col>48</xdr:col>
      <xdr:colOff>285750</xdr:colOff>
      <xdr:row>149</xdr:row>
      <xdr:rowOff>0</xdr:rowOff>
    </xdr:from>
    <xdr:to>
      <xdr:col>49</xdr:col>
      <xdr:colOff>171450</xdr:colOff>
      <xdr:row>149</xdr:row>
      <xdr:rowOff>0</xdr:rowOff>
    </xdr:to>
    <xdr:sp macro="" textlink="">
      <xdr:nvSpPr>
        <xdr:cNvPr id="324" name="Line 361"/>
        <xdr:cNvSpPr>
          <a:spLocks noChangeShapeType="1"/>
        </xdr:cNvSpPr>
      </xdr:nvSpPr>
      <xdr:spPr bwMode="auto">
        <a:xfrm flipH="1">
          <a:off x="38138100" y="24679275"/>
          <a:ext cx="819150" cy="0"/>
        </a:xfrm>
        <a:prstGeom prst="line">
          <a:avLst/>
        </a:prstGeom>
        <a:noFill/>
        <a:ln w="9525">
          <a:solidFill>
            <a:srgbClr val="0000FF"/>
          </a:solidFill>
          <a:round/>
          <a:headEnd type="triangle" w="med" len="med"/>
          <a:tailEnd/>
        </a:ln>
      </xdr:spPr>
    </xdr:sp>
    <xdr:clientData/>
  </xdr:twoCellAnchor>
  <xdr:twoCellAnchor>
    <xdr:from>
      <xdr:col>44</xdr:col>
      <xdr:colOff>9525</xdr:colOff>
      <xdr:row>148</xdr:row>
      <xdr:rowOff>38100</xdr:rowOff>
    </xdr:from>
    <xdr:to>
      <xdr:col>44</xdr:col>
      <xdr:colOff>685800</xdr:colOff>
      <xdr:row>149</xdr:row>
      <xdr:rowOff>66675</xdr:rowOff>
    </xdr:to>
    <xdr:sp macro="" textlink="">
      <xdr:nvSpPr>
        <xdr:cNvPr id="325" name="Text Box 362"/>
        <xdr:cNvSpPr txBox="1">
          <a:spLocks noChangeArrowheads="1"/>
        </xdr:cNvSpPr>
      </xdr:nvSpPr>
      <xdr:spPr bwMode="auto">
        <a:xfrm>
          <a:off x="34432875" y="24555450"/>
          <a:ext cx="676275" cy="190500"/>
        </a:xfrm>
        <a:prstGeom prst="rect">
          <a:avLst/>
        </a:prstGeom>
        <a:solidFill>
          <a:srgbClr val="CCFF66"/>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Glc1P</a:t>
          </a:r>
        </a:p>
      </xdr:txBody>
    </xdr:sp>
    <xdr:clientData/>
  </xdr:twoCellAnchor>
  <xdr:twoCellAnchor>
    <xdr:from>
      <xdr:col>47</xdr:col>
      <xdr:colOff>542925</xdr:colOff>
      <xdr:row>148</xdr:row>
      <xdr:rowOff>57150</xdr:rowOff>
    </xdr:from>
    <xdr:to>
      <xdr:col>48</xdr:col>
      <xdr:colOff>352425</xdr:colOff>
      <xdr:row>149</xdr:row>
      <xdr:rowOff>95250</xdr:rowOff>
    </xdr:to>
    <xdr:sp macro="" textlink="">
      <xdr:nvSpPr>
        <xdr:cNvPr id="326" name="Text Box 363"/>
        <xdr:cNvSpPr txBox="1">
          <a:spLocks noChangeArrowheads="1"/>
        </xdr:cNvSpPr>
      </xdr:nvSpPr>
      <xdr:spPr bwMode="auto">
        <a:xfrm>
          <a:off x="37480875" y="24574500"/>
          <a:ext cx="723900" cy="200025"/>
        </a:xfrm>
        <a:prstGeom prst="rect">
          <a:avLst/>
        </a:prstGeom>
        <a:solidFill>
          <a:srgbClr val="CC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Amylose</a:t>
          </a:r>
        </a:p>
      </xdr:txBody>
    </xdr:sp>
    <xdr:clientData/>
  </xdr:twoCellAnchor>
  <xdr:twoCellAnchor>
    <xdr:from>
      <xdr:col>45</xdr:col>
      <xdr:colOff>857250</xdr:colOff>
      <xdr:row>148</xdr:row>
      <xdr:rowOff>66675</xdr:rowOff>
    </xdr:from>
    <xdr:to>
      <xdr:col>46</xdr:col>
      <xdr:colOff>619125</xdr:colOff>
      <xdr:row>149</xdr:row>
      <xdr:rowOff>123825</xdr:rowOff>
    </xdr:to>
    <xdr:sp macro="" textlink="">
      <xdr:nvSpPr>
        <xdr:cNvPr id="327" name="Text Box 364"/>
        <xdr:cNvSpPr txBox="1">
          <a:spLocks noChangeArrowheads="1"/>
        </xdr:cNvSpPr>
      </xdr:nvSpPr>
      <xdr:spPr bwMode="auto">
        <a:xfrm>
          <a:off x="35975925" y="24584025"/>
          <a:ext cx="685800" cy="219075"/>
        </a:xfrm>
        <a:prstGeom prst="rect">
          <a:avLst/>
        </a:prstGeom>
        <a:solidFill>
          <a:srgbClr val="CC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ADPGlu</a:t>
          </a:r>
        </a:p>
      </xdr:txBody>
    </xdr:sp>
    <xdr:clientData/>
  </xdr:twoCellAnchor>
  <xdr:twoCellAnchor>
    <xdr:from>
      <xdr:col>49</xdr:col>
      <xdr:colOff>495300</xdr:colOff>
      <xdr:row>141</xdr:row>
      <xdr:rowOff>152400</xdr:rowOff>
    </xdr:from>
    <xdr:to>
      <xdr:col>50</xdr:col>
      <xdr:colOff>152400</xdr:colOff>
      <xdr:row>147</xdr:row>
      <xdr:rowOff>0</xdr:rowOff>
    </xdr:to>
    <xdr:sp macro="" textlink="">
      <xdr:nvSpPr>
        <xdr:cNvPr id="328" name="AutoShape 365"/>
        <xdr:cNvSpPr>
          <a:spLocks noChangeArrowheads="1"/>
        </xdr:cNvSpPr>
      </xdr:nvSpPr>
      <xdr:spPr bwMode="auto">
        <a:xfrm rot="-5400000">
          <a:off x="38981063" y="23702962"/>
          <a:ext cx="952500" cy="352425"/>
        </a:xfrm>
        <a:prstGeom prst="rightArrow">
          <a:avLst>
            <a:gd name="adj1" fmla="val 50000"/>
            <a:gd name="adj2" fmla="val 67568"/>
          </a:avLst>
        </a:prstGeom>
        <a:gradFill rotWithShape="1">
          <a:gsLst>
            <a:gs pos="0">
              <a:srgbClr val="FFFF66"/>
            </a:gs>
            <a:gs pos="50000">
              <a:srgbClr val="FFFFAC"/>
            </a:gs>
            <a:gs pos="100000">
              <a:srgbClr val="FFFF66"/>
            </a:gs>
          </a:gsLst>
          <a:lin ang="5400000" scaled="1"/>
        </a:gradFill>
        <a:ln w="9525">
          <a:miter lim="800000"/>
          <a:headEnd/>
          <a:tailEnd/>
        </a:ln>
        <a:scene3d>
          <a:camera prst="legacyPerspectiveBottom"/>
          <a:lightRig rig="legacyFlat3" dir="t"/>
        </a:scene3d>
        <a:sp3d extrusionH="887400" prstMaterial="legacyMatte">
          <a:bevelT w="13500" h="13500" prst="angle"/>
          <a:bevelB w="13500" h="13500" prst="angle"/>
          <a:extrusionClr>
            <a:srgbClr val="FFFF66"/>
          </a:extrusionClr>
        </a:sp3d>
      </xdr:spPr>
    </xdr:sp>
    <xdr:clientData/>
  </xdr:twoCellAnchor>
  <xdr:twoCellAnchor>
    <xdr:from>
      <xdr:col>55</xdr:col>
      <xdr:colOff>142875</xdr:colOff>
      <xdr:row>147</xdr:row>
      <xdr:rowOff>152400</xdr:rowOff>
    </xdr:from>
    <xdr:to>
      <xdr:col>56</xdr:col>
      <xdr:colOff>371475</xdr:colOff>
      <xdr:row>147</xdr:row>
      <xdr:rowOff>152400</xdr:rowOff>
    </xdr:to>
    <xdr:sp macro="" textlink="">
      <xdr:nvSpPr>
        <xdr:cNvPr id="329" name="Line 367"/>
        <xdr:cNvSpPr>
          <a:spLocks noChangeShapeType="1"/>
        </xdr:cNvSpPr>
      </xdr:nvSpPr>
      <xdr:spPr bwMode="auto">
        <a:xfrm flipH="1">
          <a:off x="43948350" y="24507825"/>
          <a:ext cx="1295400" cy="0"/>
        </a:xfrm>
        <a:prstGeom prst="line">
          <a:avLst/>
        </a:prstGeom>
        <a:noFill/>
        <a:ln w="9525">
          <a:solidFill>
            <a:srgbClr val="0000FF"/>
          </a:solidFill>
          <a:round/>
          <a:headEnd type="triangle" w="med" len="med"/>
          <a:tailEnd/>
        </a:ln>
      </xdr:spPr>
    </xdr:sp>
    <xdr:clientData/>
  </xdr:twoCellAnchor>
  <xdr:twoCellAnchor>
    <xdr:from>
      <xdr:col>56</xdr:col>
      <xdr:colOff>400050</xdr:colOff>
      <xdr:row>147</xdr:row>
      <xdr:rowOff>85725</xdr:rowOff>
    </xdr:from>
    <xdr:to>
      <xdr:col>56</xdr:col>
      <xdr:colOff>838200</xdr:colOff>
      <xdr:row>148</xdr:row>
      <xdr:rowOff>133350</xdr:rowOff>
    </xdr:to>
    <xdr:sp macro="" textlink="">
      <xdr:nvSpPr>
        <xdr:cNvPr id="330" name="Text Box 368"/>
        <xdr:cNvSpPr txBox="1">
          <a:spLocks noChangeArrowheads="1"/>
        </xdr:cNvSpPr>
      </xdr:nvSpPr>
      <xdr:spPr bwMode="auto">
        <a:xfrm>
          <a:off x="45272325" y="24441150"/>
          <a:ext cx="438150" cy="209550"/>
        </a:xfrm>
        <a:prstGeom prst="rect">
          <a:avLst/>
        </a:prstGeom>
        <a:solidFill>
          <a:srgbClr val="CCFF66"/>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a:t>
          </a:r>
        </a:p>
      </xdr:txBody>
    </xdr:sp>
    <xdr:clientData/>
  </xdr:twoCellAnchor>
  <xdr:twoCellAnchor>
    <xdr:from>
      <xdr:col>47</xdr:col>
      <xdr:colOff>266700</xdr:colOff>
      <xdr:row>149</xdr:row>
      <xdr:rowOff>142875</xdr:rowOff>
    </xdr:from>
    <xdr:to>
      <xdr:col>48</xdr:col>
      <xdr:colOff>514350</xdr:colOff>
      <xdr:row>150</xdr:row>
      <xdr:rowOff>142875</xdr:rowOff>
    </xdr:to>
    <xdr:sp macro="" textlink="">
      <xdr:nvSpPr>
        <xdr:cNvPr id="331" name="Text Box 369"/>
        <xdr:cNvSpPr txBox="1">
          <a:spLocks noChangeArrowheads="1"/>
        </xdr:cNvSpPr>
      </xdr:nvSpPr>
      <xdr:spPr bwMode="auto">
        <a:xfrm>
          <a:off x="37204650" y="24822150"/>
          <a:ext cx="1162050" cy="161925"/>
        </a:xfrm>
        <a:prstGeom prst="rect">
          <a:avLst/>
        </a:prstGeom>
        <a:solidFill>
          <a:srgbClr val="99CC00"/>
        </a:solid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969696"/>
              </a:solidFill>
              <a:latin typeface="Arial"/>
              <a:cs typeface="Arial"/>
            </a:rPr>
            <a:t>Starch synthesis</a:t>
          </a:r>
        </a:p>
      </xdr:txBody>
    </xdr:sp>
    <xdr:clientData/>
  </xdr:twoCellAnchor>
  <xdr:twoCellAnchor>
    <xdr:from>
      <xdr:col>55</xdr:col>
      <xdr:colOff>142875</xdr:colOff>
      <xdr:row>155</xdr:row>
      <xdr:rowOff>28575</xdr:rowOff>
    </xdr:from>
    <xdr:to>
      <xdr:col>56</xdr:col>
      <xdr:colOff>285750</xdr:colOff>
      <xdr:row>156</xdr:row>
      <xdr:rowOff>47625</xdr:rowOff>
    </xdr:to>
    <xdr:sp macro="" textlink="">
      <xdr:nvSpPr>
        <xdr:cNvPr id="332" name="Text Box 370"/>
        <xdr:cNvSpPr txBox="1">
          <a:spLocks noChangeArrowheads="1"/>
        </xdr:cNvSpPr>
      </xdr:nvSpPr>
      <xdr:spPr bwMode="auto">
        <a:xfrm>
          <a:off x="43948350" y="25717500"/>
          <a:ext cx="1209675" cy="180975"/>
        </a:xfrm>
        <a:prstGeom prst="rect">
          <a:avLst/>
        </a:prstGeom>
        <a:solidFill>
          <a:srgbClr val="99CC00"/>
        </a:solid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969696"/>
              </a:solidFill>
              <a:latin typeface="Arial"/>
              <a:cs typeface="Arial"/>
            </a:rPr>
            <a:t>Starch degradation</a:t>
          </a:r>
        </a:p>
      </xdr:txBody>
    </xdr:sp>
    <xdr:clientData/>
  </xdr:twoCellAnchor>
  <xdr:twoCellAnchor>
    <xdr:from>
      <xdr:col>31</xdr:col>
      <xdr:colOff>114300</xdr:colOff>
      <xdr:row>143</xdr:row>
      <xdr:rowOff>142875</xdr:rowOff>
    </xdr:from>
    <xdr:to>
      <xdr:col>32</xdr:col>
      <xdr:colOff>628650</xdr:colOff>
      <xdr:row>146</xdr:row>
      <xdr:rowOff>9525</xdr:rowOff>
    </xdr:to>
    <xdr:sp macro="" textlink="">
      <xdr:nvSpPr>
        <xdr:cNvPr id="333" name="Text Box 371">
          <a:hlinkClick xmlns:r="http://schemas.openxmlformats.org/officeDocument/2006/relationships" r:id="rId4"/>
        </xdr:cNvPr>
        <xdr:cNvSpPr txBox="1">
          <a:spLocks noChangeArrowheads="1"/>
        </xdr:cNvSpPr>
      </xdr:nvSpPr>
      <xdr:spPr bwMode="auto">
        <a:xfrm>
          <a:off x="23269575" y="23831550"/>
          <a:ext cx="1381125" cy="361950"/>
        </a:xfrm>
        <a:prstGeom prst="rect">
          <a:avLst/>
        </a:prstGeom>
        <a:noFill/>
        <a:ln w="12700">
          <a:noFill/>
          <a:miter lim="800000"/>
          <a:headEnd/>
          <a:tailEnd/>
        </a:ln>
      </xdr:spPr>
      <xdr:txBody>
        <a:bodyPr vertOverflow="clip" wrap="square" lIns="45720" tIns="59436" rIns="45720" bIns="0" anchor="t" upright="1"/>
        <a:lstStyle/>
        <a:p>
          <a:pPr algn="ctr" rtl="0">
            <a:defRPr sz="1000"/>
          </a:pPr>
          <a:r>
            <a:rPr lang="en-US" sz="2000" b="1" i="0" strike="noStrike">
              <a:solidFill>
                <a:srgbClr val="99CCFF"/>
              </a:solidFill>
              <a:latin typeface="Comic Sans MS"/>
            </a:rPr>
            <a:t>Glycolisyscose</a:t>
          </a:r>
        </a:p>
      </xdr:txBody>
    </xdr:sp>
    <xdr:clientData/>
  </xdr:twoCellAnchor>
  <xdr:twoCellAnchor>
    <xdr:from>
      <xdr:col>17</xdr:col>
      <xdr:colOff>190500</xdr:colOff>
      <xdr:row>147</xdr:row>
      <xdr:rowOff>66675</xdr:rowOff>
    </xdr:from>
    <xdr:to>
      <xdr:col>21</xdr:col>
      <xdr:colOff>209550</xdr:colOff>
      <xdr:row>150</xdr:row>
      <xdr:rowOff>28575</xdr:rowOff>
    </xdr:to>
    <xdr:sp macro="" textlink="">
      <xdr:nvSpPr>
        <xdr:cNvPr id="334" name="Text Box 372">
          <a:hlinkClick xmlns:r="http://schemas.openxmlformats.org/officeDocument/2006/relationships" r:id="rId5"/>
        </xdr:cNvPr>
        <xdr:cNvSpPr txBox="1">
          <a:spLocks noChangeArrowheads="1"/>
        </xdr:cNvSpPr>
      </xdr:nvSpPr>
      <xdr:spPr bwMode="auto">
        <a:xfrm>
          <a:off x="11696700" y="24422100"/>
          <a:ext cx="3105150" cy="44767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FF99"/>
              </a:solidFill>
              <a:latin typeface="Comic Sans MS"/>
            </a:rPr>
            <a:t>Sucrose metabolism</a:t>
          </a:r>
        </a:p>
      </xdr:txBody>
    </xdr:sp>
    <xdr:clientData/>
  </xdr:twoCellAnchor>
  <xdr:twoCellAnchor>
    <xdr:from>
      <xdr:col>58</xdr:col>
      <xdr:colOff>352425</xdr:colOff>
      <xdr:row>147</xdr:row>
      <xdr:rowOff>123825</xdr:rowOff>
    </xdr:from>
    <xdr:to>
      <xdr:col>61</xdr:col>
      <xdr:colOff>495300</xdr:colOff>
      <xdr:row>149</xdr:row>
      <xdr:rowOff>123825</xdr:rowOff>
    </xdr:to>
    <xdr:sp macro="" textlink="">
      <xdr:nvSpPr>
        <xdr:cNvPr id="335" name="Text Box 373">
          <a:hlinkClick xmlns:r="http://schemas.openxmlformats.org/officeDocument/2006/relationships" r:id="rId5"/>
        </xdr:cNvPr>
        <xdr:cNvSpPr txBox="1">
          <a:spLocks noChangeArrowheads="1"/>
        </xdr:cNvSpPr>
      </xdr:nvSpPr>
      <xdr:spPr bwMode="auto">
        <a:xfrm>
          <a:off x="46958250" y="24479250"/>
          <a:ext cx="2752725" cy="32385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CC99"/>
              </a:solidFill>
              <a:latin typeface="Comic Sans MS"/>
            </a:rPr>
            <a:t>Starch metabolism</a:t>
          </a:r>
        </a:p>
      </xdr:txBody>
    </xdr:sp>
    <xdr:clientData/>
  </xdr:twoCellAnchor>
  <xdr:twoCellAnchor>
    <xdr:from>
      <xdr:col>49</xdr:col>
      <xdr:colOff>647700</xdr:colOff>
      <xdr:row>172</xdr:row>
      <xdr:rowOff>66675</xdr:rowOff>
    </xdr:from>
    <xdr:to>
      <xdr:col>53</xdr:col>
      <xdr:colOff>180975</xdr:colOff>
      <xdr:row>174</xdr:row>
      <xdr:rowOff>28575</xdr:rowOff>
    </xdr:to>
    <xdr:sp macro="" textlink="">
      <xdr:nvSpPr>
        <xdr:cNvPr id="336" name="Text Box 374">
          <a:hlinkClick xmlns:r="http://schemas.openxmlformats.org/officeDocument/2006/relationships" r:id="rId6"/>
        </xdr:cNvPr>
        <xdr:cNvSpPr txBox="1">
          <a:spLocks noChangeArrowheads="1"/>
        </xdr:cNvSpPr>
      </xdr:nvSpPr>
      <xdr:spPr bwMode="auto">
        <a:xfrm>
          <a:off x="39433500" y="28765500"/>
          <a:ext cx="2438400" cy="33337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CCFFCC"/>
              </a:solidFill>
              <a:latin typeface="Comic Sans MS"/>
            </a:rPr>
            <a:t>Carbon Fixation</a:t>
          </a:r>
        </a:p>
      </xdr:txBody>
    </xdr:sp>
    <xdr:clientData/>
  </xdr:twoCellAnchor>
  <xdr:twoCellAnchor>
    <xdr:from>
      <xdr:col>37</xdr:col>
      <xdr:colOff>76200</xdr:colOff>
      <xdr:row>10</xdr:row>
      <xdr:rowOff>142875</xdr:rowOff>
    </xdr:from>
    <xdr:to>
      <xdr:col>42</xdr:col>
      <xdr:colOff>457200</xdr:colOff>
      <xdr:row>13</xdr:row>
      <xdr:rowOff>104775</xdr:rowOff>
    </xdr:to>
    <xdr:sp macro="" textlink="">
      <xdr:nvSpPr>
        <xdr:cNvPr id="338" name="Text Box 385"/>
        <xdr:cNvSpPr txBox="1">
          <a:spLocks noChangeArrowheads="1"/>
        </xdr:cNvSpPr>
      </xdr:nvSpPr>
      <xdr:spPr bwMode="auto">
        <a:xfrm>
          <a:off x="28651200" y="1819275"/>
          <a:ext cx="4524375" cy="50482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969696"/>
              </a:solidFill>
              <a:latin typeface="Comic Sans MS"/>
            </a:rPr>
            <a:t>Leaf Tissue Anatomy </a:t>
          </a:r>
        </a:p>
      </xdr:txBody>
    </xdr:sp>
    <xdr:clientData/>
  </xdr:twoCellAnchor>
  <xdr:twoCellAnchor>
    <xdr:from>
      <xdr:col>31</xdr:col>
      <xdr:colOff>152400</xdr:colOff>
      <xdr:row>150</xdr:row>
      <xdr:rowOff>47625</xdr:rowOff>
    </xdr:from>
    <xdr:to>
      <xdr:col>33</xdr:col>
      <xdr:colOff>304800</xdr:colOff>
      <xdr:row>153</xdr:row>
      <xdr:rowOff>9525</xdr:rowOff>
    </xdr:to>
    <xdr:sp macro="" textlink="">
      <xdr:nvSpPr>
        <xdr:cNvPr id="341" name="Line 389"/>
        <xdr:cNvSpPr>
          <a:spLocks noChangeShapeType="1"/>
        </xdr:cNvSpPr>
      </xdr:nvSpPr>
      <xdr:spPr bwMode="auto">
        <a:xfrm flipH="1">
          <a:off x="23307675" y="24888825"/>
          <a:ext cx="2057400" cy="485775"/>
        </a:xfrm>
        <a:prstGeom prst="line">
          <a:avLst/>
        </a:prstGeom>
        <a:noFill/>
        <a:ln w="38100">
          <a:solidFill>
            <a:srgbClr val="FF0000"/>
          </a:solidFill>
          <a:prstDash val="sysDot"/>
          <a:round/>
          <a:headEnd/>
          <a:tailEnd type="none" w="sm" len="sm"/>
        </a:ln>
      </xdr:spPr>
    </xdr:sp>
    <xdr:clientData/>
  </xdr:twoCellAnchor>
  <xdr:twoCellAnchor>
    <xdr:from>
      <xdr:col>29</xdr:col>
      <xdr:colOff>638175</xdr:colOff>
      <xdr:row>137</xdr:row>
      <xdr:rowOff>85725</xdr:rowOff>
    </xdr:from>
    <xdr:to>
      <xdr:col>31</xdr:col>
      <xdr:colOff>457200</xdr:colOff>
      <xdr:row>139</xdr:row>
      <xdr:rowOff>114300</xdr:rowOff>
    </xdr:to>
    <xdr:sp macro="" textlink="">
      <xdr:nvSpPr>
        <xdr:cNvPr id="342" name="Text Box 390"/>
        <xdr:cNvSpPr txBox="1">
          <a:spLocks noChangeArrowheads="1"/>
        </xdr:cNvSpPr>
      </xdr:nvSpPr>
      <xdr:spPr bwMode="auto">
        <a:xfrm>
          <a:off x="22212300" y="22640925"/>
          <a:ext cx="1400175" cy="352425"/>
        </a:xfrm>
        <a:prstGeom prst="rect">
          <a:avLst/>
        </a:prstGeom>
        <a:noFill/>
        <a:ln w="12700">
          <a:noFill/>
          <a:miter lim="800000"/>
          <a:headEnd/>
          <a:tailEnd/>
        </a:ln>
      </xdr:spPr>
      <xdr:txBody>
        <a:bodyPr vertOverflow="clip" wrap="square" lIns="45720" tIns="59436" rIns="45720" bIns="0" anchor="t" upright="1"/>
        <a:lstStyle/>
        <a:p>
          <a:pPr algn="ctr" rtl="0">
            <a:defRPr sz="1000"/>
          </a:pPr>
          <a:r>
            <a:rPr lang="en-US" sz="2000" b="1" i="0" strike="noStrike">
              <a:solidFill>
                <a:srgbClr val="99CCFF"/>
              </a:solidFill>
              <a:latin typeface="Comic Sans MS"/>
            </a:rPr>
            <a:t>Glucose</a:t>
          </a:r>
        </a:p>
      </xdr:txBody>
    </xdr:sp>
    <xdr:clientData/>
  </xdr:twoCellAnchor>
  <xdr:twoCellAnchor>
    <xdr:from>
      <xdr:col>29</xdr:col>
      <xdr:colOff>466725</xdr:colOff>
      <xdr:row>187</xdr:row>
      <xdr:rowOff>180975</xdr:rowOff>
    </xdr:from>
    <xdr:to>
      <xdr:col>30</xdr:col>
      <xdr:colOff>104775</xdr:colOff>
      <xdr:row>191</xdr:row>
      <xdr:rowOff>9525</xdr:rowOff>
    </xdr:to>
    <xdr:sp macro="" textlink="">
      <xdr:nvSpPr>
        <xdr:cNvPr id="343" name="Line 391"/>
        <xdr:cNvSpPr>
          <a:spLocks noChangeShapeType="1"/>
        </xdr:cNvSpPr>
      </xdr:nvSpPr>
      <xdr:spPr bwMode="auto">
        <a:xfrm>
          <a:off x="22040850" y="31708725"/>
          <a:ext cx="485775" cy="552450"/>
        </a:xfrm>
        <a:prstGeom prst="line">
          <a:avLst/>
        </a:prstGeom>
        <a:noFill/>
        <a:ln w="9525">
          <a:solidFill>
            <a:srgbClr val="0000FF"/>
          </a:solidFill>
          <a:round/>
          <a:headEnd/>
          <a:tailEnd type="triangle" w="med" len="med"/>
        </a:ln>
      </xdr:spPr>
    </xdr:sp>
    <xdr:clientData/>
  </xdr:twoCellAnchor>
  <xdr:twoCellAnchor>
    <xdr:from>
      <xdr:col>30</xdr:col>
      <xdr:colOff>361950</xdr:colOff>
      <xdr:row>204</xdr:row>
      <xdr:rowOff>9525</xdr:rowOff>
    </xdr:from>
    <xdr:to>
      <xdr:col>30</xdr:col>
      <xdr:colOff>361950</xdr:colOff>
      <xdr:row>206</xdr:row>
      <xdr:rowOff>76200</xdr:rowOff>
    </xdr:to>
    <xdr:sp macro="" textlink="">
      <xdr:nvSpPr>
        <xdr:cNvPr id="344" name="Line 392"/>
        <xdr:cNvSpPr>
          <a:spLocks noChangeShapeType="1"/>
        </xdr:cNvSpPr>
      </xdr:nvSpPr>
      <xdr:spPr bwMode="auto">
        <a:xfrm flipH="1">
          <a:off x="22783800" y="34556700"/>
          <a:ext cx="0" cy="390525"/>
        </a:xfrm>
        <a:prstGeom prst="line">
          <a:avLst/>
        </a:prstGeom>
        <a:noFill/>
        <a:ln w="9525">
          <a:solidFill>
            <a:srgbClr val="0000FF"/>
          </a:solidFill>
          <a:round/>
          <a:headEnd/>
          <a:tailEnd type="triangle" w="med" len="med"/>
        </a:ln>
      </xdr:spPr>
    </xdr:sp>
    <xdr:clientData/>
  </xdr:twoCellAnchor>
  <xdr:twoCellAnchor>
    <xdr:from>
      <xdr:col>30</xdr:col>
      <xdr:colOff>123825</xdr:colOff>
      <xdr:row>206</xdr:row>
      <xdr:rowOff>85725</xdr:rowOff>
    </xdr:from>
    <xdr:to>
      <xdr:col>31</xdr:col>
      <xdr:colOff>28575</xdr:colOff>
      <xdr:row>207</xdr:row>
      <xdr:rowOff>142875</xdr:rowOff>
    </xdr:to>
    <xdr:sp macro="" textlink="">
      <xdr:nvSpPr>
        <xdr:cNvPr id="345" name="Text Box 393"/>
        <xdr:cNvSpPr txBox="1">
          <a:spLocks noChangeArrowheads="1"/>
        </xdr:cNvSpPr>
      </xdr:nvSpPr>
      <xdr:spPr bwMode="auto">
        <a:xfrm>
          <a:off x="22545675" y="34956750"/>
          <a:ext cx="638175" cy="219075"/>
        </a:xfrm>
        <a:prstGeom prst="rect">
          <a:avLst/>
        </a:prstGeom>
        <a:solidFill>
          <a:srgbClr val="CCFFFF"/>
        </a:solidFill>
        <a:ln w="9525">
          <a:solidFill>
            <a:srgbClr val="00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AcCoA</a:t>
          </a:r>
        </a:p>
      </xdr:txBody>
    </xdr:sp>
    <xdr:clientData/>
  </xdr:twoCellAnchor>
  <xdr:twoCellAnchor>
    <xdr:from>
      <xdr:col>30</xdr:col>
      <xdr:colOff>104775</xdr:colOff>
      <xdr:row>202</xdr:row>
      <xdr:rowOff>190500</xdr:rowOff>
    </xdr:from>
    <xdr:to>
      <xdr:col>30</xdr:col>
      <xdr:colOff>609600</xdr:colOff>
      <xdr:row>204</xdr:row>
      <xdr:rowOff>47625</xdr:rowOff>
    </xdr:to>
    <xdr:sp macro="" textlink="">
      <xdr:nvSpPr>
        <xdr:cNvPr id="346" name="Text Box 394"/>
        <xdr:cNvSpPr txBox="1">
          <a:spLocks noChangeArrowheads="1"/>
        </xdr:cNvSpPr>
      </xdr:nvSpPr>
      <xdr:spPr bwMode="auto">
        <a:xfrm>
          <a:off x="22526625" y="34366200"/>
          <a:ext cx="504825" cy="228600"/>
        </a:xfrm>
        <a:prstGeom prst="rect">
          <a:avLst/>
        </a:prstGeom>
        <a:solidFill>
          <a:srgbClr val="CCFFFF"/>
        </a:solidFill>
        <a:ln w="9525">
          <a:solidFill>
            <a:srgbClr val="00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PYR</a:t>
          </a:r>
        </a:p>
      </xdr:txBody>
    </xdr:sp>
    <xdr:clientData/>
  </xdr:twoCellAnchor>
  <xdr:twoCellAnchor>
    <xdr:from>
      <xdr:col>29</xdr:col>
      <xdr:colOff>152400</xdr:colOff>
      <xdr:row>210</xdr:row>
      <xdr:rowOff>114300</xdr:rowOff>
    </xdr:from>
    <xdr:to>
      <xdr:col>29</xdr:col>
      <xdr:colOff>581025</xdr:colOff>
      <xdr:row>211</xdr:row>
      <xdr:rowOff>114300</xdr:rowOff>
    </xdr:to>
    <xdr:sp macro="" textlink="">
      <xdr:nvSpPr>
        <xdr:cNvPr id="347" name="Text Box 412"/>
        <xdr:cNvSpPr txBox="1">
          <a:spLocks noChangeArrowheads="1"/>
        </xdr:cNvSpPr>
      </xdr:nvSpPr>
      <xdr:spPr bwMode="auto">
        <a:xfrm>
          <a:off x="21726525" y="35680650"/>
          <a:ext cx="428625" cy="190500"/>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OAA</a:t>
          </a:r>
        </a:p>
      </xdr:txBody>
    </xdr:sp>
    <xdr:clientData/>
  </xdr:twoCellAnchor>
  <xdr:twoCellAnchor>
    <xdr:from>
      <xdr:col>31</xdr:col>
      <xdr:colOff>533400</xdr:colOff>
      <xdr:row>210</xdr:row>
      <xdr:rowOff>95250</xdr:rowOff>
    </xdr:from>
    <xdr:to>
      <xdr:col>32</xdr:col>
      <xdr:colOff>57150</xdr:colOff>
      <xdr:row>211</xdr:row>
      <xdr:rowOff>104775</xdr:rowOff>
    </xdr:to>
    <xdr:sp macro="" textlink="">
      <xdr:nvSpPr>
        <xdr:cNvPr id="348" name="Text Box 413"/>
        <xdr:cNvSpPr txBox="1">
          <a:spLocks noChangeArrowheads="1"/>
        </xdr:cNvSpPr>
      </xdr:nvSpPr>
      <xdr:spPr bwMode="auto">
        <a:xfrm>
          <a:off x="23688675" y="35661600"/>
          <a:ext cx="390525" cy="200025"/>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a:t>
          </a:r>
        </a:p>
      </xdr:txBody>
    </xdr:sp>
    <xdr:clientData/>
  </xdr:twoCellAnchor>
  <xdr:twoCellAnchor>
    <xdr:from>
      <xdr:col>32</xdr:col>
      <xdr:colOff>514350</xdr:colOff>
      <xdr:row>220</xdr:row>
      <xdr:rowOff>0</xdr:rowOff>
    </xdr:from>
    <xdr:to>
      <xdr:col>32</xdr:col>
      <xdr:colOff>904875</xdr:colOff>
      <xdr:row>221</xdr:row>
      <xdr:rowOff>19050</xdr:rowOff>
    </xdr:to>
    <xdr:sp macro="" textlink="">
      <xdr:nvSpPr>
        <xdr:cNvPr id="349" name="Text Box 415"/>
        <xdr:cNvSpPr txBox="1">
          <a:spLocks noChangeArrowheads="1"/>
        </xdr:cNvSpPr>
      </xdr:nvSpPr>
      <xdr:spPr bwMode="auto">
        <a:xfrm>
          <a:off x="24536400" y="37242750"/>
          <a:ext cx="390525" cy="18097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ISO</a:t>
          </a:r>
        </a:p>
      </xdr:txBody>
    </xdr:sp>
    <xdr:clientData/>
  </xdr:twoCellAnchor>
  <xdr:twoCellAnchor>
    <xdr:from>
      <xdr:col>31</xdr:col>
      <xdr:colOff>600075</xdr:colOff>
      <xdr:row>227</xdr:row>
      <xdr:rowOff>57150</xdr:rowOff>
    </xdr:from>
    <xdr:to>
      <xdr:col>32</xdr:col>
      <xdr:colOff>190500</xdr:colOff>
      <xdr:row>228</xdr:row>
      <xdr:rowOff>66675</xdr:rowOff>
    </xdr:to>
    <xdr:sp macro="" textlink="">
      <xdr:nvSpPr>
        <xdr:cNvPr id="350" name="Text Box 417"/>
        <xdr:cNvSpPr txBox="1">
          <a:spLocks noChangeArrowheads="1"/>
        </xdr:cNvSpPr>
      </xdr:nvSpPr>
      <xdr:spPr bwMode="auto">
        <a:xfrm>
          <a:off x="23755350" y="38433375"/>
          <a:ext cx="457200" cy="171450"/>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28</xdr:col>
      <xdr:colOff>714375</xdr:colOff>
      <xdr:row>226</xdr:row>
      <xdr:rowOff>47625</xdr:rowOff>
    </xdr:from>
    <xdr:to>
      <xdr:col>29</xdr:col>
      <xdr:colOff>447675</xdr:colOff>
      <xdr:row>227</xdr:row>
      <xdr:rowOff>76200</xdr:rowOff>
    </xdr:to>
    <xdr:sp macro="" textlink="">
      <xdr:nvSpPr>
        <xdr:cNvPr id="351" name="Text Box 418"/>
        <xdr:cNvSpPr txBox="1">
          <a:spLocks noChangeArrowheads="1"/>
        </xdr:cNvSpPr>
      </xdr:nvSpPr>
      <xdr:spPr bwMode="auto">
        <a:xfrm>
          <a:off x="21507450" y="38261925"/>
          <a:ext cx="514350" cy="190500"/>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SUCC</a:t>
          </a:r>
        </a:p>
      </xdr:txBody>
    </xdr:sp>
    <xdr:clientData/>
  </xdr:twoCellAnchor>
  <xdr:twoCellAnchor>
    <xdr:from>
      <xdr:col>28</xdr:col>
      <xdr:colOff>161925</xdr:colOff>
      <xdr:row>220</xdr:row>
      <xdr:rowOff>123825</xdr:rowOff>
    </xdr:from>
    <xdr:to>
      <xdr:col>28</xdr:col>
      <xdr:colOff>590550</xdr:colOff>
      <xdr:row>221</xdr:row>
      <xdr:rowOff>152400</xdr:rowOff>
    </xdr:to>
    <xdr:sp macro="" textlink="">
      <xdr:nvSpPr>
        <xdr:cNvPr id="352" name="Text Box 419"/>
        <xdr:cNvSpPr txBox="1">
          <a:spLocks noChangeArrowheads="1"/>
        </xdr:cNvSpPr>
      </xdr:nvSpPr>
      <xdr:spPr bwMode="auto">
        <a:xfrm>
          <a:off x="20955000" y="37366575"/>
          <a:ext cx="428625" cy="190500"/>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FUM</a:t>
          </a:r>
        </a:p>
      </xdr:txBody>
    </xdr:sp>
    <xdr:clientData/>
  </xdr:twoCellAnchor>
  <xdr:twoCellAnchor>
    <xdr:from>
      <xdr:col>28</xdr:col>
      <xdr:colOff>304800</xdr:colOff>
      <xdr:row>215</xdr:row>
      <xdr:rowOff>38100</xdr:rowOff>
    </xdr:from>
    <xdr:to>
      <xdr:col>28</xdr:col>
      <xdr:colOff>752475</xdr:colOff>
      <xdr:row>216</xdr:row>
      <xdr:rowOff>66675</xdr:rowOff>
    </xdr:to>
    <xdr:sp macro="" textlink="">
      <xdr:nvSpPr>
        <xdr:cNvPr id="353" name="Text Box 420"/>
        <xdr:cNvSpPr txBox="1">
          <a:spLocks noChangeArrowheads="1"/>
        </xdr:cNvSpPr>
      </xdr:nvSpPr>
      <xdr:spPr bwMode="auto">
        <a:xfrm>
          <a:off x="21097875" y="36442650"/>
          <a:ext cx="447675" cy="190500"/>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30</xdr:col>
      <xdr:colOff>133350</xdr:colOff>
      <xdr:row>228</xdr:row>
      <xdr:rowOff>152400</xdr:rowOff>
    </xdr:from>
    <xdr:to>
      <xdr:col>30</xdr:col>
      <xdr:colOff>685800</xdr:colOff>
      <xdr:row>230</xdr:row>
      <xdr:rowOff>28575</xdr:rowOff>
    </xdr:to>
    <xdr:sp macro="" textlink="">
      <xdr:nvSpPr>
        <xdr:cNvPr id="354" name="Text Box 421"/>
        <xdr:cNvSpPr txBox="1">
          <a:spLocks noChangeArrowheads="1"/>
        </xdr:cNvSpPr>
      </xdr:nvSpPr>
      <xdr:spPr bwMode="auto">
        <a:xfrm>
          <a:off x="22555200" y="38690550"/>
          <a:ext cx="552450" cy="20002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SUCCoA</a:t>
          </a:r>
        </a:p>
      </xdr:txBody>
    </xdr:sp>
    <xdr:clientData/>
  </xdr:twoCellAnchor>
  <xdr:twoCellAnchor>
    <xdr:from>
      <xdr:col>25</xdr:col>
      <xdr:colOff>561975</xdr:colOff>
      <xdr:row>185</xdr:row>
      <xdr:rowOff>142875</xdr:rowOff>
    </xdr:from>
    <xdr:to>
      <xdr:col>29</xdr:col>
      <xdr:colOff>485775</xdr:colOff>
      <xdr:row>199</xdr:row>
      <xdr:rowOff>114300</xdr:rowOff>
    </xdr:to>
    <xdr:grpSp>
      <xdr:nvGrpSpPr>
        <xdr:cNvPr id="355" name="Group 429"/>
        <xdr:cNvGrpSpPr>
          <a:grpSpLocks/>
        </xdr:cNvGrpSpPr>
      </xdr:nvGrpSpPr>
      <xdr:grpSpPr bwMode="auto">
        <a:xfrm>
          <a:off x="19261791" y="32191699"/>
          <a:ext cx="2837330" cy="2562785"/>
          <a:chOff x="1875" y="3284"/>
          <a:chExt cx="297" cy="263"/>
        </a:xfrm>
      </xdr:grpSpPr>
      <xdr:sp macro="" textlink="">
        <xdr:nvSpPr>
          <xdr:cNvPr id="356" name="Line 430"/>
          <xdr:cNvSpPr>
            <a:spLocks noChangeShapeType="1"/>
          </xdr:cNvSpPr>
        </xdr:nvSpPr>
        <xdr:spPr bwMode="auto">
          <a:xfrm>
            <a:off x="1875" y="3329"/>
            <a:ext cx="3" cy="218"/>
          </a:xfrm>
          <a:prstGeom prst="line">
            <a:avLst/>
          </a:prstGeom>
          <a:noFill/>
          <a:ln w="9525">
            <a:solidFill>
              <a:srgbClr val="0000FF"/>
            </a:solidFill>
            <a:round/>
            <a:headEnd/>
            <a:tailEnd/>
          </a:ln>
        </xdr:spPr>
      </xdr:sp>
      <xdr:sp macro="" textlink="">
        <xdr:nvSpPr>
          <xdr:cNvPr id="357" name="Line 431"/>
          <xdr:cNvSpPr>
            <a:spLocks noChangeShapeType="1"/>
          </xdr:cNvSpPr>
        </xdr:nvSpPr>
        <xdr:spPr bwMode="auto">
          <a:xfrm flipV="1">
            <a:off x="1875" y="3331"/>
            <a:ext cx="297" cy="0"/>
          </a:xfrm>
          <a:prstGeom prst="line">
            <a:avLst/>
          </a:prstGeom>
          <a:noFill/>
          <a:ln w="9525">
            <a:solidFill>
              <a:srgbClr val="0000FF"/>
            </a:solidFill>
            <a:round/>
            <a:headEnd/>
            <a:tailEnd/>
          </a:ln>
        </xdr:spPr>
      </xdr:sp>
      <xdr:sp macro="" textlink="">
        <xdr:nvSpPr>
          <xdr:cNvPr id="358" name="Freeform 432"/>
          <xdr:cNvSpPr>
            <a:spLocks/>
          </xdr:cNvSpPr>
        </xdr:nvSpPr>
        <xdr:spPr bwMode="auto">
          <a:xfrm rot="5816303">
            <a:off x="2041" y="3296"/>
            <a:ext cx="22" cy="45"/>
          </a:xfrm>
          <a:custGeom>
            <a:avLst/>
            <a:gdLst>
              <a:gd name="T0" fmla="*/ 25 w 19"/>
              <a:gd name="T1" fmla="*/ 0 h 26"/>
              <a:gd name="T2" fmla="*/ 25 w 19"/>
              <a:gd name="T3" fmla="*/ 24 h 26"/>
              <a:gd name="T4" fmla="*/ 24 w 19"/>
              <a:gd name="T5" fmla="*/ 54 h 26"/>
              <a:gd name="T6" fmla="*/ 15 w 19"/>
              <a:gd name="T7" fmla="*/ 73 h 26"/>
              <a:gd name="T8" fmla="*/ 0 w 19"/>
              <a:gd name="T9" fmla="*/ 78 h 26"/>
              <a:gd name="T10" fmla="*/ 0 60000 65536"/>
              <a:gd name="T11" fmla="*/ 0 60000 65536"/>
              <a:gd name="T12" fmla="*/ 0 60000 65536"/>
              <a:gd name="T13" fmla="*/ 0 60000 65536"/>
              <a:gd name="T14" fmla="*/ 0 60000 65536"/>
              <a:gd name="T15" fmla="*/ 0 w 19"/>
              <a:gd name="T16" fmla="*/ 0 h 26"/>
              <a:gd name="T17" fmla="*/ 19 w 19"/>
              <a:gd name="T18" fmla="*/ 26 h 26"/>
            </a:gdLst>
            <a:ahLst/>
            <a:cxnLst>
              <a:cxn ang="T10">
                <a:pos x="T0" y="T1"/>
              </a:cxn>
              <a:cxn ang="T11">
                <a:pos x="T2" y="T3"/>
              </a:cxn>
              <a:cxn ang="T12">
                <a:pos x="T4" y="T5"/>
              </a:cxn>
              <a:cxn ang="T13">
                <a:pos x="T6" y="T7"/>
              </a:cxn>
              <a:cxn ang="T14">
                <a:pos x="T8" y="T9"/>
              </a:cxn>
            </a:cxnLst>
            <a:rect l="T15" t="T16" r="T17" b="T18"/>
            <a:pathLst>
              <a:path w="19" h="26">
                <a:moveTo>
                  <a:pt x="19" y="0"/>
                </a:moveTo>
                <a:cubicBezTo>
                  <a:pt x="19" y="2"/>
                  <a:pt x="19" y="5"/>
                  <a:pt x="19" y="8"/>
                </a:cubicBezTo>
                <a:cubicBezTo>
                  <a:pt x="19" y="11"/>
                  <a:pt x="19" y="15"/>
                  <a:pt x="18" y="18"/>
                </a:cubicBezTo>
                <a:cubicBezTo>
                  <a:pt x="17" y="21"/>
                  <a:pt x="14" y="23"/>
                  <a:pt x="11" y="24"/>
                </a:cubicBezTo>
                <a:cubicBezTo>
                  <a:pt x="8" y="25"/>
                  <a:pt x="2" y="26"/>
                  <a:pt x="0" y="26"/>
                </a:cubicBezTo>
              </a:path>
            </a:pathLst>
          </a:custGeom>
          <a:noFill/>
          <a:ln w="9525">
            <a:solidFill>
              <a:srgbClr val="0000FF"/>
            </a:solidFill>
            <a:round/>
            <a:headEnd type="triangle" w="med" len="med"/>
            <a:tailEnd/>
          </a:ln>
        </xdr:spPr>
      </xdr:sp>
      <xdr:sp macro="" textlink="">
        <xdr:nvSpPr>
          <xdr:cNvPr id="359" name="Text Box 433"/>
          <xdr:cNvSpPr txBox="1">
            <a:spLocks noChangeArrowheads="1"/>
          </xdr:cNvSpPr>
        </xdr:nvSpPr>
        <xdr:spPr bwMode="auto">
          <a:xfrm>
            <a:off x="2011" y="3284"/>
            <a:ext cx="58" cy="17"/>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a:t>
            </a:r>
          </a:p>
        </xdr:txBody>
      </xdr:sp>
    </xdr:grpSp>
    <xdr:clientData/>
  </xdr:twoCellAnchor>
  <xdr:twoCellAnchor>
    <xdr:from>
      <xdr:col>24</xdr:col>
      <xdr:colOff>942975</xdr:colOff>
      <xdr:row>216</xdr:row>
      <xdr:rowOff>0</xdr:rowOff>
    </xdr:from>
    <xdr:to>
      <xdr:col>28</xdr:col>
      <xdr:colOff>266700</xdr:colOff>
      <xdr:row>216</xdr:row>
      <xdr:rowOff>28575</xdr:rowOff>
    </xdr:to>
    <xdr:sp macro="" textlink="">
      <xdr:nvSpPr>
        <xdr:cNvPr id="360" name="Line 434"/>
        <xdr:cNvSpPr>
          <a:spLocks noChangeShapeType="1"/>
        </xdr:cNvSpPr>
      </xdr:nvSpPr>
      <xdr:spPr bwMode="auto">
        <a:xfrm>
          <a:off x="18640425" y="36566475"/>
          <a:ext cx="2419350" cy="28575"/>
        </a:xfrm>
        <a:prstGeom prst="line">
          <a:avLst/>
        </a:prstGeom>
        <a:noFill/>
        <a:ln w="38100">
          <a:solidFill>
            <a:srgbClr val="FF0000"/>
          </a:solidFill>
          <a:prstDash val="sysDot"/>
          <a:round/>
          <a:headEnd/>
          <a:tailEnd type="triangle" w="med" len="med"/>
        </a:ln>
      </xdr:spPr>
    </xdr:sp>
    <xdr:clientData/>
  </xdr:twoCellAnchor>
  <xdr:twoCellAnchor>
    <xdr:from>
      <xdr:col>22</xdr:col>
      <xdr:colOff>161925</xdr:colOff>
      <xdr:row>215</xdr:row>
      <xdr:rowOff>47625</xdr:rowOff>
    </xdr:from>
    <xdr:to>
      <xdr:col>22</xdr:col>
      <xdr:colOff>733425</xdr:colOff>
      <xdr:row>216</xdr:row>
      <xdr:rowOff>104775</xdr:rowOff>
    </xdr:to>
    <xdr:sp macro="" textlink="">
      <xdr:nvSpPr>
        <xdr:cNvPr id="361" name="Text Box 435"/>
        <xdr:cNvSpPr txBox="1">
          <a:spLocks noChangeArrowheads="1"/>
        </xdr:cNvSpPr>
      </xdr:nvSpPr>
      <xdr:spPr bwMode="auto">
        <a:xfrm>
          <a:off x="15659100" y="36452175"/>
          <a:ext cx="5715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26</xdr:col>
      <xdr:colOff>285750</xdr:colOff>
      <xdr:row>200</xdr:row>
      <xdr:rowOff>38100</xdr:rowOff>
    </xdr:from>
    <xdr:to>
      <xdr:col>29</xdr:col>
      <xdr:colOff>352425</xdr:colOff>
      <xdr:row>200</xdr:row>
      <xdr:rowOff>47625</xdr:rowOff>
    </xdr:to>
    <xdr:sp macro="" textlink="">
      <xdr:nvSpPr>
        <xdr:cNvPr id="362" name="Line 436"/>
        <xdr:cNvSpPr>
          <a:spLocks noChangeShapeType="1"/>
        </xdr:cNvSpPr>
      </xdr:nvSpPr>
      <xdr:spPr bwMode="auto">
        <a:xfrm>
          <a:off x="19554825" y="33842325"/>
          <a:ext cx="2371725" cy="9525"/>
        </a:xfrm>
        <a:prstGeom prst="line">
          <a:avLst/>
        </a:prstGeom>
        <a:noFill/>
        <a:ln w="38100">
          <a:solidFill>
            <a:srgbClr val="FF0000"/>
          </a:solidFill>
          <a:prstDash val="sysDot"/>
          <a:round/>
          <a:headEnd/>
          <a:tailEnd/>
        </a:ln>
      </xdr:spPr>
    </xdr:sp>
    <xdr:clientData/>
  </xdr:twoCellAnchor>
  <xdr:twoCellAnchor>
    <xdr:from>
      <xdr:col>22</xdr:col>
      <xdr:colOff>466725</xdr:colOff>
      <xdr:row>200</xdr:row>
      <xdr:rowOff>180975</xdr:rowOff>
    </xdr:from>
    <xdr:to>
      <xdr:col>22</xdr:col>
      <xdr:colOff>466725</xdr:colOff>
      <xdr:row>215</xdr:row>
      <xdr:rowOff>19050</xdr:rowOff>
    </xdr:to>
    <xdr:sp macro="" textlink="">
      <xdr:nvSpPr>
        <xdr:cNvPr id="363" name="Line 438"/>
        <xdr:cNvSpPr>
          <a:spLocks noChangeShapeType="1"/>
        </xdr:cNvSpPr>
      </xdr:nvSpPr>
      <xdr:spPr bwMode="auto">
        <a:xfrm flipH="1">
          <a:off x="15963900" y="33985200"/>
          <a:ext cx="0" cy="2438400"/>
        </a:xfrm>
        <a:prstGeom prst="line">
          <a:avLst/>
        </a:prstGeom>
        <a:noFill/>
        <a:ln w="9525">
          <a:solidFill>
            <a:srgbClr val="0000FF"/>
          </a:solidFill>
          <a:round/>
          <a:headEnd/>
          <a:tailEnd type="triangle" w="sm" len="sm"/>
        </a:ln>
      </xdr:spPr>
    </xdr:sp>
    <xdr:clientData/>
  </xdr:twoCellAnchor>
  <xdr:twoCellAnchor>
    <xdr:from>
      <xdr:col>21</xdr:col>
      <xdr:colOff>419100</xdr:colOff>
      <xdr:row>210</xdr:row>
      <xdr:rowOff>142875</xdr:rowOff>
    </xdr:from>
    <xdr:to>
      <xdr:col>22</xdr:col>
      <xdr:colOff>152400</xdr:colOff>
      <xdr:row>212</xdr:row>
      <xdr:rowOff>104775</xdr:rowOff>
    </xdr:to>
    <xdr:sp macro="" textlink="">
      <xdr:nvSpPr>
        <xdr:cNvPr id="364" name="Text Box 439"/>
        <xdr:cNvSpPr txBox="1">
          <a:spLocks noChangeArrowheads="1"/>
        </xdr:cNvSpPr>
      </xdr:nvSpPr>
      <xdr:spPr bwMode="auto">
        <a:xfrm>
          <a:off x="15011400" y="35709225"/>
          <a:ext cx="638175" cy="3143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a:t>
          </a:r>
        </a:p>
      </xdr:txBody>
    </xdr:sp>
    <xdr:clientData/>
  </xdr:twoCellAnchor>
  <xdr:twoCellAnchor>
    <xdr:from>
      <xdr:col>29</xdr:col>
      <xdr:colOff>419100</xdr:colOff>
      <xdr:row>195</xdr:row>
      <xdr:rowOff>133350</xdr:rowOff>
    </xdr:from>
    <xdr:to>
      <xdr:col>30</xdr:col>
      <xdr:colOff>114300</xdr:colOff>
      <xdr:row>195</xdr:row>
      <xdr:rowOff>133350</xdr:rowOff>
    </xdr:to>
    <xdr:sp macro="" textlink="">
      <xdr:nvSpPr>
        <xdr:cNvPr id="365" name="Line 444"/>
        <xdr:cNvSpPr>
          <a:spLocks noChangeShapeType="1"/>
        </xdr:cNvSpPr>
      </xdr:nvSpPr>
      <xdr:spPr bwMode="auto">
        <a:xfrm flipV="1">
          <a:off x="21993225" y="33080325"/>
          <a:ext cx="542925" cy="0"/>
        </a:xfrm>
        <a:prstGeom prst="line">
          <a:avLst/>
        </a:prstGeom>
        <a:noFill/>
        <a:ln w="9525">
          <a:solidFill>
            <a:srgbClr val="0000FF"/>
          </a:solidFill>
          <a:round/>
          <a:headEnd/>
          <a:tailEnd type="triangle" w="med" len="med"/>
        </a:ln>
      </xdr:spPr>
    </xdr:sp>
    <xdr:clientData/>
  </xdr:twoCellAnchor>
  <xdr:twoCellAnchor>
    <xdr:from>
      <xdr:col>29</xdr:col>
      <xdr:colOff>419100</xdr:colOff>
      <xdr:row>195</xdr:row>
      <xdr:rowOff>142875</xdr:rowOff>
    </xdr:from>
    <xdr:to>
      <xdr:col>29</xdr:col>
      <xdr:colOff>419100</xdr:colOff>
      <xdr:row>200</xdr:row>
      <xdr:rowOff>142875</xdr:rowOff>
    </xdr:to>
    <xdr:sp macro="" textlink="">
      <xdr:nvSpPr>
        <xdr:cNvPr id="366" name="Line 445"/>
        <xdr:cNvSpPr>
          <a:spLocks noChangeShapeType="1"/>
        </xdr:cNvSpPr>
      </xdr:nvSpPr>
      <xdr:spPr bwMode="auto">
        <a:xfrm flipV="1">
          <a:off x="21993225" y="33089850"/>
          <a:ext cx="0" cy="857250"/>
        </a:xfrm>
        <a:prstGeom prst="line">
          <a:avLst/>
        </a:prstGeom>
        <a:noFill/>
        <a:ln w="9525">
          <a:solidFill>
            <a:srgbClr val="0000FF"/>
          </a:solidFill>
          <a:round/>
          <a:headEnd/>
          <a:tailEnd/>
        </a:ln>
      </xdr:spPr>
    </xdr:sp>
    <xdr:clientData/>
  </xdr:twoCellAnchor>
  <xdr:twoCellAnchor>
    <xdr:from>
      <xdr:col>22</xdr:col>
      <xdr:colOff>495300</xdr:colOff>
      <xdr:row>200</xdr:row>
      <xdr:rowOff>152400</xdr:rowOff>
    </xdr:from>
    <xdr:to>
      <xdr:col>29</xdr:col>
      <xdr:colOff>409575</xdr:colOff>
      <xdr:row>200</xdr:row>
      <xdr:rowOff>152400</xdr:rowOff>
    </xdr:to>
    <xdr:sp macro="" textlink="">
      <xdr:nvSpPr>
        <xdr:cNvPr id="367" name="Line 446"/>
        <xdr:cNvSpPr>
          <a:spLocks noChangeShapeType="1"/>
        </xdr:cNvSpPr>
      </xdr:nvSpPr>
      <xdr:spPr bwMode="auto">
        <a:xfrm flipV="1">
          <a:off x="15992475" y="33956625"/>
          <a:ext cx="5991225" cy="0"/>
        </a:xfrm>
        <a:prstGeom prst="line">
          <a:avLst/>
        </a:prstGeom>
        <a:noFill/>
        <a:ln w="9525">
          <a:solidFill>
            <a:srgbClr val="0000FF"/>
          </a:solidFill>
          <a:round/>
          <a:headEnd/>
          <a:tailEnd/>
        </a:ln>
      </xdr:spPr>
    </xdr:sp>
    <xdr:clientData/>
  </xdr:twoCellAnchor>
  <xdr:twoCellAnchor>
    <xdr:from>
      <xdr:col>22</xdr:col>
      <xdr:colOff>638175</xdr:colOff>
      <xdr:row>196</xdr:row>
      <xdr:rowOff>152400</xdr:rowOff>
    </xdr:from>
    <xdr:to>
      <xdr:col>25</xdr:col>
      <xdr:colOff>371475</xdr:colOff>
      <xdr:row>199</xdr:row>
      <xdr:rowOff>76200</xdr:rowOff>
    </xdr:to>
    <xdr:grpSp>
      <xdr:nvGrpSpPr>
        <xdr:cNvPr id="368" name="Group 447"/>
        <xdr:cNvGrpSpPr>
          <a:grpSpLocks/>
        </xdr:cNvGrpSpPr>
      </xdr:nvGrpSpPr>
      <xdr:grpSpPr bwMode="auto">
        <a:xfrm>
          <a:off x="16172329" y="34288319"/>
          <a:ext cx="2898962" cy="428065"/>
          <a:chOff x="830" y="1062"/>
          <a:chExt cx="182" cy="39"/>
        </a:xfrm>
      </xdr:grpSpPr>
      <xdr:sp macro="" textlink="">
        <xdr:nvSpPr>
          <xdr:cNvPr id="369" name="Line 448"/>
          <xdr:cNvSpPr>
            <a:spLocks noChangeShapeType="1"/>
          </xdr:cNvSpPr>
        </xdr:nvSpPr>
        <xdr:spPr bwMode="auto">
          <a:xfrm flipH="1" flipV="1">
            <a:off x="944" y="1063"/>
            <a:ext cx="68" cy="38"/>
          </a:xfrm>
          <a:prstGeom prst="line">
            <a:avLst/>
          </a:prstGeom>
          <a:noFill/>
          <a:ln w="9525">
            <a:solidFill>
              <a:srgbClr val="0000FF"/>
            </a:solidFill>
            <a:round/>
            <a:headEnd type="triangle" w="sm" len="sm"/>
            <a:tailEnd/>
          </a:ln>
        </xdr:spPr>
      </xdr:sp>
      <xdr:sp macro="" textlink="">
        <xdr:nvSpPr>
          <xdr:cNvPr id="370" name="Line 449"/>
          <xdr:cNvSpPr>
            <a:spLocks noChangeShapeType="1"/>
          </xdr:cNvSpPr>
        </xdr:nvSpPr>
        <xdr:spPr bwMode="auto">
          <a:xfrm flipH="1" flipV="1">
            <a:off x="830" y="1062"/>
            <a:ext cx="113" cy="0"/>
          </a:xfrm>
          <a:prstGeom prst="line">
            <a:avLst/>
          </a:prstGeom>
          <a:noFill/>
          <a:ln w="9525">
            <a:solidFill>
              <a:srgbClr val="0000FF"/>
            </a:solidFill>
            <a:round/>
            <a:headEnd/>
            <a:tailEnd type="triangle" w="med" len="med"/>
          </a:ln>
        </xdr:spPr>
      </xdr:sp>
    </xdr:grpSp>
    <xdr:clientData/>
  </xdr:twoCellAnchor>
  <xdr:twoCellAnchor>
    <xdr:from>
      <xdr:col>22</xdr:col>
      <xdr:colOff>180975</xdr:colOff>
      <xdr:row>196</xdr:row>
      <xdr:rowOff>28575</xdr:rowOff>
    </xdr:from>
    <xdr:to>
      <xdr:col>22</xdr:col>
      <xdr:colOff>638175</xdr:colOff>
      <xdr:row>197</xdr:row>
      <xdr:rowOff>57150</xdr:rowOff>
    </xdr:to>
    <xdr:sp macro="" textlink="">
      <xdr:nvSpPr>
        <xdr:cNvPr id="371" name="Text Box 450"/>
        <xdr:cNvSpPr txBox="1">
          <a:spLocks noChangeArrowheads="1"/>
        </xdr:cNvSpPr>
      </xdr:nvSpPr>
      <xdr:spPr bwMode="auto">
        <a:xfrm>
          <a:off x="15678150" y="33185100"/>
          <a:ext cx="457200"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ASP</a:t>
          </a:r>
        </a:p>
      </xdr:txBody>
    </xdr:sp>
    <xdr:clientData/>
  </xdr:twoCellAnchor>
  <xdr:twoCellAnchor>
    <xdr:from>
      <xdr:col>23</xdr:col>
      <xdr:colOff>247650</xdr:colOff>
      <xdr:row>196</xdr:row>
      <xdr:rowOff>161925</xdr:rowOff>
    </xdr:from>
    <xdr:to>
      <xdr:col>23</xdr:col>
      <xdr:colOff>552450</xdr:colOff>
      <xdr:row>198</xdr:row>
      <xdr:rowOff>47625</xdr:rowOff>
    </xdr:to>
    <xdr:sp macro="" textlink="">
      <xdr:nvSpPr>
        <xdr:cNvPr id="372" name="AutoShape 451"/>
        <xdr:cNvSpPr>
          <a:spLocks/>
        </xdr:cNvSpPr>
      </xdr:nvSpPr>
      <xdr:spPr bwMode="auto">
        <a:xfrm rot="-5637880" flipH="1" flipV="1">
          <a:off x="16964025" y="33270825"/>
          <a:ext cx="209550" cy="304800"/>
        </a:xfrm>
        <a:prstGeom prst="leftBracket">
          <a:avLst>
            <a:gd name="adj" fmla="val 68182"/>
          </a:avLst>
        </a:prstGeom>
        <a:noFill/>
        <a:ln w="3175">
          <a:solidFill>
            <a:srgbClr val="0000FF"/>
          </a:solidFill>
          <a:round/>
          <a:headEnd/>
          <a:tailEnd type="triangle" w="med" len="med"/>
        </a:ln>
      </xdr:spPr>
    </xdr:sp>
    <xdr:clientData/>
  </xdr:twoCellAnchor>
  <xdr:twoCellAnchor>
    <xdr:from>
      <xdr:col>23</xdr:col>
      <xdr:colOff>447675</xdr:colOff>
      <xdr:row>198</xdr:row>
      <xdr:rowOff>57150</xdr:rowOff>
    </xdr:from>
    <xdr:to>
      <xdr:col>23</xdr:col>
      <xdr:colOff>838200</xdr:colOff>
      <xdr:row>199</xdr:row>
      <xdr:rowOff>114300</xdr:rowOff>
    </xdr:to>
    <xdr:sp macro="" textlink="">
      <xdr:nvSpPr>
        <xdr:cNvPr id="373" name="Text Box 452"/>
        <xdr:cNvSpPr txBox="1">
          <a:spLocks noChangeArrowheads="1"/>
        </xdr:cNvSpPr>
      </xdr:nvSpPr>
      <xdr:spPr bwMode="auto">
        <a:xfrm>
          <a:off x="17116425" y="33537525"/>
          <a:ext cx="390525"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22</xdr:col>
      <xdr:colOff>495300</xdr:colOff>
      <xdr:row>198</xdr:row>
      <xdr:rowOff>123825</xdr:rowOff>
    </xdr:from>
    <xdr:to>
      <xdr:col>23</xdr:col>
      <xdr:colOff>257175</xdr:colOff>
      <xdr:row>200</xdr:row>
      <xdr:rowOff>0</xdr:rowOff>
    </xdr:to>
    <xdr:sp macro="" textlink="">
      <xdr:nvSpPr>
        <xdr:cNvPr id="374" name="Text Box 453"/>
        <xdr:cNvSpPr txBox="1">
          <a:spLocks noChangeArrowheads="1"/>
        </xdr:cNvSpPr>
      </xdr:nvSpPr>
      <xdr:spPr bwMode="auto">
        <a:xfrm>
          <a:off x="15992475" y="33604200"/>
          <a:ext cx="933450"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25</xdr:col>
      <xdr:colOff>390525</xdr:colOff>
      <xdr:row>199</xdr:row>
      <xdr:rowOff>66675</xdr:rowOff>
    </xdr:from>
    <xdr:to>
      <xdr:col>26</xdr:col>
      <xdr:colOff>257175</xdr:colOff>
      <xdr:row>200</xdr:row>
      <xdr:rowOff>95250</xdr:rowOff>
    </xdr:to>
    <xdr:sp macro="" textlink="">
      <xdr:nvSpPr>
        <xdr:cNvPr id="375" name="Text Box 454"/>
        <xdr:cNvSpPr txBox="1">
          <a:spLocks noChangeArrowheads="1"/>
        </xdr:cNvSpPr>
      </xdr:nvSpPr>
      <xdr:spPr bwMode="auto">
        <a:xfrm>
          <a:off x="19059525" y="33708975"/>
          <a:ext cx="466725"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OAA</a:t>
          </a:r>
        </a:p>
      </xdr:txBody>
    </xdr:sp>
    <xdr:clientData/>
  </xdr:twoCellAnchor>
  <xdr:twoCellAnchor>
    <xdr:from>
      <xdr:col>30</xdr:col>
      <xdr:colOff>381000</xdr:colOff>
      <xdr:row>196</xdr:row>
      <xdr:rowOff>28575</xdr:rowOff>
    </xdr:from>
    <xdr:to>
      <xdr:col>30</xdr:col>
      <xdr:colOff>381000</xdr:colOff>
      <xdr:row>202</xdr:row>
      <xdr:rowOff>180975</xdr:rowOff>
    </xdr:to>
    <xdr:sp macro="" textlink="">
      <xdr:nvSpPr>
        <xdr:cNvPr id="376" name="Line 456"/>
        <xdr:cNvSpPr>
          <a:spLocks noChangeShapeType="1"/>
        </xdr:cNvSpPr>
      </xdr:nvSpPr>
      <xdr:spPr bwMode="auto">
        <a:xfrm>
          <a:off x="22802850" y="33185100"/>
          <a:ext cx="0" cy="1171575"/>
        </a:xfrm>
        <a:prstGeom prst="line">
          <a:avLst/>
        </a:prstGeom>
        <a:noFill/>
        <a:ln w="38100">
          <a:solidFill>
            <a:srgbClr val="FF0000"/>
          </a:solidFill>
          <a:prstDash val="sysDot"/>
          <a:round/>
          <a:headEnd type="triangle" w="med" len="med"/>
          <a:tailEnd type="triangle" w="med" len="med"/>
        </a:ln>
      </xdr:spPr>
    </xdr:sp>
    <xdr:clientData/>
  </xdr:twoCellAnchor>
  <xdr:twoCellAnchor>
    <xdr:from>
      <xdr:col>30</xdr:col>
      <xdr:colOff>333375</xdr:colOff>
      <xdr:row>207</xdr:row>
      <xdr:rowOff>180975</xdr:rowOff>
    </xdr:from>
    <xdr:to>
      <xdr:col>30</xdr:col>
      <xdr:colOff>619125</xdr:colOff>
      <xdr:row>209</xdr:row>
      <xdr:rowOff>57150</xdr:rowOff>
    </xdr:to>
    <xdr:sp macro="" textlink="">
      <xdr:nvSpPr>
        <xdr:cNvPr id="377" name="Arc 457"/>
        <xdr:cNvSpPr>
          <a:spLocks/>
        </xdr:cNvSpPr>
      </xdr:nvSpPr>
      <xdr:spPr bwMode="auto">
        <a:xfrm rot="-10212428">
          <a:off x="22755225" y="35213925"/>
          <a:ext cx="285750" cy="247650"/>
        </a:xfrm>
        <a:custGeom>
          <a:avLst/>
          <a:gdLst>
            <a:gd name="T0" fmla="*/ 0 w 21600"/>
            <a:gd name="T1" fmla="*/ 0 h 22952"/>
            <a:gd name="T2" fmla="*/ 49912027 w 21600"/>
            <a:gd name="T3" fmla="*/ 28831934 h 22952"/>
            <a:gd name="T4" fmla="*/ 0 w 21600"/>
            <a:gd name="T5" fmla="*/ 27133581 h 22952"/>
            <a:gd name="T6" fmla="*/ 0 60000 65536"/>
            <a:gd name="T7" fmla="*/ 0 60000 65536"/>
            <a:gd name="T8" fmla="*/ 0 60000 65536"/>
            <a:gd name="T9" fmla="*/ 0 w 21600"/>
            <a:gd name="T10" fmla="*/ 0 h 22952"/>
            <a:gd name="T11" fmla="*/ 21600 w 21600"/>
            <a:gd name="T12" fmla="*/ 22952 h 22952"/>
          </a:gdLst>
          <a:ahLst/>
          <a:cxnLst>
            <a:cxn ang="T6">
              <a:pos x="T0" y="T1"/>
            </a:cxn>
            <a:cxn ang="T7">
              <a:pos x="T2" y="T3"/>
            </a:cxn>
            <a:cxn ang="T8">
              <a:pos x="T4" y="T5"/>
            </a:cxn>
          </a:cxnLst>
          <a:rect l="T9" t="T10" r="T11" b="T12"/>
          <a:pathLst>
            <a:path w="21600" h="22952" fill="none" extrusionOk="0">
              <a:moveTo>
                <a:pt x="-1" y="0"/>
              </a:moveTo>
              <a:cubicBezTo>
                <a:pt x="11929" y="0"/>
                <a:pt x="21600" y="9670"/>
                <a:pt x="21600" y="21600"/>
              </a:cubicBezTo>
              <a:cubicBezTo>
                <a:pt x="21600" y="22050"/>
                <a:pt x="21585" y="22501"/>
                <a:pt x="21557" y="22951"/>
              </a:cubicBezTo>
            </a:path>
            <a:path w="21600" h="22952" stroke="0" extrusionOk="0">
              <a:moveTo>
                <a:pt x="-1" y="0"/>
              </a:moveTo>
              <a:cubicBezTo>
                <a:pt x="11929" y="0"/>
                <a:pt x="21600" y="9670"/>
                <a:pt x="21600" y="21600"/>
              </a:cubicBezTo>
              <a:cubicBezTo>
                <a:pt x="21600" y="22050"/>
                <a:pt x="21585" y="22501"/>
                <a:pt x="21557" y="22951"/>
              </a:cubicBezTo>
              <a:lnTo>
                <a:pt x="0" y="21600"/>
              </a:lnTo>
              <a:close/>
            </a:path>
          </a:pathLst>
        </a:custGeom>
        <a:noFill/>
        <a:ln w="28575">
          <a:solidFill>
            <a:srgbClr val="3366FF"/>
          </a:solidFill>
          <a:round/>
          <a:headEnd/>
          <a:tailEnd/>
        </a:ln>
      </xdr:spPr>
    </xdr:sp>
    <xdr:clientData/>
  </xdr:twoCellAnchor>
  <xdr:twoCellAnchor>
    <xdr:from>
      <xdr:col>29</xdr:col>
      <xdr:colOff>714375</xdr:colOff>
      <xdr:row>216</xdr:row>
      <xdr:rowOff>152400</xdr:rowOff>
    </xdr:from>
    <xdr:to>
      <xdr:col>31</xdr:col>
      <xdr:colOff>428625</xdr:colOff>
      <xdr:row>222</xdr:row>
      <xdr:rowOff>85725</xdr:rowOff>
    </xdr:to>
    <xdr:sp macro="" textlink="">
      <xdr:nvSpPr>
        <xdr:cNvPr id="378" name="Text Box 458"/>
        <xdr:cNvSpPr txBox="1">
          <a:spLocks noChangeArrowheads="1"/>
        </xdr:cNvSpPr>
      </xdr:nvSpPr>
      <xdr:spPr bwMode="auto">
        <a:xfrm>
          <a:off x="22288500" y="36718875"/>
          <a:ext cx="1295400" cy="93345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TCA </a:t>
          </a:r>
        </a:p>
        <a:p>
          <a:pPr algn="ctr" rtl="0">
            <a:defRPr sz="1000"/>
          </a:pPr>
          <a:r>
            <a:rPr lang="en-US" sz="1600" b="1" i="0" strike="noStrike">
              <a:solidFill>
                <a:srgbClr val="969696"/>
              </a:solidFill>
              <a:latin typeface="Comic Sans MS"/>
            </a:rPr>
            <a:t>CYCLE</a:t>
          </a:r>
        </a:p>
        <a:p>
          <a:pPr algn="ctr" rtl="0">
            <a:defRPr sz="1000"/>
          </a:pPr>
          <a:r>
            <a:rPr lang="en-US" sz="1400" b="1" i="0" strike="noStrike">
              <a:solidFill>
                <a:srgbClr val="99CCFF"/>
              </a:solidFill>
              <a:latin typeface="Comic Sans MS"/>
            </a:rPr>
            <a:t>Aracyc</a:t>
          </a:r>
        </a:p>
      </xdr:txBody>
    </xdr:sp>
    <xdr:clientData/>
  </xdr:twoCellAnchor>
  <xdr:twoCellAnchor>
    <xdr:from>
      <xdr:col>49</xdr:col>
      <xdr:colOff>590550</xdr:colOff>
      <xdr:row>177</xdr:row>
      <xdr:rowOff>66675</xdr:rowOff>
    </xdr:from>
    <xdr:to>
      <xdr:col>50</xdr:col>
      <xdr:colOff>85725</xdr:colOff>
      <xdr:row>177</xdr:row>
      <xdr:rowOff>104775</xdr:rowOff>
    </xdr:to>
    <xdr:sp macro="" textlink="">
      <xdr:nvSpPr>
        <xdr:cNvPr id="379" name="Line 464"/>
        <xdr:cNvSpPr>
          <a:spLocks noChangeShapeType="1"/>
        </xdr:cNvSpPr>
      </xdr:nvSpPr>
      <xdr:spPr bwMode="auto">
        <a:xfrm flipH="1" flipV="1">
          <a:off x="39376350" y="29708475"/>
          <a:ext cx="190500" cy="38100"/>
        </a:xfrm>
        <a:prstGeom prst="line">
          <a:avLst/>
        </a:prstGeom>
        <a:noFill/>
        <a:ln w="9525">
          <a:solidFill>
            <a:srgbClr val="FF0000"/>
          </a:solidFill>
          <a:prstDash val="sysDot"/>
          <a:round/>
          <a:headEnd/>
          <a:tailEnd type="triangle" w="sm" len="med"/>
        </a:ln>
      </xdr:spPr>
    </xdr:sp>
    <xdr:clientData/>
  </xdr:twoCellAnchor>
  <xdr:twoCellAnchor>
    <xdr:from>
      <xdr:col>52</xdr:col>
      <xdr:colOff>638175</xdr:colOff>
      <xdr:row>174</xdr:row>
      <xdr:rowOff>200025</xdr:rowOff>
    </xdr:from>
    <xdr:to>
      <xdr:col>53</xdr:col>
      <xdr:colOff>209550</xdr:colOff>
      <xdr:row>175</xdr:row>
      <xdr:rowOff>152400</xdr:rowOff>
    </xdr:to>
    <xdr:sp macro="" textlink="">
      <xdr:nvSpPr>
        <xdr:cNvPr id="380" name="Text Box 465"/>
        <xdr:cNvSpPr txBox="1">
          <a:spLocks noChangeArrowheads="1"/>
        </xdr:cNvSpPr>
      </xdr:nvSpPr>
      <xdr:spPr bwMode="auto">
        <a:xfrm>
          <a:off x="41633775" y="29270325"/>
          <a:ext cx="266700" cy="171450"/>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FF0000"/>
              </a:solidFill>
              <a:latin typeface="Comic Sans MS"/>
            </a:rPr>
            <a:t>O2</a:t>
          </a:r>
        </a:p>
      </xdr:txBody>
    </xdr:sp>
    <xdr:clientData/>
  </xdr:twoCellAnchor>
  <xdr:twoCellAnchor>
    <xdr:from>
      <xdr:col>53</xdr:col>
      <xdr:colOff>542925</xdr:colOff>
      <xdr:row>174</xdr:row>
      <xdr:rowOff>161925</xdr:rowOff>
    </xdr:from>
    <xdr:to>
      <xdr:col>56</xdr:col>
      <xdr:colOff>190500</xdr:colOff>
      <xdr:row>176</xdr:row>
      <xdr:rowOff>133350</xdr:rowOff>
    </xdr:to>
    <xdr:sp macro="" textlink="">
      <xdr:nvSpPr>
        <xdr:cNvPr id="381" name="Text Box 466">
          <a:hlinkClick xmlns:r="http://schemas.openxmlformats.org/officeDocument/2006/relationships" r:id="rId7"/>
        </xdr:cNvPr>
        <xdr:cNvSpPr txBox="1">
          <a:spLocks noChangeArrowheads="1"/>
        </xdr:cNvSpPr>
      </xdr:nvSpPr>
      <xdr:spPr bwMode="auto">
        <a:xfrm>
          <a:off x="42233850" y="29232225"/>
          <a:ext cx="2828925" cy="35242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CCFFCC"/>
              </a:solidFill>
              <a:latin typeface="Comic Sans MS"/>
            </a:rPr>
            <a:t>Photorespiration</a:t>
          </a:r>
        </a:p>
      </xdr:txBody>
    </xdr:sp>
    <xdr:clientData/>
  </xdr:twoCellAnchor>
  <xdr:twoCellAnchor>
    <xdr:from>
      <xdr:col>49</xdr:col>
      <xdr:colOff>485775</xdr:colOff>
      <xdr:row>175</xdr:row>
      <xdr:rowOff>95250</xdr:rowOff>
    </xdr:from>
    <xdr:to>
      <xdr:col>54</xdr:col>
      <xdr:colOff>142875</xdr:colOff>
      <xdr:row>177</xdr:row>
      <xdr:rowOff>28575</xdr:rowOff>
    </xdr:to>
    <xdr:grpSp>
      <xdr:nvGrpSpPr>
        <xdr:cNvPr id="382" name="Group 467"/>
        <xdr:cNvGrpSpPr>
          <a:grpSpLocks/>
        </xdr:cNvGrpSpPr>
      </xdr:nvGrpSpPr>
      <xdr:grpSpPr bwMode="auto">
        <a:xfrm>
          <a:off x="39314157" y="30281096"/>
          <a:ext cx="3621181" cy="297516"/>
          <a:chOff x="3971" y="3074"/>
          <a:chExt cx="331" cy="34"/>
        </a:xfrm>
      </xdr:grpSpPr>
      <xdr:sp macro="" textlink="">
        <xdr:nvSpPr>
          <xdr:cNvPr id="383" name="AutoShape 468"/>
          <xdr:cNvSpPr>
            <a:spLocks/>
          </xdr:cNvSpPr>
        </xdr:nvSpPr>
        <xdr:spPr bwMode="auto">
          <a:xfrm>
            <a:off x="3971" y="3074"/>
            <a:ext cx="217" cy="34"/>
          </a:xfrm>
          <a:prstGeom prst="leftBracket">
            <a:avLst>
              <a:gd name="adj" fmla="val 41667"/>
            </a:avLst>
          </a:prstGeom>
          <a:noFill/>
          <a:ln w="19050">
            <a:solidFill>
              <a:srgbClr val="808080"/>
            </a:solidFill>
            <a:round/>
            <a:headEnd/>
            <a:tailEnd type="triangle" w="med" len="med"/>
          </a:ln>
        </xdr:spPr>
      </xdr:sp>
      <xdr:sp macro="" textlink="">
        <xdr:nvSpPr>
          <xdr:cNvPr id="384" name="Line 469"/>
          <xdr:cNvSpPr>
            <a:spLocks noChangeShapeType="1"/>
          </xdr:cNvSpPr>
        </xdr:nvSpPr>
        <xdr:spPr bwMode="auto">
          <a:xfrm>
            <a:off x="4184" y="3108"/>
            <a:ext cx="118" cy="0"/>
          </a:xfrm>
          <a:prstGeom prst="line">
            <a:avLst/>
          </a:prstGeom>
          <a:noFill/>
          <a:ln w="19050">
            <a:solidFill>
              <a:srgbClr val="808080"/>
            </a:solidFill>
            <a:round/>
            <a:headEnd/>
            <a:tailEnd type="triangle" w="med" len="med"/>
          </a:ln>
        </xdr:spPr>
      </xdr:sp>
    </xdr:grpSp>
    <xdr:clientData/>
  </xdr:twoCellAnchor>
  <xdr:twoCellAnchor>
    <xdr:from>
      <xdr:col>54</xdr:col>
      <xdr:colOff>152400</xdr:colOff>
      <xdr:row>176</xdr:row>
      <xdr:rowOff>171450</xdr:rowOff>
    </xdr:from>
    <xdr:to>
      <xdr:col>55</xdr:col>
      <xdr:colOff>609600</xdr:colOff>
      <xdr:row>178</xdr:row>
      <xdr:rowOff>38100</xdr:rowOff>
    </xdr:to>
    <xdr:sp macro="" textlink="">
      <xdr:nvSpPr>
        <xdr:cNvPr id="385" name="Text Box 470"/>
        <xdr:cNvSpPr txBox="1">
          <a:spLocks noChangeArrowheads="1"/>
        </xdr:cNvSpPr>
      </xdr:nvSpPr>
      <xdr:spPr bwMode="auto">
        <a:xfrm>
          <a:off x="42900600" y="29622750"/>
          <a:ext cx="1514475" cy="21907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Phosphoglycolate</a:t>
          </a:r>
        </a:p>
      </xdr:txBody>
    </xdr:sp>
    <xdr:clientData/>
  </xdr:twoCellAnchor>
  <xdr:twoCellAnchor>
    <xdr:from>
      <xdr:col>54</xdr:col>
      <xdr:colOff>609600</xdr:colOff>
      <xdr:row>178</xdr:row>
      <xdr:rowOff>19050</xdr:rowOff>
    </xdr:from>
    <xdr:to>
      <xdr:col>54</xdr:col>
      <xdr:colOff>609600</xdr:colOff>
      <xdr:row>183</xdr:row>
      <xdr:rowOff>9525</xdr:rowOff>
    </xdr:to>
    <xdr:sp macro="" textlink="">
      <xdr:nvSpPr>
        <xdr:cNvPr id="386" name="Line 471"/>
        <xdr:cNvSpPr>
          <a:spLocks noChangeShapeType="1"/>
        </xdr:cNvSpPr>
      </xdr:nvSpPr>
      <xdr:spPr bwMode="auto">
        <a:xfrm>
          <a:off x="43357800" y="29822775"/>
          <a:ext cx="0" cy="942975"/>
        </a:xfrm>
        <a:prstGeom prst="line">
          <a:avLst/>
        </a:prstGeom>
        <a:noFill/>
        <a:ln w="9525">
          <a:solidFill>
            <a:srgbClr val="0000FF"/>
          </a:solidFill>
          <a:round/>
          <a:headEnd/>
          <a:tailEnd type="triangle" w="med" len="med"/>
        </a:ln>
      </xdr:spPr>
    </xdr:sp>
    <xdr:clientData/>
  </xdr:twoCellAnchor>
  <xdr:twoCellAnchor>
    <xdr:from>
      <xdr:col>54</xdr:col>
      <xdr:colOff>619125</xdr:colOff>
      <xdr:row>179</xdr:row>
      <xdr:rowOff>114300</xdr:rowOff>
    </xdr:from>
    <xdr:to>
      <xdr:col>55</xdr:col>
      <xdr:colOff>133350</xdr:colOff>
      <xdr:row>181</xdr:row>
      <xdr:rowOff>85725</xdr:rowOff>
    </xdr:to>
    <xdr:sp macro="" textlink="">
      <xdr:nvSpPr>
        <xdr:cNvPr id="387" name="AutoShape 472"/>
        <xdr:cNvSpPr>
          <a:spLocks/>
        </xdr:cNvSpPr>
      </xdr:nvSpPr>
      <xdr:spPr bwMode="auto">
        <a:xfrm>
          <a:off x="43367325" y="30079950"/>
          <a:ext cx="571500" cy="390525"/>
        </a:xfrm>
        <a:prstGeom prst="leftBracket">
          <a:avLst>
            <a:gd name="adj" fmla="val 50000"/>
          </a:avLst>
        </a:prstGeom>
        <a:noFill/>
        <a:ln w="9525">
          <a:solidFill>
            <a:srgbClr val="0000FF"/>
          </a:solidFill>
          <a:round/>
          <a:headEnd/>
          <a:tailEnd type="triangle" w="med" len="med"/>
        </a:ln>
      </xdr:spPr>
    </xdr:sp>
    <xdr:clientData/>
  </xdr:twoCellAnchor>
  <xdr:twoCellAnchor>
    <xdr:from>
      <xdr:col>54</xdr:col>
      <xdr:colOff>219075</xdr:colOff>
      <xdr:row>183</xdr:row>
      <xdr:rowOff>38100</xdr:rowOff>
    </xdr:from>
    <xdr:to>
      <xdr:col>55</xdr:col>
      <xdr:colOff>142875</xdr:colOff>
      <xdr:row>184</xdr:row>
      <xdr:rowOff>114300</xdr:rowOff>
    </xdr:to>
    <xdr:sp macro="" textlink="">
      <xdr:nvSpPr>
        <xdr:cNvPr id="388" name="Text Box 473"/>
        <xdr:cNvSpPr txBox="1">
          <a:spLocks noChangeArrowheads="1"/>
        </xdr:cNvSpPr>
      </xdr:nvSpPr>
      <xdr:spPr bwMode="auto">
        <a:xfrm>
          <a:off x="42967275" y="30794325"/>
          <a:ext cx="981075" cy="26670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Glycolate</a:t>
          </a:r>
        </a:p>
      </xdr:txBody>
    </xdr:sp>
    <xdr:clientData/>
  </xdr:twoCellAnchor>
  <xdr:twoCellAnchor>
    <xdr:from>
      <xdr:col>55</xdr:col>
      <xdr:colOff>190500</xdr:colOff>
      <xdr:row>179</xdr:row>
      <xdr:rowOff>9525</xdr:rowOff>
    </xdr:from>
    <xdr:to>
      <xdr:col>55</xdr:col>
      <xdr:colOff>552450</xdr:colOff>
      <xdr:row>180</xdr:row>
      <xdr:rowOff>47625</xdr:rowOff>
    </xdr:to>
    <xdr:sp macro="" textlink="">
      <xdr:nvSpPr>
        <xdr:cNvPr id="389" name="Text Box 474"/>
        <xdr:cNvSpPr txBox="1">
          <a:spLocks noChangeArrowheads="1"/>
        </xdr:cNvSpPr>
      </xdr:nvSpPr>
      <xdr:spPr bwMode="auto">
        <a:xfrm>
          <a:off x="43995975" y="29975175"/>
          <a:ext cx="361950" cy="2476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a:t>
          </a:r>
        </a:p>
      </xdr:txBody>
    </xdr:sp>
    <xdr:clientData/>
  </xdr:twoCellAnchor>
  <xdr:twoCellAnchor>
    <xdr:from>
      <xdr:col>55</xdr:col>
      <xdr:colOff>161925</xdr:colOff>
      <xdr:row>180</xdr:row>
      <xdr:rowOff>161925</xdr:rowOff>
    </xdr:from>
    <xdr:to>
      <xdr:col>55</xdr:col>
      <xdr:colOff>523875</xdr:colOff>
      <xdr:row>181</xdr:row>
      <xdr:rowOff>123825</xdr:rowOff>
    </xdr:to>
    <xdr:sp macro="" textlink="">
      <xdr:nvSpPr>
        <xdr:cNvPr id="390" name="Text Box 475"/>
        <xdr:cNvSpPr txBox="1">
          <a:spLocks noChangeArrowheads="1"/>
        </xdr:cNvSpPr>
      </xdr:nvSpPr>
      <xdr:spPr bwMode="auto">
        <a:xfrm>
          <a:off x="43967400" y="30337125"/>
          <a:ext cx="36195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Pi</a:t>
          </a:r>
        </a:p>
      </xdr:txBody>
    </xdr:sp>
    <xdr:clientData/>
  </xdr:twoCellAnchor>
  <xdr:twoCellAnchor>
    <xdr:from>
      <xdr:col>51</xdr:col>
      <xdr:colOff>152400</xdr:colOff>
      <xdr:row>233</xdr:row>
      <xdr:rowOff>0</xdr:rowOff>
    </xdr:from>
    <xdr:to>
      <xdr:col>51</xdr:col>
      <xdr:colOff>609600</xdr:colOff>
      <xdr:row>234</xdr:row>
      <xdr:rowOff>9525</xdr:rowOff>
    </xdr:to>
    <xdr:sp macro="" textlink="">
      <xdr:nvSpPr>
        <xdr:cNvPr id="391" name="Text Box 482"/>
        <xdr:cNvSpPr txBox="1">
          <a:spLocks noChangeArrowheads="1"/>
        </xdr:cNvSpPr>
      </xdr:nvSpPr>
      <xdr:spPr bwMode="auto">
        <a:xfrm>
          <a:off x="40309800" y="39347775"/>
          <a:ext cx="4572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H2O2</a:t>
          </a:r>
        </a:p>
      </xdr:txBody>
    </xdr:sp>
    <xdr:clientData/>
  </xdr:twoCellAnchor>
  <xdr:twoCellAnchor>
    <xdr:from>
      <xdr:col>52</xdr:col>
      <xdr:colOff>19050</xdr:colOff>
      <xdr:row>233</xdr:row>
      <xdr:rowOff>0</xdr:rowOff>
    </xdr:from>
    <xdr:to>
      <xdr:col>52</xdr:col>
      <xdr:colOff>381000</xdr:colOff>
      <xdr:row>234</xdr:row>
      <xdr:rowOff>9525</xdr:rowOff>
    </xdr:to>
    <xdr:sp macro="" textlink="">
      <xdr:nvSpPr>
        <xdr:cNvPr id="392" name="Text Box 483"/>
        <xdr:cNvSpPr txBox="1">
          <a:spLocks noChangeArrowheads="1"/>
        </xdr:cNvSpPr>
      </xdr:nvSpPr>
      <xdr:spPr bwMode="auto">
        <a:xfrm>
          <a:off x="41014650" y="39347775"/>
          <a:ext cx="36195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O2</a:t>
          </a:r>
        </a:p>
      </xdr:txBody>
    </xdr:sp>
    <xdr:clientData/>
  </xdr:twoCellAnchor>
  <xdr:twoCellAnchor>
    <xdr:from>
      <xdr:col>29</xdr:col>
      <xdr:colOff>676275</xdr:colOff>
      <xdr:row>241</xdr:row>
      <xdr:rowOff>47625</xdr:rowOff>
    </xdr:from>
    <xdr:to>
      <xdr:col>31</xdr:col>
      <xdr:colOff>57150</xdr:colOff>
      <xdr:row>242</xdr:row>
      <xdr:rowOff>133350</xdr:rowOff>
    </xdr:to>
    <xdr:sp macro="" textlink="">
      <xdr:nvSpPr>
        <xdr:cNvPr id="393" name="Text Box 490"/>
        <xdr:cNvSpPr txBox="1">
          <a:spLocks noChangeArrowheads="1"/>
        </xdr:cNvSpPr>
      </xdr:nvSpPr>
      <xdr:spPr bwMode="auto">
        <a:xfrm>
          <a:off x="22250400" y="40738425"/>
          <a:ext cx="962025" cy="247650"/>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2 Glycine</a:t>
          </a:r>
        </a:p>
      </xdr:txBody>
    </xdr:sp>
    <xdr:clientData/>
  </xdr:twoCellAnchor>
  <xdr:twoCellAnchor>
    <xdr:from>
      <xdr:col>30</xdr:col>
      <xdr:colOff>19050</xdr:colOff>
      <xdr:row>247</xdr:row>
      <xdr:rowOff>76200</xdr:rowOff>
    </xdr:from>
    <xdr:to>
      <xdr:col>31</xdr:col>
      <xdr:colOff>190500</xdr:colOff>
      <xdr:row>248</xdr:row>
      <xdr:rowOff>95250</xdr:rowOff>
    </xdr:to>
    <xdr:sp macro="" textlink="">
      <xdr:nvSpPr>
        <xdr:cNvPr id="394" name="Text Box 491"/>
        <xdr:cNvSpPr txBox="1">
          <a:spLocks noChangeArrowheads="1"/>
        </xdr:cNvSpPr>
      </xdr:nvSpPr>
      <xdr:spPr bwMode="auto">
        <a:xfrm>
          <a:off x="22440900" y="41738550"/>
          <a:ext cx="904875" cy="18097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 Serine</a:t>
          </a:r>
        </a:p>
      </xdr:txBody>
    </xdr:sp>
    <xdr:clientData/>
  </xdr:twoCellAnchor>
  <xdr:twoCellAnchor>
    <xdr:from>
      <xdr:col>30</xdr:col>
      <xdr:colOff>581025</xdr:colOff>
      <xdr:row>242</xdr:row>
      <xdr:rowOff>142875</xdr:rowOff>
    </xdr:from>
    <xdr:to>
      <xdr:col>30</xdr:col>
      <xdr:colOff>581025</xdr:colOff>
      <xdr:row>247</xdr:row>
      <xdr:rowOff>76200</xdr:rowOff>
    </xdr:to>
    <xdr:sp macro="" textlink="">
      <xdr:nvSpPr>
        <xdr:cNvPr id="395" name="Line 492"/>
        <xdr:cNvSpPr>
          <a:spLocks noChangeShapeType="1"/>
        </xdr:cNvSpPr>
      </xdr:nvSpPr>
      <xdr:spPr bwMode="auto">
        <a:xfrm flipH="1">
          <a:off x="23002875" y="40995600"/>
          <a:ext cx="0" cy="742950"/>
        </a:xfrm>
        <a:prstGeom prst="line">
          <a:avLst/>
        </a:prstGeom>
        <a:noFill/>
        <a:ln w="9525">
          <a:solidFill>
            <a:srgbClr val="0000FF"/>
          </a:solidFill>
          <a:round/>
          <a:headEnd/>
          <a:tailEnd type="triangle" w="med" len="med"/>
        </a:ln>
      </xdr:spPr>
    </xdr:sp>
    <xdr:clientData/>
  </xdr:twoCellAnchor>
  <xdr:twoCellAnchor>
    <xdr:from>
      <xdr:col>30</xdr:col>
      <xdr:colOff>647700</xdr:colOff>
      <xdr:row>244</xdr:row>
      <xdr:rowOff>19050</xdr:rowOff>
    </xdr:from>
    <xdr:to>
      <xdr:col>31</xdr:col>
      <xdr:colOff>104775</xdr:colOff>
      <xdr:row>246</xdr:row>
      <xdr:rowOff>0</xdr:rowOff>
    </xdr:to>
    <xdr:sp macro="" textlink="">
      <xdr:nvSpPr>
        <xdr:cNvPr id="396" name="Arc 493"/>
        <xdr:cNvSpPr>
          <a:spLocks/>
        </xdr:cNvSpPr>
      </xdr:nvSpPr>
      <xdr:spPr bwMode="auto">
        <a:xfrm rot="3806097" flipV="1">
          <a:off x="23012400" y="41252775"/>
          <a:ext cx="304800" cy="190500"/>
        </a:xfrm>
        <a:custGeom>
          <a:avLst/>
          <a:gdLst>
            <a:gd name="T0" fmla="*/ 0 w 21476"/>
            <a:gd name="T1" fmla="*/ 0 h 21600"/>
            <a:gd name="T2" fmla="*/ 61395718 w 21476"/>
            <a:gd name="T3" fmla="*/ 13230895 h 21600"/>
            <a:gd name="T4" fmla="*/ 0 w 21476"/>
            <a:gd name="T5" fmla="*/ 14817583 h 21600"/>
            <a:gd name="T6" fmla="*/ 0 60000 65536"/>
            <a:gd name="T7" fmla="*/ 0 60000 65536"/>
            <a:gd name="T8" fmla="*/ 0 60000 65536"/>
            <a:gd name="T9" fmla="*/ 0 w 21476"/>
            <a:gd name="T10" fmla="*/ 0 h 21600"/>
            <a:gd name="T11" fmla="*/ 21476 w 21476"/>
            <a:gd name="T12" fmla="*/ 21600 h 21600"/>
          </a:gdLst>
          <a:ahLst/>
          <a:cxnLst>
            <a:cxn ang="T6">
              <a:pos x="T0" y="T1"/>
            </a:cxn>
            <a:cxn ang="T7">
              <a:pos x="T2" y="T3"/>
            </a:cxn>
            <a:cxn ang="T8">
              <a:pos x="T4" y="T5"/>
            </a:cxn>
          </a:cxnLst>
          <a:rect l="T9" t="T10" r="T11" b="T12"/>
          <a:pathLst>
            <a:path w="21476" h="21600" fill="none" extrusionOk="0">
              <a:moveTo>
                <a:pt x="-1" y="0"/>
              </a:moveTo>
              <a:cubicBezTo>
                <a:pt x="11034" y="0"/>
                <a:pt x="20294" y="8316"/>
                <a:pt x="21475" y="19287"/>
              </a:cubicBezTo>
            </a:path>
            <a:path w="21476" h="21600" stroke="0" extrusionOk="0">
              <a:moveTo>
                <a:pt x="-1" y="0"/>
              </a:moveTo>
              <a:cubicBezTo>
                <a:pt x="11034" y="0"/>
                <a:pt x="20294" y="8316"/>
                <a:pt x="21475" y="19287"/>
              </a:cubicBezTo>
              <a:lnTo>
                <a:pt x="0" y="21600"/>
              </a:lnTo>
              <a:close/>
            </a:path>
          </a:pathLst>
        </a:custGeom>
        <a:noFill/>
        <a:ln w="9525">
          <a:solidFill>
            <a:srgbClr val="0000FF"/>
          </a:solidFill>
          <a:round/>
          <a:headEnd/>
          <a:tailEnd type="triangle" w="med" len="med"/>
        </a:ln>
      </xdr:spPr>
    </xdr:sp>
    <xdr:clientData/>
  </xdr:twoCellAnchor>
  <xdr:twoCellAnchor>
    <xdr:from>
      <xdr:col>31</xdr:col>
      <xdr:colOff>161925</xdr:colOff>
      <xdr:row>244</xdr:row>
      <xdr:rowOff>85725</xdr:rowOff>
    </xdr:from>
    <xdr:to>
      <xdr:col>31</xdr:col>
      <xdr:colOff>619125</xdr:colOff>
      <xdr:row>246</xdr:row>
      <xdr:rowOff>9525</xdr:rowOff>
    </xdr:to>
    <xdr:sp macro="" textlink="">
      <xdr:nvSpPr>
        <xdr:cNvPr id="397" name="Text Box 494"/>
        <xdr:cNvSpPr txBox="1">
          <a:spLocks noChangeArrowheads="1"/>
        </xdr:cNvSpPr>
      </xdr:nvSpPr>
      <xdr:spPr bwMode="auto">
        <a:xfrm>
          <a:off x="23317200" y="41262300"/>
          <a:ext cx="457200" cy="2476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NH4+</a:t>
          </a:r>
        </a:p>
      </xdr:txBody>
    </xdr:sp>
    <xdr:clientData/>
  </xdr:twoCellAnchor>
  <xdr:twoCellAnchor>
    <xdr:from>
      <xdr:col>30</xdr:col>
      <xdr:colOff>38100</xdr:colOff>
      <xdr:row>243</xdr:row>
      <xdr:rowOff>114300</xdr:rowOff>
    </xdr:from>
    <xdr:to>
      <xdr:col>30</xdr:col>
      <xdr:colOff>523875</xdr:colOff>
      <xdr:row>247</xdr:row>
      <xdr:rowOff>0</xdr:rowOff>
    </xdr:to>
    <xdr:sp macro="" textlink="">
      <xdr:nvSpPr>
        <xdr:cNvPr id="398" name="Arc 495"/>
        <xdr:cNvSpPr>
          <a:spLocks/>
        </xdr:cNvSpPr>
      </xdr:nvSpPr>
      <xdr:spPr bwMode="auto">
        <a:xfrm rot="1106097" flipV="1">
          <a:off x="22459950" y="41128950"/>
          <a:ext cx="485775" cy="533400"/>
        </a:xfrm>
        <a:custGeom>
          <a:avLst/>
          <a:gdLst>
            <a:gd name="T0" fmla="*/ 35933935 w 21476"/>
            <a:gd name="T1" fmla="*/ 0 h 21376"/>
            <a:gd name="T2" fmla="*/ 248541273 w 21476"/>
            <a:gd name="T3" fmla="*/ 296190105 h 21376"/>
            <a:gd name="T4" fmla="*/ 0 w 21476"/>
            <a:gd name="T5" fmla="*/ 332128515 h 21376"/>
            <a:gd name="T6" fmla="*/ 0 60000 65536"/>
            <a:gd name="T7" fmla="*/ 0 60000 65536"/>
            <a:gd name="T8" fmla="*/ 0 60000 65536"/>
            <a:gd name="T9" fmla="*/ 0 w 21476"/>
            <a:gd name="T10" fmla="*/ 0 h 21376"/>
            <a:gd name="T11" fmla="*/ 21476 w 21476"/>
            <a:gd name="T12" fmla="*/ 21376 h 21376"/>
          </a:gdLst>
          <a:ahLst/>
          <a:cxnLst>
            <a:cxn ang="T6">
              <a:pos x="T0" y="T1"/>
            </a:cxn>
            <a:cxn ang="T7">
              <a:pos x="T2" y="T3"/>
            </a:cxn>
            <a:cxn ang="T8">
              <a:pos x="T4" y="T5"/>
            </a:cxn>
          </a:cxnLst>
          <a:rect l="T9" t="T10" r="T11" b="T12"/>
          <a:pathLst>
            <a:path w="21476" h="21376" fill="none" extrusionOk="0">
              <a:moveTo>
                <a:pt x="3104" y="0"/>
              </a:moveTo>
              <a:cubicBezTo>
                <a:pt x="12861" y="1417"/>
                <a:pt x="20420" y="9260"/>
                <a:pt x="21475" y="19063"/>
              </a:cubicBezTo>
            </a:path>
            <a:path w="21476" h="21376" stroke="0" extrusionOk="0">
              <a:moveTo>
                <a:pt x="3104" y="0"/>
              </a:moveTo>
              <a:cubicBezTo>
                <a:pt x="12861" y="1417"/>
                <a:pt x="20420" y="9260"/>
                <a:pt x="21475" y="19063"/>
              </a:cubicBezTo>
              <a:lnTo>
                <a:pt x="0" y="21376"/>
              </a:lnTo>
              <a:close/>
            </a:path>
          </a:pathLst>
        </a:custGeom>
        <a:noFill/>
        <a:ln w="9525">
          <a:solidFill>
            <a:srgbClr val="0000FF"/>
          </a:solidFill>
          <a:round/>
          <a:headEnd type="triangle" w="med" len="med"/>
          <a:tailEnd/>
        </a:ln>
      </xdr:spPr>
    </xdr:sp>
    <xdr:clientData/>
  </xdr:twoCellAnchor>
  <xdr:twoCellAnchor>
    <xdr:from>
      <xdr:col>29</xdr:col>
      <xdr:colOff>304800</xdr:colOff>
      <xdr:row>245</xdr:row>
      <xdr:rowOff>133350</xdr:rowOff>
    </xdr:from>
    <xdr:to>
      <xdr:col>29</xdr:col>
      <xdr:colOff>695325</xdr:colOff>
      <xdr:row>246</xdr:row>
      <xdr:rowOff>152400</xdr:rowOff>
    </xdr:to>
    <xdr:sp macro="" textlink="">
      <xdr:nvSpPr>
        <xdr:cNvPr id="399" name="Text Box 496"/>
        <xdr:cNvSpPr txBox="1">
          <a:spLocks noChangeArrowheads="1"/>
        </xdr:cNvSpPr>
      </xdr:nvSpPr>
      <xdr:spPr bwMode="auto">
        <a:xfrm>
          <a:off x="21878925" y="41471850"/>
          <a:ext cx="39052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33</xdr:col>
      <xdr:colOff>485775</xdr:colOff>
      <xdr:row>269</xdr:row>
      <xdr:rowOff>104775</xdr:rowOff>
    </xdr:from>
    <xdr:to>
      <xdr:col>34</xdr:col>
      <xdr:colOff>190500</xdr:colOff>
      <xdr:row>271</xdr:row>
      <xdr:rowOff>0</xdr:rowOff>
    </xdr:to>
    <xdr:sp macro="" textlink="">
      <xdr:nvSpPr>
        <xdr:cNvPr id="400" name="Text Box 501"/>
        <xdr:cNvSpPr txBox="1">
          <a:spLocks noChangeArrowheads="1"/>
        </xdr:cNvSpPr>
      </xdr:nvSpPr>
      <xdr:spPr bwMode="auto">
        <a:xfrm>
          <a:off x="25546050" y="45348525"/>
          <a:ext cx="666750" cy="2476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NH4+</a:t>
          </a:r>
        </a:p>
      </xdr:txBody>
    </xdr:sp>
    <xdr:clientData/>
  </xdr:twoCellAnchor>
  <xdr:twoCellAnchor>
    <xdr:from>
      <xdr:col>52</xdr:col>
      <xdr:colOff>190500</xdr:colOff>
      <xdr:row>222</xdr:row>
      <xdr:rowOff>133350</xdr:rowOff>
    </xdr:from>
    <xdr:to>
      <xdr:col>52</xdr:col>
      <xdr:colOff>647700</xdr:colOff>
      <xdr:row>224</xdr:row>
      <xdr:rowOff>38100</xdr:rowOff>
    </xdr:to>
    <xdr:sp macro="" textlink="">
      <xdr:nvSpPr>
        <xdr:cNvPr id="401" name="Text Box 502"/>
        <xdr:cNvSpPr txBox="1">
          <a:spLocks noChangeArrowheads="1"/>
        </xdr:cNvSpPr>
      </xdr:nvSpPr>
      <xdr:spPr bwMode="auto">
        <a:xfrm>
          <a:off x="41186100" y="37699950"/>
          <a:ext cx="457200"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NH4+</a:t>
          </a:r>
        </a:p>
      </xdr:txBody>
    </xdr:sp>
    <xdr:clientData/>
  </xdr:twoCellAnchor>
  <xdr:twoCellAnchor>
    <xdr:from>
      <xdr:col>52</xdr:col>
      <xdr:colOff>400050</xdr:colOff>
      <xdr:row>215</xdr:row>
      <xdr:rowOff>152400</xdr:rowOff>
    </xdr:from>
    <xdr:to>
      <xdr:col>52</xdr:col>
      <xdr:colOff>409575</xdr:colOff>
      <xdr:row>222</xdr:row>
      <xdr:rowOff>95250</xdr:rowOff>
    </xdr:to>
    <xdr:sp macro="" textlink="">
      <xdr:nvSpPr>
        <xdr:cNvPr id="402" name="Line 503"/>
        <xdr:cNvSpPr>
          <a:spLocks noChangeShapeType="1"/>
        </xdr:cNvSpPr>
      </xdr:nvSpPr>
      <xdr:spPr bwMode="auto">
        <a:xfrm flipV="1">
          <a:off x="41395650" y="36556950"/>
          <a:ext cx="9525" cy="1104900"/>
        </a:xfrm>
        <a:prstGeom prst="line">
          <a:avLst/>
        </a:prstGeom>
        <a:noFill/>
        <a:ln w="28575">
          <a:solidFill>
            <a:srgbClr val="FF0000"/>
          </a:solidFill>
          <a:prstDash val="sysDot"/>
          <a:round/>
          <a:headEnd/>
          <a:tailEnd type="triangle" w="med" len="med"/>
        </a:ln>
      </xdr:spPr>
    </xdr:sp>
    <xdr:clientData/>
  </xdr:twoCellAnchor>
  <xdr:twoCellAnchor>
    <xdr:from>
      <xdr:col>52</xdr:col>
      <xdr:colOff>76200</xdr:colOff>
      <xdr:row>207</xdr:row>
      <xdr:rowOff>19050</xdr:rowOff>
    </xdr:from>
    <xdr:to>
      <xdr:col>52</xdr:col>
      <xdr:colOff>409575</xdr:colOff>
      <xdr:row>212</xdr:row>
      <xdr:rowOff>0</xdr:rowOff>
    </xdr:to>
    <xdr:sp macro="" textlink="">
      <xdr:nvSpPr>
        <xdr:cNvPr id="403" name="AutoShape 504"/>
        <xdr:cNvSpPr>
          <a:spLocks/>
        </xdr:cNvSpPr>
      </xdr:nvSpPr>
      <xdr:spPr bwMode="auto">
        <a:xfrm rot="10800000">
          <a:off x="41071800" y="35052000"/>
          <a:ext cx="333375" cy="866775"/>
        </a:xfrm>
        <a:prstGeom prst="leftBracket">
          <a:avLst>
            <a:gd name="adj" fmla="val 130000"/>
          </a:avLst>
        </a:prstGeom>
        <a:noFill/>
        <a:ln w="9525">
          <a:solidFill>
            <a:srgbClr val="0000FF"/>
          </a:solidFill>
          <a:round/>
          <a:headEnd/>
          <a:tailEnd type="triangle" w="med" len="med"/>
        </a:ln>
      </xdr:spPr>
    </xdr:sp>
    <xdr:clientData/>
  </xdr:twoCellAnchor>
  <xdr:twoCellAnchor>
    <xdr:from>
      <xdr:col>52</xdr:col>
      <xdr:colOff>200025</xdr:colOff>
      <xdr:row>214</xdr:row>
      <xdr:rowOff>104775</xdr:rowOff>
    </xdr:from>
    <xdr:to>
      <xdr:col>52</xdr:col>
      <xdr:colOff>657225</xdr:colOff>
      <xdr:row>215</xdr:row>
      <xdr:rowOff>114300</xdr:rowOff>
    </xdr:to>
    <xdr:sp macro="" textlink="">
      <xdr:nvSpPr>
        <xdr:cNvPr id="404" name="Text Box 505"/>
        <xdr:cNvSpPr txBox="1">
          <a:spLocks noChangeArrowheads="1"/>
        </xdr:cNvSpPr>
      </xdr:nvSpPr>
      <xdr:spPr bwMode="auto">
        <a:xfrm>
          <a:off x="41195625" y="36347400"/>
          <a:ext cx="457200" cy="17145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NH4+</a:t>
          </a:r>
        </a:p>
      </xdr:txBody>
    </xdr:sp>
    <xdr:clientData/>
  </xdr:twoCellAnchor>
  <xdr:twoCellAnchor>
    <xdr:from>
      <xdr:col>52</xdr:col>
      <xdr:colOff>409575</xdr:colOff>
      <xdr:row>208</xdr:row>
      <xdr:rowOff>142875</xdr:rowOff>
    </xdr:from>
    <xdr:to>
      <xdr:col>52</xdr:col>
      <xdr:colOff>409575</xdr:colOff>
      <xdr:row>214</xdr:row>
      <xdr:rowOff>47625</xdr:rowOff>
    </xdr:to>
    <xdr:sp macro="" textlink="">
      <xdr:nvSpPr>
        <xdr:cNvPr id="405" name="Line 506"/>
        <xdr:cNvSpPr>
          <a:spLocks noChangeShapeType="1"/>
        </xdr:cNvSpPr>
      </xdr:nvSpPr>
      <xdr:spPr bwMode="auto">
        <a:xfrm>
          <a:off x="41405175" y="35385375"/>
          <a:ext cx="0" cy="904875"/>
        </a:xfrm>
        <a:prstGeom prst="line">
          <a:avLst/>
        </a:prstGeom>
        <a:noFill/>
        <a:ln w="9525">
          <a:solidFill>
            <a:srgbClr val="0000FF"/>
          </a:solidFill>
          <a:round/>
          <a:headEnd/>
          <a:tailEnd/>
        </a:ln>
      </xdr:spPr>
    </xdr:sp>
    <xdr:clientData/>
  </xdr:twoCellAnchor>
  <xdr:twoCellAnchor>
    <xdr:from>
      <xdr:col>51</xdr:col>
      <xdr:colOff>352425</xdr:colOff>
      <xdr:row>211</xdr:row>
      <xdr:rowOff>38100</xdr:rowOff>
    </xdr:from>
    <xdr:to>
      <xdr:col>51</xdr:col>
      <xdr:colOff>790575</xdr:colOff>
      <xdr:row>212</xdr:row>
      <xdr:rowOff>47625</xdr:rowOff>
    </xdr:to>
    <xdr:sp macro="" textlink="">
      <xdr:nvSpPr>
        <xdr:cNvPr id="406" name="Text Box 507"/>
        <xdr:cNvSpPr txBox="1">
          <a:spLocks noChangeArrowheads="1"/>
        </xdr:cNvSpPr>
      </xdr:nvSpPr>
      <xdr:spPr bwMode="auto">
        <a:xfrm>
          <a:off x="40509825" y="35794950"/>
          <a:ext cx="438150" cy="17145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51</xdr:col>
      <xdr:colOff>28575</xdr:colOff>
      <xdr:row>206</xdr:row>
      <xdr:rowOff>66675</xdr:rowOff>
    </xdr:from>
    <xdr:to>
      <xdr:col>51</xdr:col>
      <xdr:colOff>800100</xdr:colOff>
      <xdr:row>207</xdr:row>
      <xdr:rowOff>104775</xdr:rowOff>
    </xdr:to>
    <xdr:sp macro="" textlink="">
      <xdr:nvSpPr>
        <xdr:cNvPr id="407" name="Text Box 508"/>
        <xdr:cNvSpPr txBox="1">
          <a:spLocks noChangeArrowheads="1"/>
        </xdr:cNvSpPr>
      </xdr:nvSpPr>
      <xdr:spPr bwMode="auto">
        <a:xfrm>
          <a:off x="40185975" y="34937700"/>
          <a:ext cx="771525" cy="20002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52</xdr:col>
      <xdr:colOff>409575</xdr:colOff>
      <xdr:row>207</xdr:row>
      <xdr:rowOff>28575</xdr:rowOff>
    </xdr:from>
    <xdr:to>
      <xdr:col>52</xdr:col>
      <xdr:colOff>762000</xdr:colOff>
      <xdr:row>211</xdr:row>
      <xdr:rowOff>152400</xdr:rowOff>
    </xdr:to>
    <xdr:sp macro="" textlink="">
      <xdr:nvSpPr>
        <xdr:cNvPr id="408" name="AutoShape 509"/>
        <xdr:cNvSpPr>
          <a:spLocks/>
        </xdr:cNvSpPr>
      </xdr:nvSpPr>
      <xdr:spPr bwMode="auto">
        <a:xfrm rot="10800000" flipH="1">
          <a:off x="41405175" y="35061525"/>
          <a:ext cx="285750" cy="847725"/>
        </a:xfrm>
        <a:prstGeom prst="leftBracket">
          <a:avLst>
            <a:gd name="adj" fmla="val 148333"/>
          </a:avLst>
        </a:prstGeom>
        <a:noFill/>
        <a:ln w="9525">
          <a:solidFill>
            <a:srgbClr val="0000FF"/>
          </a:solidFill>
          <a:round/>
          <a:headEnd/>
          <a:tailEnd type="triangle" w="med" len="med"/>
        </a:ln>
      </xdr:spPr>
    </xdr:sp>
    <xdr:clientData/>
  </xdr:twoCellAnchor>
  <xdr:twoCellAnchor>
    <xdr:from>
      <xdr:col>53</xdr:col>
      <xdr:colOff>47625</xdr:colOff>
      <xdr:row>211</xdr:row>
      <xdr:rowOff>0</xdr:rowOff>
    </xdr:from>
    <xdr:to>
      <xdr:col>53</xdr:col>
      <xdr:colOff>504825</xdr:colOff>
      <xdr:row>212</xdr:row>
      <xdr:rowOff>57150</xdr:rowOff>
    </xdr:to>
    <xdr:sp macro="" textlink="">
      <xdr:nvSpPr>
        <xdr:cNvPr id="409" name="Text Box 510"/>
        <xdr:cNvSpPr txBox="1">
          <a:spLocks noChangeArrowheads="1"/>
        </xdr:cNvSpPr>
      </xdr:nvSpPr>
      <xdr:spPr bwMode="auto">
        <a:xfrm>
          <a:off x="41738550" y="35756850"/>
          <a:ext cx="4572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ATP</a:t>
          </a:r>
        </a:p>
      </xdr:txBody>
    </xdr:sp>
    <xdr:clientData/>
  </xdr:twoCellAnchor>
  <xdr:twoCellAnchor>
    <xdr:from>
      <xdr:col>53</xdr:col>
      <xdr:colOff>9525</xdr:colOff>
      <xdr:row>206</xdr:row>
      <xdr:rowOff>104775</xdr:rowOff>
    </xdr:from>
    <xdr:to>
      <xdr:col>53</xdr:col>
      <xdr:colOff>466725</xdr:colOff>
      <xdr:row>207</xdr:row>
      <xdr:rowOff>114300</xdr:rowOff>
    </xdr:to>
    <xdr:sp macro="" textlink="">
      <xdr:nvSpPr>
        <xdr:cNvPr id="410" name="Text Box 511"/>
        <xdr:cNvSpPr txBox="1">
          <a:spLocks noChangeArrowheads="1"/>
        </xdr:cNvSpPr>
      </xdr:nvSpPr>
      <xdr:spPr bwMode="auto">
        <a:xfrm>
          <a:off x="41700450" y="34975800"/>
          <a:ext cx="4572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ADP</a:t>
          </a:r>
        </a:p>
      </xdr:txBody>
    </xdr:sp>
    <xdr:clientData/>
  </xdr:twoCellAnchor>
  <xdr:twoCellAnchor>
    <xdr:from>
      <xdr:col>19</xdr:col>
      <xdr:colOff>371475</xdr:colOff>
      <xdr:row>155</xdr:row>
      <xdr:rowOff>123825</xdr:rowOff>
    </xdr:from>
    <xdr:to>
      <xdr:col>20</xdr:col>
      <xdr:colOff>0</xdr:colOff>
      <xdr:row>156</xdr:row>
      <xdr:rowOff>142875</xdr:rowOff>
    </xdr:to>
    <xdr:sp macro="" textlink="">
      <xdr:nvSpPr>
        <xdr:cNvPr id="411" name="Text Box 515"/>
        <xdr:cNvSpPr txBox="1">
          <a:spLocks noChangeArrowheads="1"/>
        </xdr:cNvSpPr>
      </xdr:nvSpPr>
      <xdr:spPr bwMode="auto">
        <a:xfrm>
          <a:off x="13220700" y="25812750"/>
          <a:ext cx="590550" cy="180975"/>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Glc1P</a:t>
          </a:r>
        </a:p>
      </xdr:txBody>
    </xdr:sp>
    <xdr:clientData/>
  </xdr:twoCellAnchor>
  <xdr:twoCellAnchor>
    <xdr:from>
      <xdr:col>19</xdr:col>
      <xdr:colOff>704850</xdr:colOff>
      <xdr:row>156</xdr:row>
      <xdr:rowOff>123825</xdr:rowOff>
    </xdr:from>
    <xdr:to>
      <xdr:col>19</xdr:col>
      <xdr:colOff>704850</xdr:colOff>
      <xdr:row>160</xdr:row>
      <xdr:rowOff>76200</xdr:rowOff>
    </xdr:to>
    <xdr:sp macro="" textlink="">
      <xdr:nvSpPr>
        <xdr:cNvPr id="412" name="Line 516"/>
        <xdr:cNvSpPr>
          <a:spLocks noChangeShapeType="1"/>
        </xdr:cNvSpPr>
      </xdr:nvSpPr>
      <xdr:spPr bwMode="auto">
        <a:xfrm>
          <a:off x="13554075" y="25974675"/>
          <a:ext cx="0" cy="638175"/>
        </a:xfrm>
        <a:prstGeom prst="line">
          <a:avLst/>
        </a:prstGeom>
        <a:noFill/>
        <a:ln w="9525">
          <a:solidFill>
            <a:srgbClr val="0000FF"/>
          </a:solidFill>
          <a:round/>
          <a:headEnd type="triangle" w="med" len="med"/>
          <a:tailEnd type="triangle" w="med" len="med"/>
        </a:ln>
      </xdr:spPr>
    </xdr:sp>
    <xdr:clientData/>
  </xdr:twoCellAnchor>
  <xdr:twoCellAnchor>
    <xdr:from>
      <xdr:col>19</xdr:col>
      <xdr:colOff>409575</xdr:colOff>
      <xdr:row>160</xdr:row>
      <xdr:rowOff>85725</xdr:rowOff>
    </xdr:from>
    <xdr:to>
      <xdr:col>20</xdr:col>
      <xdr:colOff>28575</xdr:colOff>
      <xdr:row>161</xdr:row>
      <xdr:rowOff>95250</xdr:rowOff>
    </xdr:to>
    <xdr:sp macro="" textlink="">
      <xdr:nvSpPr>
        <xdr:cNvPr id="413" name="Text Box 517"/>
        <xdr:cNvSpPr txBox="1">
          <a:spLocks noChangeArrowheads="1"/>
        </xdr:cNvSpPr>
      </xdr:nvSpPr>
      <xdr:spPr bwMode="auto">
        <a:xfrm>
          <a:off x="13258800" y="26622375"/>
          <a:ext cx="581025" cy="200025"/>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Glc6P</a:t>
          </a:r>
        </a:p>
      </xdr:txBody>
    </xdr:sp>
    <xdr:clientData/>
  </xdr:twoCellAnchor>
  <xdr:twoCellAnchor>
    <xdr:from>
      <xdr:col>20</xdr:col>
      <xdr:colOff>57150</xdr:colOff>
      <xdr:row>156</xdr:row>
      <xdr:rowOff>38100</xdr:rowOff>
    </xdr:from>
    <xdr:to>
      <xdr:col>21</xdr:col>
      <xdr:colOff>161925</xdr:colOff>
      <xdr:row>156</xdr:row>
      <xdr:rowOff>38100</xdr:rowOff>
    </xdr:to>
    <xdr:sp macro="" textlink="">
      <xdr:nvSpPr>
        <xdr:cNvPr id="414" name="Line 518"/>
        <xdr:cNvSpPr>
          <a:spLocks noChangeShapeType="1"/>
        </xdr:cNvSpPr>
      </xdr:nvSpPr>
      <xdr:spPr bwMode="auto">
        <a:xfrm flipH="1">
          <a:off x="13868400" y="25888950"/>
          <a:ext cx="885825" cy="0"/>
        </a:xfrm>
        <a:prstGeom prst="line">
          <a:avLst/>
        </a:prstGeom>
        <a:noFill/>
        <a:ln w="9525">
          <a:solidFill>
            <a:srgbClr val="0000FF"/>
          </a:solidFill>
          <a:round/>
          <a:headEnd type="triangle" w="med" len="med"/>
          <a:tailEnd/>
        </a:ln>
      </xdr:spPr>
    </xdr:sp>
    <xdr:clientData/>
  </xdr:twoCellAnchor>
  <xdr:twoCellAnchor>
    <xdr:from>
      <xdr:col>21</xdr:col>
      <xdr:colOff>847725</xdr:colOff>
      <xdr:row>156</xdr:row>
      <xdr:rowOff>152400</xdr:rowOff>
    </xdr:from>
    <xdr:to>
      <xdr:col>22</xdr:col>
      <xdr:colOff>609600</xdr:colOff>
      <xdr:row>159</xdr:row>
      <xdr:rowOff>57150</xdr:rowOff>
    </xdr:to>
    <xdr:sp macro="" textlink="">
      <xdr:nvSpPr>
        <xdr:cNvPr id="415" name="Line 519"/>
        <xdr:cNvSpPr>
          <a:spLocks noChangeShapeType="1"/>
        </xdr:cNvSpPr>
      </xdr:nvSpPr>
      <xdr:spPr bwMode="auto">
        <a:xfrm flipH="1" flipV="1">
          <a:off x="15440025" y="26003250"/>
          <a:ext cx="666750" cy="400050"/>
        </a:xfrm>
        <a:prstGeom prst="line">
          <a:avLst/>
        </a:prstGeom>
        <a:noFill/>
        <a:ln w="9525">
          <a:solidFill>
            <a:srgbClr val="0000FF"/>
          </a:solidFill>
          <a:round/>
          <a:headEnd type="triangle" w="med" len="med"/>
          <a:tailEnd/>
        </a:ln>
      </xdr:spPr>
    </xdr:sp>
    <xdr:clientData/>
  </xdr:twoCellAnchor>
  <xdr:twoCellAnchor>
    <xdr:from>
      <xdr:col>22</xdr:col>
      <xdr:colOff>638175</xdr:colOff>
      <xdr:row>158</xdr:row>
      <xdr:rowOff>85725</xdr:rowOff>
    </xdr:from>
    <xdr:to>
      <xdr:col>23</xdr:col>
      <xdr:colOff>257175</xdr:colOff>
      <xdr:row>160</xdr:row>
      <xdr:rowOff>114300</xdr:rowOff>
    </xdr:to>
    <xdr:sp macro="" textlink="">
      <xdr:nvSpPr>
        <xdr:cNvPr id="416" name="Text Box 520"/>
        <xdr:cNvSpPr txBox="1">
          <a:spLocks noChangeArrowheads="1"/>
        </xdr:cNvSpPr>
      </xdr:nvSpPr>
      <xdr:spPr bwMode="auto">
        <a:xfrm>
          <a:off x="16135350" y="26260425"/>
          <a:ext cx="790575" cy="3905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UDP(D)</a:t>
          </a:r>
        </a:p>
        <a:p>
          <a:pPr algn="ctr" rtl="0">
            <a:defRPr sz="1000"/>
          </a:pPr>
          <a:r>
            <a:rPr lang="en-US" sz="1000" b="1" i="0" strike="noStrike">
              <a:solidFill>
                <a:srgbClr val="000000"/>
              </a:solidFill>
              <a:latin typeface="Comic Sans MS"/>
            </a:rPr>
            <a:t>Glucuronate</a:t>
          </a:r>
        </a:p>
      </xdr:txBody>
    </xdr:sp>
    <xdr:clientData/>
  </xdr:twoCellAnchor>
  <xdr:twoCellAnchor>
    <xdr:from>
      <xdr:col>22</xdr:col>
      <xdr:colOff>1009650</xdr:colOff>
      <xdr:row>155</xdr:row>
      <xdr:rowOff>104775</xdr:rowOff>
    </xdr:from>
    <xdr:to>
      <xdr:col>22</xdr:col>
      <xdr:colOff>1009650</xdr:colOff>
      <xdr:row>158</xdr:row>
      <xdr:rowOff>85725</xdr:rowOff>
    </xdr:to>
    <xdr:sp macro="" textlink="">
      <xdr:nvSpPr>
        <xdr:cNvPr id="417" name="Line 521"/>
        <xdr:cNvSpPr>
          <a:spLocks noChangeShapeType="1"/>
        </xdr:cNvSpPr>
      </xdr:nvSpPr>
      <xdr:spPr bwMode="auto">
        <a:xfrm>
          <a:off x="16506825" y="25793700"/>
          <a:ext cx="0" cy="466725"/>
        </a:xfrm>
        <a:prstGeom prst="line">
          <a:avLst/>
        </a:prstGeom>
        <a:noFill/>
        <a:ln w="9525">
          <a:solidFill>
            <a:srgbClr val="0000FF"/>
          </a:solidFill>
          <a:round/>
          <a:headEnd type="triangle" w="med" len="med"/>
          <a:tailEnd/>
        </a:ln>
      </xdr:spPr>
    </xdr:sp>
    <xdr:clientData/>
  </xdr:twoCellAnchor>
  <xdr:twoCellAnchor>
    <xdr:from>
      <xdr:col>22</xdr:col>
      <xdr:colOff>542925</xdr:colOff>
      <xdr:row>154</xdr:row>
      <xdr:rowOff>47625</xdr:rowOff>
    </xdr:from>
    <xdr:to>
      <xdr:col>23</xdr:col>
      <xdr:colOff>409575</xdr:colOff>
      <xdr:row>155</xdr:row>
      <xdr:rowOff>85725</xdr:rowOff>
    </xdr:to>
    <xdr:sp macro="" textlink="">
      <xdr:nvSpPr>
        <xdr:cNvPr id="418" name="Text Box 522"/>
        <xdr:cNvSpPr txBox="1">
          <a:spLocks noChangeArrowheads="1"/>
        </xdr:cNvSpPr>
      </xdr:nvSpPr>
      <xdr:spPr bwMode="auto">
        <a:xfrm>
          <a:off x="16040100" y="25574625"/>
          <a:ext cx="1038225" cy="2000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UDP(D)Xylose</a:t>
          </a:r>
        </a:p>
      </xdr:txBody>
    </xdr:sp>
    <xdr:clientData/>
  </xdr:twoCellAnchor>
  <xdr:twoCellAnchor>
    <xdr:from>
      <xdr:col>22</xdr:col>
      <xdr:colOff>828675</xdr:colOff>
      <xdr:row>140</xdr:row>
      <xdr:rowOff>85725</xdr:rowOff>
    </xdr:from>
    <xdr:to>
      <xdr:col>23</xdr:col>
      <xdr:colOff>123825</xdr:colOff>
      <xdr:row>145</xdr:row>
      <xdr:rowOff>104775</xdr:rowOff>
    </xdr:to>
    <xdr:sp macro="" textlink="">
      <xdr:nvSpPr>
        <xdr:cNvPr id="419" name="AutoShape 527"/>
        <xdr:cNvSpPr>
          <a:spLocks noChangeArrowheads="1"/>
        </xdr:cNvSpPr>
      </xdr:nvSpPr>
      <xdr:spPr bwMode="auto">
        <a:xfrm rot="-5400000">
          <a:off x="16073438" y="23407687"/>
          <a:ext cx="971550" cy="466725"/>
        </a:xfrm>
        <a:prstGeom prst="rightArrow">
          <a:avLst>
            <a:gd name="adj1" fmla="val 50000"/>
            <a:gd name="adj2" fmla="val 52041"/>
          </a:avLst>
        </a:prstGeom>
        <a:gradFill rotWithShape="1">
          <a:gsLst>
            <a:gs pos="0">
              <a:srgbClr val="800000"/>
            </a:gs>
            <a:gs pos="50000">
              <a:srgbClr val="CB9696"/>
            </a:gs>
            <a:gs pos="100000">
              <a:srgbClr val="800000"/>
            </a:gs>
          </a:gsLst>
          <a:lin ang="5400000" scaled="1"/>
        </a:gradFill>
        <a:ln w="9525">
          <a:miter lim="800000"/>
          <a:headEnd/>
          <a:tailEnd/>
        </a:ln>
        <a:scene3d>
          <a:camera prst="legacyPerspectiveBottom"/>
          <a:lightRig rig="legacyFlat3" dir="t"/>
        </a:scene3d>
        <a:sp3d extrusionH="887400" prstMaterial="legacyMatte">
          <a:bevelT w="13500" h="13500" prst="angle"/>
          <a:bevelB w="13500" h="13500" prst="angle"/>
          <a:extrusionClr>
            <a:srgbClr val="800000"/>
          </a:extrusionClr>
        </a:sp3d>
      </xdr:spPr>
    </xdr:sp>
    <xdr:clientData/>
  </xdr:twoCellAnchor>
  <xdr:twoCellAnchor>
    <xdr:from>
      <xdr:col>22</xdr:col>
      <xdr:colOff>914400</xdr:colOff>
      <xdr:row>203</xdr:row>
      <xdr:rowOff>95250</xdr:rowOff>
    </xdr:from>
    <xdr:to>
      <xdr:col>23</xdr:col>
      <xdr:colOff>200025</xdr:colOff>
      <xdr:row>204</xdr:row>
      <xdr:rowOff>152400</xdr:rowOff>
    </xdr:to>
    <xdr:sp macro="" textlink="">
      <xdr:nvSpPr>
        <xdr:cNvPr id="420" name="Text Box 530"/>
        <xdr:cNvSpPr txBox="1">
          <a:spLocks noChangeArrowheads="1"/>
        </xdr:cNvSpPr>
      </xdr:nvSpPr>
      <xdr:spPr bwMode="auto">
        <a:xfrm>
          <a:off x="16411575" y="34480500"/>
          <a:ext cx="4572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ASP</a:t>
          </a:r>
        </a:p>
      </xdr:txBody>
    </xdr:sp>
    <xdr:clientData/>
  </xdr:twoCellAnchor>
  <xdr:twoCellAnchor>
    <xdr:from>
      <xdr:col>23</xdr:col>
      <xdr:colOff>276225</xdr:colOff>
      <xdr:row>204</xdr:row>
      <xdr:rowOff>9525</xdr:rowOff>
    </xdr:from>
    <xdr:to>
      <xdr:col>24</xdr:col>
      <xdr:colOff>742950</xdr:colOff>
      <xdr:row>204</xdr:row>
      <xdr:rowOff>9525</xdr:rowOff>
    </xdr:to>
    <xdr:sp macro="" textlink="">
      <xdr:nvSpPr>
        <xdr:cNvPr id="421" name="Line 531"/>
        <xdr:cNvSpPr>
          <a:spLocks noChangeShapeType="1"/>
        </xdr:cNvSpPr>
      </xdr:nvSpPr>
      <xdr:spPr bwMode="auto">
        <a:xfrm flipV="1">
          <a:off x="16944975" y="34556700"/>
          <a:ext cx="1495425" cy="0"/>
        </a:xfrm>
        <a:prstGeom prst="line">
          <a:avLst/>
        </a:prstGeom>
        <a:noFill/>
        <a:ln w="38100">
          <a:solidFill>
            <a:srgbClr val="FF0000"/>
          </a:solidFill>
          <a:prstDash val="sysDot"/>
          <a:round/>
          <a:headEnd/>
          <a:tailEnd type="triangle" w="med" len="med"/>
        </a:ln>
      </xdr:spPr>
    </xdr:sp>
    <xdr:clientData/>
  </xdr:twoCellAnchor>
  <xdr:twoCellAnchor>
    <xdr:from>
      <xdr:col>24</xdr:col>
      <xdr:colOff>762000</xdr:colOff>
      <xdr:row>203</xdr:row>
      <xdr:rowOff>85725</xdr:rowOff>
    </xdr:from>
    <xdr:to>
      <xdr:col>25</xdr:col>
      <xdr:colOff>247650</xdr:colOff>
      <xdr:row>204</xdr:row>
      <xdr:rowOff>142875</xdr:rowOff>
    </xdr:to>
    <xdr:sp macro="" textlink="">
      <xdr:nvSpPr>
        <xdr:cNvPr id="422" name="Text Box 532"/>
        <xdr:cNvSpPr txBox="1">
          <a:spLocks noChangeArrowheads="1"/>
        </xdr:cNvSpPr>
      </xdr:nvSpPr>
      <xdr:spPr bwMode="auto">
        <a:xfrm>
          <a:off x="18459450" y="34470975"/>
          <a:ext cx="457200" cy="219075"/>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ASP</a:t>
          </a:r>
        </a:p>
      </xdr:txBody>
    </xdr:sp>
    <xdr:clientData/>
  </xdr:twoCellAnchor>
  <xdr:twoCellAnchor>
    <xdr:from>
      <xdr:col>38</xdr:col>
      <xdr:colOff>76200</xdr:colOff>
      <xdr:row>227</xdr:row>
      <xdr:rowOff>38100</xdr:rowOff>
    </xdr:from>
    <xdr:to>
      <xdr:col>38</xdr:col>
      <xdr:colOff>457200</xdr:colOff>
      <xdr:row>228</xdr:row>
      <xdr:rowOff>95250</xdr:rowOff>
    </xdr:to>
    <xdr:sp macro="" textlink="">
      <xdr:nvSpPr>
        <xdr:cNvPr id="423" name="Text Box 533"/>
        <xdr:cNvSpPr txBox="1">
          <a:spLocks noChangeArrowheads="1"/>
        </xdr:cNvSpPr>
      </xdr:nvSpPr>
      <xdr:spPr bwMode="auto">
        <a:xfrm>
          <a:off x="29689425" y="38414325"/>
          <a:ext cx="3810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36</xdr:col>
      <xdr:colOff>295275</xdr:colOff>
      <xdr:row>227</xdr:row>
      <xdr:rowOff>57150</xdr:rowOff>
    </xdr:from>
    <xdr:to>
      <xdr:col>36</xdr:col>
      <xdr:colOff>714375</xdr:colOff>
      <xdr:row>228</xdr:row>
      <xdr:rowOff>66675</xdr:rowOff>
    </xdr:to>
    <xdr:sp macro="" textlink="">
      <xdr:nvSpPr>
        <xdr:cNvPr id="424" name="Text Box 534"/>
        <xdr:cNvSpPr txBox="1">
          <a:spLocks noChangeArrowheads="1"/>
        </xdr:cNvSpPr>
      </xdr:nvSpPr>
      <xdr:spPr bwMode="auto">
        <a:xfrm>
          <a:off x="27908250" y="38433375"/>
          <a:ext cx="419100" cy="171450"/>
        </a:xfrm>
        <a:prstGeom prst="rect">
          <a:avLst/>
        </a:prstGeom>
        <a:solidFill>
          <a:srgbClr val="CCFFCC"/>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32</xdr:col>
      <xdr:colOff>228600</xdr:colOff>
      <xdr:row>227</xdr:row>
      <xdr:rowOff>133350</xdr:rowOff>
    </xdr:from>
    <xdr:to>
      <xdr:col>36</xdr:col>
      <xdr:colOff>180975</xdr:colOff>
      <xdr:row>227</xdr:row>
      <xdr:rowOff>142875</xdr:rowOff>
    </xdr:to>
    <xdr:sp macro="" textlink="">
      <xdr:nvSpPr>
        <xdr:cNvPr id="425" name="Line 536"/>
        <xdr:cNvSpPr>
          <a:spLocks noChangeShapeType="1"/>
        </xdr:cNvSpPr>
      </xdr:nvSpPr>
      <xdr:spPr bwMode="auto">
        <a:xfrm flipV="1">
          <a:off x="24250650" y="38509575"/>
          <a:ext cx="3543300" cy="9525"/>
        </a:xfrm>
        <a:prstGeom prst="line">
          <a:avLst/>
        </a:prstGeom>
        <a:noFill/>
        <a:ln w="9525">
          <a:solidFill>
            <a:srgbClr val="00CCFF"/>
          </a:solidFill>
          <a:round/>
          <a:headEnd type="arrow" w="med" len="med"/>
          <a:tailEnd type="arrow" w="med" len="med"/>
        </a:ln>
      </xdr:spPr>
    </xdr:sp>
    <xdr:clientData/>
  </xdr:twoCellAnchor>
  <xdr:twoCellAnchor>
    <xdr:from>
      <xdr:col>22</xdr:col>
      <xdr:colOff>952500</xdr:colOff>
      <xdr:row>247</xdr:row>
      <xdr:rowOff>47625</xdr:rowOff>
    </xdr:from>
    <xdr:to>
      <xdr:col>23</xdr:col>
      <xdr:colOff>609600</xdr:colOff>
      <xdr:row>248</xdr:row>
      <xdr:rowOff>66675</xdr:rowOff>
    </xdr:to>
    <xdr:sp macro="" textlink="">
      <xdr:nvSpPr>
        <xdr:cNvPr id="426" name="Text Box 538"/>
        <xdr:cNvSpPr txBox="1">
          <a:spLocks noChangeArrowheads="1"/>
        </xdr:cNvSpPr>
      </xdr:nvSpPr>
      <xdr:spPr bwMode="auto">
        <a:xfrm>
          <a:off x="16449675" y="41709975"/>
          <a:ext cx="828675" cy="1809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 Serine</a:t>
          </a:r>
        </a:p>
      </xdr:txBody>
    </xdr:sp>
    <xdr:clientData/>
  </xdr:twoCellAnchor>
  <xdr:twoCellAnchor>
    <xdr:from>
      <xdr:col>36</xdr:col>
      <xdr:colOff>314325</xdr:colOff>
      <xdr:row>203</xdr:row>
      <xdr:rowOff>133350</xdr:rowOff>
    </xdr:from>
    <xdr:to>
      <xdr:col>36</xdr:col>
      <xdr:colOff>714375</xdr:colOff>
      <xdr:row>205</xdr:row>
      <xdr:rowOff>38100</xdr:rowOff>
    </xdr:to>
    <xdr:sp macro="" textlink="">
      <xdr:nvSpPr>
        <xdr:cNvPr id="427" name="Text Box 539"/>
        <xdr:cNvSpPr txBox="1">
          <a:spLocks noChangeArrowheads="1"/>
        </xdr:cNvSpPr>
      </xdr:nvSpPr>
      <xdr:spPr bwMode="auto">
        <a:xfrm>
          <a:off x="27927300" y="34518600"/>
          <a:ext cx="400050"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a:t>
          </a:r>
        </a:p>
      </xdr:txBody>
    </xdr:sp>
    <xdr:clientData/>
  </xdr:twoCellAnchor>
  <xdr:twoCellAnchor>
    <xdr:from>
      <xdr:col>36</xdr:col>
      <xdr:colOff>771525</xdr:colOff>
      <xdr:row>204</xdr:row>
      <xdr:rowOff>28575</xdr:rowOff>
    </xdr:from>
    <xdr:to>
      <xdr:col>37</xdr:col>
      <xdr:colOff>695325</xdr:colOff>
      <xdr:row>204</xdr:row>
      <xdr:rowOff>28575</xdr:rowOff>
    </xdr:to>
    <xdr:sp macro="" textlink="">
      <xdr:nvSpPr>
        <xdr:cNvPr id="428" name="Line 540"/>
        <xdr:cNvSpPr>
          <a:spLocks noChangeShapeType="1"/>
        </xdr:cNvSpPr>
      </xdr:nvSpPr>
      <xdr:spPr bwMode="auto">
        <a:xfrm>
          <a:off x="28384500" y="34575750"/>
          <a:ext cx="885825" cy="0"/>
        </a:xfrm>
        <a:prstGeom prst="line">
          <a:avLst/>
        </a:prstGeom>
        <a:noFill/>
        <a:ln w="38100">
          <a:solidFill>
            <a:srgbClr val="FF0000"/>
          </a:solidFill>
          <a:prstDash val="sysDot"/>
          <a:round/>
          <a:headEnd type="triangle" w="med" len="med"/>
          <a:tailEnd type="none" w="sm" len="sm"/>
        </a:ln>
      </xdr:spPr>
    </xdr:sp>
    <xdr:clientData/>
  </xdr:twoCellAnchor>
  <xdr:twoCellAnchor>
    <xdr:from>
      <xdr:col>36</xdr:col>
      <xdr:colOff>276225</xdr:colOff>
      <xdr:row>206</xdr:row>
      <xdr:rowOff>66675</xdr:rowOff>
    </xdr:from>
    <xdr:to>
      <xdr:col>36</xdr:col>
      <xdr:colOff>828675</xdr:colOff>
      <xdr:row>207</xdr:row>
      <xdr:rowOff>161925</xdr:rowOff>
    </xdr:to>
    <xdr:sp macro="" textlink="">
      <xdr:nvSpPr>
        <xdr:cNvPr id="429" name="Text Box 542"/>
        <xdr:cNvSpPr txBox="1">
          <a:spLocks noChangeArrowheads="1"/>
        </xdr:cNvSpPr>
      </xdr:nvSpPr>
      <xdr:spPr bwMode="auto">
        <a:xfrm>
          <a:off x="27889200" y="34937700"/>
          <a:ext cx="552450" cy="2571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ADP</a:t>
          </a:r>
        </a:p>
      </xdr:txBody>
    </xdr:sp>
    <xdr:clientData/>
  </xdr:twoCellAnchor>
  <xdr:twoCellAnchor>
    <xdr:from>
      <xdr:col>37</xdr:col>
      <xdr:colOff>495300</xdr:colOff>
      <xdr:row>206</xdr:row>
      <xdr:rowOff>0</xdr:rowOff>
    </xdr:from>
    <xdr:to>
      <xdr:col>38</xdr:col>
      <xdr:colOff>409575</xdr:colOff>
      <xdr:row>207</xdr:row>
      <xdr:rowOff>38100</xdr:rowOff>
    </xdr:to>
    <xdr:sp macro="" textlink="">
      <xdr:nvSpPr>
        <xdr:cNvPr id="430" name="Text Box 544"/>
        <xdr:cNvSpPr txBox="1">
          <a:spLocks noChangeArrowheads="1"/>
        </xdr:cNvSpPr>
      </xdr:nvSpPr>
      <xdr:spPr bwMode="auto">
        <a:xfrm>
          <a:off x="29070300" y="34871025"/>
          <a:ext cx="952500"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ADP</a:t>
          </a:r>
        </a:p>
      </xdr:txBody>
    </xdr:sp>
    <xdr:clientData/>
  </xdr:twoCellAnchor>
  <xdr:twoCellAnchor>
    <xdr:from>
      <xdr:col>32</xdr:col>
      <xdr:colOff>28575</xdr:colOff>
      <xdr:row>147</xdr:row>
      <xdr:rowOff>142875</xdr:rowOff>
    </xdr:from>
    <xdr:to>
      <xdr:col>32</xdr:col>
      <xdr:colOff>790575</xdr:colOff>
      <xdr:row>149</xdr:row>
      <xdr:rowOff>19050</xdr:rowOff>
    </xdr:to>
    <xdr:sp macro="" textlink="">
      <xdr:nvSpPr>
        <xdr:cNvPr id="431" name="Text Box 545"/>
        <xdr:cNvSpPr txBox="1">
          <a:spLocks noChangeArrowheads="1"/>
        </xdr:cNvSpPr>
      </xdr:nvSpPr>
      <xdr:spPr bwMode="auto">
        <a:xfrm>
          <a:off x="24050625" y="24498300"/>
          <a:ext cx="762000" cy="200025"/>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Glc1P</a:t>
          </a:r>
        </a:p>
      </xdr:txBody>
    </xdr:sp>
    <xdr:clientData/>
  </xdr:twoCellAnchor>
  <xdr:twoCellAnchor>
    <xdr:from>
      <xdr:col>30</xdr:col>
      <xdr:colOff>466725</xdr:colOff>
      <xdr:row>148</xdr:row>
      <xdr:rowOff>152400</xdr:rowOff>
    </xdr:from>
    <xdr:to>
      <xdr:col>31</xdr:col>
      <xdr:colOff>857250</xdr:colOff>
      <xdr:row>152</xdr:row>
      <xdr:rowOff>76200</xdr:rowOff>
    </xdr:to>
    <xdr:sp macro="" textlink="">
      <xdr:nvSpPr>
        <xdr:cNvPr id="432" name="Line 546"/>
        <xdr:cNvSpPr>
          <a:spLocks noChangeShapeType="1"/>
        </xdr:cNvSpPr>
      </xdr:nvSpPr>
      <xdr:spPr bwMode="auto">
        <a:xfrm flipH="1">
          <a:off x="22888575" y="24669750"/>
          <a:ext cx="1123950" cy="609600"/>
        </a:xfrm>
        <a:prstGeom prst="line">
          <a:avLst/>
        </a:prstGeom>
        <a:noFill/>
        <a:ln w="9525">
          <a:solidFill>
            <a:srgbClr val="0000FF"/>
          </a:solidFill>
          <a:round/>
          <a:headEnd type="triangle" w="sm" len="sm"/>
          <a:tailEnd type="triangle" w="med" len="med"/>
        </a:ln>
      </xdr:spPr>
    </xdr:sp>
    <xdr:clientData/>
  </xdr:twoCellAnchor>
  <xdr:twoCellAnchor>
    <xdr:from>
      <xdr:col>31</xdr:col>
      <xdr:colOff>0</xdr:colOff>
      <xdr:row>147</xdr:row>
      <xdr:rowOff>85725</xdr:rowOff>
    </xdr:from>
    <xdr:to>
      <xdr:col>31</xdr:col>
      <xdr:colOff>838200</xdr:colOff>
      <xdr:row>148</xdr:row>
      <xdr:rowOff>76200</xdr:rowOff>
    </xdr:to>
    <xdr:sp macro="" textlink="">
      <xdr:nvSpPr>
        <xdr:cNvPr id="433" name="Line 547"/>
        <xdr:cNvSpPr>
          <a:spLocks noChangeShapeType="1"/>
        </xdr:cNvSpPr>
      </xdr:nvSpPr>
      <xdr:spPr bwMode="auto">
        <a:xfrm>
          <a:off x="23155275" y="24441150"/>
          <a:ext cx="838200" cy="152400"/>
        </a:xfrm>
        <a:prstGeom prst="line">
          <a:avLst/>
        </a:prstGeom>
        <a:noFill/>
        <a:ln w="9525">
          <a:solidFill>
            <a:srgbClr val="969696"/>
          </a:solidFill>
          <a:round/>
          <a:headEnd/>
          <a:tailEnd type="triangle" w="med" len="med"/>
        </a:ln>
      </xdr:spPr>
    </xdr:sp>
    <xdr:clientData/>
  </xdr:twoCellAnchor>
  <xdr:twoCellAnchor>
    <xdr:from>
      <xdr:col>31</xdr:col>
      <xdr:colOff>0</xdr:colOff>
      <xdr:row>147</xdr:row>
      <xdr:rowOff>0</xdr:rowOff>
    </xdr:from>
    <xdr:to>
      <xdr:col>42</xdr:col>
      <xdr:colOff>314325</xdr:colOff>
      <xdr:row>147</xdr:row>
      <xdr:rowOff>9525</xdr:rowOff>
    </xdr:to>
    <xdr:sp macro="" textlink="">
      <xdr:nvSpPr>
        <xdr:cNvPr id="434" name="Line 548"/>
        <xdr:cNvSpPr>
          <a:spLocks noChangeShapeType="1"/>
        </xdr:cNvSpPr>
      </xdr:nvSpPr>
      <xdr:spPr bwMode="auto">
        <a:xfrm flipH="1" flipV="1">
          <a:off x="23155275" y="24355425"/>
          <a:ext cx="9877425" cy="9525"/>
        </a:xfrm>
        <a:prstGeom prst="line">
          <a:avLst/>
        </a:prstGeom>
        <a:noFill/>
        <a:ln w="38100">
          <a:solidFill>
            <a:srgbClr val="FF0000"/>
          </a:solidFill>
          <a:prstDash val="sysDot"/>
          <a:round/>
          <a:headEnd type="triangle" w="med" len="med"/>
          <a:tailEnd type="none" w="sm" len="sm"/>
        </a:ln>
      </xdr:spPr>
    </xdr:sp>
    <xdr:clientData/>
  </xdr:twoCellAnchor>
  <xdr:twoCellAnchor>
    <xdr:from>
      <xdr:col>42</xdr:col>
      <xdr:colOff>314325</xdr:colOff>
      <xdr:row>146</xdr:row>
      <xdr:rowOff>161925</xdr:rowOff>
    </xdr:from>
    <xdr:to>
      <xdr:col>43</xdr:col>
      <xdr:colOff>180975</xdr:colOff>
      <xdr:row>148</xdr:row>
      <xdr:rowOff>38100</xdr:rowOff>
    </xdr:to>
    <xdr:sp macro="" textlink="">
      <xdr:nvSpPr>
        <xdr:cNvPr id="435" name="Text Box 549"/>
        <xdr:cNvSpPr txBox="1">
          <a:spLocks noChangeArrowheads="1"/>
        </xdr:cNvSpPr>
      </xdr:nvSpPr>
      <xdr:spPr bwMode="auto">
        <a:xfrm>
          <a:off x="33032700" y="24345900"/>
          <a:ext cx="895350" cy="209550"/>
        </a:xfrm>
        <a:prstGeom prst="rect">
          <a:avLst/>
        </a:prstGeom>
        <a:solidFill>
          <a:srgbClr val="CCFF66"/>
        </a:solidFill>
        <a:ln w="12700">
          <a:solidFill>
            <a:srgbClr val="FF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a:t>
          </a:r>
        </a:p>
      </xdr:txBody>
    </xdr:sp>
    <xdr:clientData/>
  </xdr:twoCellAnchor>
  <xdr:twoCellAnchor>
    <xdr:from>
      <xdr:col>42</xdr:col>
      <xdr:colOff>733425</xdr:colOff>
      <xdr:row>148</xdr:row>
      <xdr:rowOff>161925</xdr:rowOff>
    </xdr:from>
    <xdr:to>
      <xdr:col>44</xdr:col>
      <xdr:colOff>152400</xdr:colOff>
      <xdr:row>153</xdr:row>
      <xdr:rowOff>85725</xdr:rowOff>
    </xdr:to>
    <xdr:sp macro="" textlink="">
      <xdr:nvSpPr>
        <xdr:cNvPr id="436" name="Line 550"/>
        <xdr:cNvSpPr>
          <a:spLocks noChangeShapeType="1"/>
        </xdr:cNvSpPr>
      </xdr:nvSpPr>
      <xdr:spPr bwMode="auto">
        <a:xfrm>
          <a:off x="33451800" y="24679275"/>
          <a:ext cx="1123950" cy="771525"/>
        </a:xfrm>
        <a:prstGeom prst="line">
          <a:avLst/>
        </a:prstGeom>
        <a:noFill/>
        <a:ln w="9525">
          <a:solidFill>
            <a:srgbClr val="0000FF"/>
          </a:solidFill>
          <a:round/>
          <a:headEnd type="triangle" w="sm" len="sm"/>
          <a:tailEnd type="triangle" w="med" len="med"/>
        </a:ln>
      </xdr:spPr>
    </xdr:sp>
    <xdr:clientData/>
  </xdr:twoCellAnchor>
  <xdr:twoCellAnchor>
    <xdr:from>
      <xdr:col>43</xdr:col>
      <xdr:colOff>171450</xdr:colOff>
      <xdr:row>148</xdr:row>
      <xdr:rowOff>28575</xdr:rowOff>
    </xdr:from>
    <xdr:to>
      <xdr:col>44</xdr:col>
      <xdr:colOff>0</xdr:colOff>
      <xdr:row>148</xdr:row>
      <xdr:rowOff>152400</xdr:rowOff>
    </xdr:to>
    <xdr:sp macro="" textlink="">
      <xdr:nvSpPr>
        <xdr:cNvPr id="437" name="Line 551"/>
        <xdr:cNvSpPr>
          <a:spLocks noChangeShapeType="1"/>
        </xdr:cNvSpPr>
      </xdr:nvSpPr>
      <xdr:spPr bwMode="auto">
        <a:xfrm>
          <a:off x="33918525" y="24545925"/>
          <a:ext cx="504825" cy="123825"/>
        </a:xfrm>
        <a:prstGeom prst="line">
          <a:avLst/>
        </a:prstGeom>
        <a:noFill/>
        <a:ln w="9525">
          <a:solidFill>
            <a:srgbClr val="969696"/>
          </a:solidFill>
          <a:round/>
          <a:headEnd/>
          <a:tailEnd type="triangle" w="med" len="med"/>
        </a:ln>
      </xdr:spPr>
    </xdr:sp>
    <xdr:clientData/>
  </xdr:twoCellAnchor>
  <xdr:twoCellAnchor>
    <xdr:from>
      <xdr:col>40</xdr:col>
      <xdr:colOff>504825</xdr:colOff>
      <xdr:row>159</xdr:row>
      <xdr:rowOff>19050</xdr:rowOff>
    </xdr:from>
    <xdr:to>
      <xdr:col>42</xdr:col>
      <xdr:colOff>371475</xdr:colOff>
      <xdr:row>159</xdr:row>
      <xdr:rowOff>19050</xdr:rowOff>
    </xdr:to>
    <xdr:sp macro="" textlink="">
      <xdr:nvSpPr>
        <xdr:cNvPr id="438" name="Line 552"/>
        <xdr:cNvSpPr>
          <a:spLocks noChangeShapeType="1"/>
        </xdr:cNvSpPr>
      </xdr:nvSpPr>
      <xdr:spPr bwMode="auto">
        <a:xfrm flipV="1">
          <a:off x="31765875" y="26365200"/>
          <a:ext cx="1323975" cy="0"/>
        </a:xfrm>
        <a:prstGeom prst="line">
          <a:avLst/>
        </a:prstGeom>
        <a:noFill/>
        <a:ln w="38100">
          <a:solidFill>
            <a:srgbClr val="FF0000"/>
          </a:solidFill>
          <a:prstDash val="sysDot"/>
          <a:round/>
          <a:headEnd/>
          <a:tailEnd type="triangle" w="med" len="med"/>
        </a:ln>
      </xdr:spPr>
    </xdr:sp>
    <xdr:clientData/>
  </xdr:twoCellAnchor>
  <xdr:twoCellAnchor>
    <xdr:from>
      <xdr:col>42</xdr:col>
      <xdr:colOff>438150</xdr:colOff>
      <xdr:row>158</xdr:row>
      <xdr:rowOff>47625</xdr:rowOff>
    </xdr:from>
    <xdr:to>
      <xdr:col>43</xdr:col>
      <xdr:colOff>66675</xdr:colOff>
      <xdr:row>159</xdr:row>
      <xdr:rowOff>76200</xdr:rowOff>
    </xdr:to>
    <xdr:sp macro="" textlink="">
      <xdr:nvSpPr>
        <xdr:cNvPr id="439" name="Text Box 553"/>
        <xdr:cNvSpPr txBox="1">
          <a:spLocks noChangeArrowheads="1"/>
        </xdr:cNvSpPr>
      </xdr:nvSpPr>
      <xdr:spPr bwMode="auto">
        <a:xfrm>
          <a:off x="33156525" y="26222325"/>
          <a:ext cx="657225" cy="200025"/>
        </a:xfrm>
        <a:prstGeom prst="rect">
          <a:avLst/>
        </a:prstGeom>
        <a:solidFill>
          <a:srgbClr val="CCFFCC"/>
        </a:solidFill>
        <a:ln w="12700">
          <a:solidFill>
            <a:srgbClr val="3366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40</xdr:col>
      <xdr:colOff>104775</xdr:colOff>
      <xdr:row>158</xdr:row>
      <xdr:rowOff>47625</xdr:rowOff>
    </xdr:from>
    <xdr:to>
      <xdr:col>40</xdr:col>
      <xdr:colOff>485775</xdr:colOff>
      <xdr:row>159</xdr:row>
      <xdr:rowOff>76200</xdr:rowOff>
    </xdr:to>
    <xdr:sp macro="" textlink="">
      <xdr:nvSpPr>
        <xdr:cNvPr id="440" name="Text Box 554"/>
        <xdr:cNvSpPr txBox="1">
          <a:spLocks noChangeArrowheads="1"/>
        </xdr:cNvSpPr>
      </xdr:nvSpPr>
      <xdr:spPr bwMode="auto">
        <a:xfrm>
          <a:off x="31365825" y="26222325"/>
          <a:ext cx="381000" cy="2000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39</xdr:col>
      <xdr:colOff>733425</xdr:colOff>
      <xdr:row>163</xdr:row>
      <xdr:rowOff>180975</xdr:rowOff>
    </xdr:from>
    <xdr:to>
      <xdr:col>40</xdr:col>
      <xdr:colOff>495300</xdr:colOff>
      <xdr:row>164</xdr:row>
      <xdr:rowOff>152400</xdr:rowOff>
    </xdr:to>
    <xdr:sp macro="" textlink="">
      <xdr:nvSpPr>
        <xdr:cNvPr id="441" name="Text Box 555"/>
        <xdr:cNvSpPr txBox="1">
          <a:spLocks noChangeArrowheads="1"/>
        </xdr:cNvSpPr>
      </xdr:nvSpPr>
      <xdr:spPr bwMode="auto">
        <a:xfrm>
          <a:off x="31203900" y="27231975"/>
          <a:ext cx="552450" cy="18097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GlyP</a:t>
          </a:r>
        </a:p>
      </xdr:txBody>
    </xdr:sp>
    <xdr:clientData/>
  </xdr:twoCellAnchor>
  <xdr:twoCellAnchor>
    <xdr:from>
      <xdr:col>40</xdr:col>
      <xdr:colOff>504825</xdr:colOff>
      <xdr:row>164</xdr:row>
      <xdr:rowOff>38100</xdr:rowOff>
    </xdr:from>
    <xdr:to>
      <xdr:col>42</xdr:col>
      <xdr:colOff>200025</xdr:colOff>
      <xdr:row>164</xdr:row>
      <xdr:rowOff>38100</xdr:rowOff>
    </xdr:to>
    <xdr:sp macro="" textlink="">
      <xdr:nvSpPr>
        <xdr:cNvPr id="442" name="Line 556"/>
        <xdr:cNvSpPr>
          <a:spLocks noChangeShapeType="1"/>
        </xdr:cNvSpPr>
      </xdr:nvSpPr>
      <xdr:spPr bwMode="auto">
        <a:xfrm flipV="1">
          <a:off x="31765875" y="27298650"/>
          <a:ext cx="1152525" cy="0"/>
        </a:xfrm>
        <a:prstGeom prst="line">
          <a:avLst/>
        </a:prstGeom>
        <a:noFill/>
        <a:ln w="38100">
          <a:solidFill>
            <a:srgbClr val="FF0000"/>
          </a:solidFill>
          <a:prstDash val="sysDot"/>
          <a:round/>
          <a:headEnd/>
          <a:tailEnd type="triangle" w="med" len="med"/>
        </a:ln>
      </xdr:spPr>
    </xdr:sp>
    <xdr:clientData/>
  </xdr:twoCellAnchor>
  <xdr:twoCellAnchor>
    <xdr:from>
      <xdr:col>42</xdr:col>
      <xdr:colOff>219075</xdr:colOff>
      <xdr:row>163</xdr:row>
      <xdr:rowOff>152400</xdr:rowOff>
    </xdr:from>
    <xdr:to>
      <xdr:col>43</xdr:col>
      <xdr:colOff>19050</xdr:colOff>
      <xdr:row>164</xdr:row>
      <xdr:rowOff>123825</xdr:rowOff>
    </xdr:to>
    <xdr:sp macro="" textlink="">
      <xdr:nvSpPr>
        <xdr:cNvPr id="443" name="Text Box 557"/>
        <xdr:cNvSpPr txBox="1">
          <a:spLocks noChangeArrowheads="1"/>
        </xdr:cNvSpPr>
      </xdr:nvSpPr>
      <xdr:spPr bwMode="auto">
        <a:xfrm>
          <a:off x="32937450" y="27203400"/>
          <a:ext cx="828675" cy="180975"/>
        </a:xfrm>
        <a:prstGeom prst="rect">
          <a:avLst/>
        </a:prstGeom>
        <a:solidFill>
          <a:srgbClr val="CCFF66"/>
        </a:solidFill>
        <a:ln w="12700">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GlyP</a:t>
          </a:r>
        </a:p>
      </xdr:txBody>
    </xdr:sp>
    <xdr:clientData/>
  </xdr:twoCellAnchor>
  <xdr:twoCellAnchor>
    <xdr:from>
      <xdr:col>43</xdr:col>
      <xdr:colOff>28575</xdr:colOff>
      <xdr:row>164</xdr:row>
      <xdr:rowOff>47625</xdr:rowOff>
    </xdr:from>
    <xdr:to>
      <xdr:col>43</xdr:col>
      <xdr:colOff>638175</xdr:colOff>
      <xdr:row>164</xdr:row>
      <xdr:rowOff>47625</xdr:rowOff>
    </xdr:to>
    <xdr:sp macro="" textlink="">
      <xdr:nvSpPr>
        <xdr:cNvPr id="444" name="Line 558"/>
        <xdr:cNvSpPr>
          <a:spLocks noChangeShapeType="1"/>
        </xdr:cNvSpPr>
      </xdr:nvSpPr>
      <xdr:spPr bwMode="auto">
        <a:xfrm>
          <a:off x="33775650" y="27308175"/>
          <a:ext cx="609600" cy="0"/>
        </a:xfrm>
        <a:prstGeom prst="line">
          <a:avLst/>
        </a:prstGeom>
        <a:noFill/>
        <a:ln w="9525">
          <a:solidFill>
            <a:srgbClr val="0000FF"/>
          </a:solidFill>
          <a:round/>
          <a:headEnd type="triangle" w="med" len="med"/>
          <a:tailEnd/>
        </a:ln>
      </xdr:spPr>
    </xdr:sp>
    <xdr:clientData/>
  </xdr:twoCellAnchor>
  <xdr:twoCellAnchor>
    <xdr:from>
      <xdr:col>42</xdr:col>
      <xdr:colOff>428625</xdr:colOff>
      <xdr:row>164</xdr:row>
      <xdr:rowOff>180975</xdr:rowOff>
    </xdr:from>
    <xdr:to>
      <xdr:col>43</xdr:col>
      <xdr:colOff>476250</xdr:colOff>
      <xdr:row>167</xdr:row>
      <xdr:rowOff>85725</xdr:rowOff>
    </xdr:to>
    <xdr:sp macro="" textlink="">
      <xdr:nvSpPr>
        <xdr:cNvPr id="445" name="Line 559"/>
        <xdr:cNvSpPr>
          <a:spLocks noChangeShapeType="1"/>
        </xdr:cNvSpPr>
      </xdr:nvSpPr>
      <xdr:spPr bwMode="auto">
        <a:xfrm>
          <a:off x="33147000" y="27441525"/>
          <a:ext cx="1076325" cy="438150"/>
        </a:xfrm>
        <a:prstGeom prst="line">
          <a:avLst/>
        </a:prstGeom>
        <a:noFill/>
        <a:ln w="12700">
          <a:solidFill>
            <a:srgbClr val="0000FF"/>
          </a:solidFill>
          <a:round/>
          <a:headEnd type="triangle" w="med" len="med"/>
          <a:tailEnd/>
        </a:ln>
      </xdr:spPr>
    </xdr:sp>
    <xdr:clientData/>
  </xdr:twoCellAnchor>
  <xdr:twoCellAnchor>
    <xdr:from>
      <xdr:col>44</xdr:col>
      <xdr:colOff>28575</xdr:colOff>
      <xdr:row>165</xdr:row>
      <xdr:rowOff>104775</xdr:rowOff>
    </xdr:from>
    <xdr:to>
      <xdr:col>44</xdr:col>
      <xdr:colOff>238125</xdr:colOff>
      <xdr:row>166</xdr:row>
      <xdr:rowOff>38100</xdr:rowOff>
    </xdr:to>
    <xdr:sp macro="" textlink="">
      <xdr:nvSpPr>
        <xdr:cNvPr id="446" name="Line 560"/>
        <xdr:cNvSpPr>
          <a:spLocks noChangeShapeType="1"/>
        </xdr:cNvSpPr>
      </xdr:nvSpPr>
      <xdr:spPr bwMode="auto">
        <a:xfrm flipV="1">
          <a:off x="34451925" y="27574875"/>
          <a:ext cx="209550" cy="95250"/>
        </a:xfrm>
        <a:prstGeom prst="line">
          <a:avLst/>
        </a:prstGeom>
        <a:noFill/>
        <a:ln w="9525">
          <a:solidFill>
            <a:srgbClr val="FF6600"/>
          </a:solidFill>
          <a:prstDash val="sysDot"/>
          <a:round/>
          <a:headEnd/>
          <a:tailEnd type="triangle" w="sm" len="med"/>
        </a:ln>
      </xdr:spPr>
    </xdr:sp>
    <xdr:clientData/>
  </xdr:twoCellAnchor>
  <xdr:twoCellAnchor>
    <xdr:from>
      <xdr:col>41</xdr:col>
      <xdr:colOff>466725</xdr:colOff>
      <xdr:row>185</xdr:row>
      <xdr:rowOff>9525</xdr:rowOff>
    </xdr:from>
    <xdr:to>
      <xdr:col>44</xdr:col>
      <xdr:colOff>9525</xdr:colOff>
      <xdr:row>190</xdr:row>
      <xdr:rowOff>114300</xdr:rowOff>
    </xdr:to>
    <xdr:sp macro="" textlink="">
      <xdr:nvSpPr>
        <xdr:cNvPr id="447" name="Line 561"/>
        <xdr:cNvSpPr>
          <a:spLocks noChangeShapeType="1"/>
        </xdr:cNvSpPr>
      </xdr:nvSpPr>
      <xdr:spPr bwMode="auto">
        <a:xfrm>
          <a:off x="32489775" y="31118175"/>
          <a:ext cx="1943100" cy="1057275"/>
        </a:xfrm>
        <a:prstGeom prst="line">
          <a:avLst/>
        </a:prstGeom>
        <a:noFill/>
        <a:ln w="38100">
          <a:solidFill>
            <a:srgbClr val="FF0000"/>
          </a:solidFill>
          <a:prstDash val="sysDot"/>
          <a:round/>
          <a:headEnd/>
          <a:tailEnd type="triangle" w="med" len="med"/>
        </a:ln>
      </xdr:spPr>
    </xdr:sp>
    <xdr:clientData/>
  </xdr:twoCellAnchor>
  <xdr:twoCellAnchor>
    <xdr:from>
      <xdr:col>33</xdr:col>
      <xdr:colOff>485775</xdr:colOff>
      <xdr:row>185</xdr:row>
      <xdr:rowOff>0</xdr:rowOff>
    </xdr:from>
    <xdr:to>
      <xdr:col>41</xdr:col>
      <xdr:colOff>409575</xdr:colOff>
      <xdr:row>185</xdr:row>
      <xdr:rowOff>9525</xdr:rowOff>
    </xdr:to>
    <xdr:sp macro="" textlink="">
      <xdr:nvSpPr>
        <xdr:cNvPr id="448" name="Line 562"/>
        <xdr:cNvSpPr>
          <a:spLocks noChangeShapeType="1"/>
        </xdr:cNvSpPr>
      </xdr:nvSpPr>
      <xdr:spPr bwMode="auto">
        <a:xfrm flipH="1">
          <a:off x="25546050" y="31108650"/>
          <a:ext cx="6886575" cy="9525"/>
        </a:xfrm>
        <a:prstGeom prst="line">
          <a:avLst/>
        </a:prstGeom>
        <a:noFill/>
        <a:ln w="38100">
          <a:solidFill>
            <a:srgbClr val="FF0000"/>
          </a:solidFill>
          <a:prstDash val="sysDot"/>
          <a:round/>
          <a:headEnd/>
          <a:tailEnd/>
        </a:ln>
      </xdr:spPr>
    </xdr:sp>
    <xdr:clientData/>
  </xdr:twoCellAnchor>
  <xdr:twoCellAnchor>
    <xdr:from>
      <xdr:col>30</xdr:col>
      <xdr:colOff>657225</xdr:colOff>
      <xdr:row>185</xdr:row>
      <xdr:rowOff>9525</xdr:rowOff>
    </xdr:from>
    <xdr:to>
      <xdr:col>33</xdr:col>
      <xdr:colOff>523875</xdr:colOff>
      <xdr:row>191</xdr:row>
      <xdr:rowOff>104775</xdr:rowOff>
    </xdr:to>
    <xdr:sp macro="" textlink="">
      <xdr:nvSpPr>
        <xdr:cNvPr id="449" name="Line 563"/>
        <xdr:cNvSpPr>
          <a:spLocks noChangeShapeType="1"/>
        </xdr:cNvSpPr>
      </xdr:nvSpPr>
      <xdr:spPr bwMode="auto">
        <a:xfrm flipH="1">
          <a:off x="23079075" y="31118175"/>
          <a:ext cx="2505075" cy="1238250"/>
        </a:xfrm>
        <a:prstGeom prst="line">
          <a:avLst/>
        </a:prstGeom>
        <a:noFill/>
        <a:ln w="38100">
          <a:solidFill>
            <a:srgbClr val="FF0000"/>
          </a:solidFill>
          <a:prstDash val="sysDot"/>
          <a:round/>
          <a:headEnd type="none" w="sm" len="sm"/>
          <a:tailEnd type="none" w="sm" len="sm"/>
        </a:ln>
      </xdr:spPr>
    </xdr:sp>
    <xdr:clientData/>
  </xdr:twoCellAnchor>
  <xdr:twoCellAnchor>
    <xdr:from>
      <xdr:col>31</xdr:col>
      <xdr:colOff>542925</xdr:colOff>
      <xdr:row>263</xdr:row>
      <xdr:rowOff>76200</xdr:rowOff>
    </xdr:from>
    <xdr:to>
      <xdr:col>31</xdr:col>
      <xdr:colOff>561975</xdr:colOff>
      <xdr:row>269</xdr:row>
      <xdr:rowOff>57150</xdr:rowOff>
    </xdr:to>
    <xdr:sp macro="" textlink="">
      <xdr:nvSpPr>
        <xdr:cNvPr id="450" name="Line 567"/>
        <xdr:cNvSpPr>
          <a:spLocks noChangeShapeType="1"/>
        </xdr:cNvSpPr>
      </xdr:nvSpPr>
      <xdr:spPr bwMode="auto">
        <a:xfrm flipH="1">
          <a:off x="23698200" y="44329350"/>
          <a:ext cx="19050" cy="971550"/>
        </a:xfrm>
        <a:prstGeom prst="line">
          <a:avLst/>
        </a:prstGeom>
        <a:noFill/>
        <a:ln w="38100">
          <a:solidFill>
            <a:srgbClr val="FF0000"/>
          </a:solidFill>
          <a:prstDash val="sysDot"/>
          <a:round/>
          <a:headEnd type="triangle" w="med" len="med"/>
          <a:tailEnd type="none" w="sm" len="sm"/>
        </a:ln>
      </xdr:spPr>
    </xdr:sp>
    <xdr:clientData/>
  </xdr:twoCellAnchor>
  <xdr:twoCellAnchor>
    <xdr:from>
      <xdr:col>31</xdr:col>
      <xdr:colOff>371475</xdr:colOff>
      <xdr:row>262</xdr:row>
      <xdr:rowOff>28575</xdr:rowOff>
    </xdr:from>
    <xdr:to>
      <xdr:col>31</xdr:col>
      <xdr:colOff>800100</xdr:colOff>
      <xdr:row>263</xdr:row>
      <xdr:rowOff>104775</xdr:rowOff>
    </xdr:to>
    <xdr:sp macro="" textlink="">
      <xdr:nvSpPr>
        <xdr:cNvPr id="451" name="Text Box 568"/>
        <xdr:cNvSpPr txBox="1">
          <a:spLocks noChangeArrowheads="1"/>
        </xdr:cNvSpPr>
      </xdr:nvSpPr>
      <xdr:spPr bwMode="auto">
        <a:xfrm>
          <a:off x="23526750" y="44119800"/>
          <a:ext cx="428625" cy="23812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Pi</a:t>
          </a:r>
        </a:p>
      </xdr:txBody>
    </xdr:sp>
    <xdr:clientData/>
  </xdr:twoCellAnchor>
  <xdr:twoCellAnchor>
    <xdr:from>
      <xdr:col>31</xdr:col>
      <xdr:colOff>381000</xdr:colOff>
      <xdr:row>269</xdr:row>
      <xdr:rowOff>76200</xdr:rowOff>
    </xdr:from>
    <xdr:to>
      <xdr:col>31</xdr:col>
      <xdr:colOff>704850</xdr:colOff>
      <xdr:row>270</xdr:row>
      <xdr:rowOff>95250</xdr:rowOff>
    </xdr:to>
    <xdr:sp macro="" textlink="">
      <xdr:nvSpPr>
        <xdr:cNvPr id="452" name="Text Box 569"/>
        <xdr:cNvSpPr txBox="1">
          <a:spLocks noChangeArrowheads="1"/>
        </xdr:cNvSpPr>
      </xdr:nvSpPr>
      <xdr:spPr bwMode="auto">
        <a:xfrm>
          <a:off x="23536275" y="45319950"/>
          <a:ext cx="323850"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Pi</a:t>
          </a:r>
        </a:p>
      </xdr:txBody>
    </xdr:sp>
    <xdr:clientData/>
  </xdr:twoCellAnchor>
  <xdr:twoCellAnchor>
    <xdr:from>
      <xdr:col>46</xdr:col>
      <xdr:colOff>571500</xdr:colOff>
      <xdr:row>215</xdr:row>
      <xdr:rowOff>133350</xdr:rowOff>
    </xdr:from>
    <xdr:to>
      <xdr:col>46</xdr:col>
      <xdr:colOff>571500</xdr:colOff>
      <xdr:row>221</xdr:row>
      <xdr:rowOff>152400</xdr:rowOff>
    </xdr:to>
    <xdr:sp macro="" textlink="">
      <xdr:nvSpPr>
        <xdr:cNvPr id="453" name="Line 570"/>
        <xdr:cNvSpPr>
          <a:spLocks noChangeShapeType="1"/>
        </xdr:cNvSpPr>
      </xdr:nvSpPr>
      <xdr:spPr bwMode="auto">
        <a:xfrm flipH="1" flipV="1">
          <a:off x="36614100" y="36537900"/>
          <a:ext cx="0" cy="1019175"/>
        </a:xfrm>
        <a:prstGeom prst="line">
          <a:avLst/>
        </a:prstGeom>
        <a:noFill/>
        <a:ln w="28575">
          <a:solidFill>
            <a:srgbClr val="FF0000"/>
          </a:solidFill>
          <a:prstDash val="sysDot"/>
          <a:round/>
          <a:headEnd/>
          <a:tailEnd type="triangle" w="med" len="med"/>
        </a:ln>
      </xdr:spPr>
    </xdr:sp>
    <xdr:clientData/>
  </xdr:twoCellAnchor>
  <xdr:twoCellAnchor>
    <xdr:from>
      <xdr:col>46</xdr:col>
      <xdr:colOff>333375</xdr:colOff>
      <xdr:row>214</xdr:row>
      <xdr:rowOff>28575</xdr:rowOff>
    </xdr:from>
    <xdr:to>
      <xdr:col>46</xdr:col>
      <xdr:colOff>885825</xdr:colOff>
      <xdr:row>215</xdr:row>
      <xdr:rowOff>104775</xdr:rowOff>
    </xdr:to>
    <xdr:sp macro="" textlink="">
      <xdr:nvSpPr>
        <xdr:cNvPr id="454" name="Text Box 571"/>
        <xdr:cNvSpPr txBox="1">
          <a:spLocks noChangeArrowheads="1"/>
        </xdr:cNvSpPr>
      </xdr:nvSpPr>
      <xdr:spPr bwMode="auto">
        <a:xfrm>
          <a:off x="36375975" y="36271200"/>
          <a:ext cx="552450" cy="23812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NO2</a:t>
          </a:r>
        </a:p>
      </xdr:txBody>
    </xdr:sp>
    <xdr:clientData/>
  </xdr:twoCellAnchor>
  <xdr:twoCellAnchor>
    <xdr:from>
      <xdr:col>46</xdr:col>
      <xdr:colOff>295275</xdr:colOff>
      <xdr:row>222</xdr:row>
      <xdr:rowOff>28575</xdr:rowOff>
    </xdr:from>
    <xdr:to>
      <xdr:col>46</xdr:col>
      <xdr:colOff>885825</xdr:colOff>
      <xdr:row>223</xdr:row>
      <xdr:rowOff>47625</xdr:rowOff>
    </xdr:to>
    <xdr:sp macro="" textlink="">
      <xdr:nvSpPr>
        <xdr:cNvPr id="455" name="Text Box 572"/>
        <xdr:cNvSpPr txBox="1">
          <a:spLocks noChangeArrowheads="1"/>
        </xdr:cNvSpPr>
      </xdr:nvSpPr>
      <xdr:spPr bwMode="auto">
        <a:xfrm>
          <a:off x="36337875" y="37595175"/>
          <a:ext cx="590550" cy="1809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NO2</a:t>
          </a:r>
        </a:p>
      </xdr:txBody>
    </xdr:sp>
    <xdr:clientData/>
  </xdr:twoCellAnchor>
  <xdr:twoCellAnchor>
    <xdr:from>
      <xdr:col>45</xdr:col>
      <xdr:colOff>504825</xdr:colOff>
      <xdr:row>215</xdr:row>
      <xdr:rowOff>104775</xdr:rowOff>
    </xdr:from>
    <xdr:to>
      <xdr:col>45</xdr:col>
      <xdr:colOff>504825</xdr:colOff>
      <xdr:row>221</xdr:row>
      <xdr:rowOff>123825</xdr:rowOff>
    </xdr:to>
    <xdr:sp macro="" textlink="">
      <xdr:nvSpPr>
        <xdr:cNvPr id="456" name="Line 576"/>
        <xdr:cNvSpPr>
          <a:spLocks noChangeShapeType="1"/>
        </xdr:cNvSpPr>
      </xdr:nvSpPr>
      <xdr:spPr bwMode="auto">
        <a:xfrm flipH="1" flipV="1">
          <a:off x="35623500" y="36509325"/>
          <a:ext cx="0" cy="1019175"/>
        </a:xfrm>
        <a:prstGeom prst="line">
          <a:avLst/>
        </a:prstGeom>
        <a:noFill/>
        <a:ln w="28575">
          <a:solidFill>
            <a:srgbClr val="FF0000"/>
          </a:solidFill>
          <a:prstDash val="sysDot"/>
          <a:round/>
          <a:headEnd/>
          <a:tailEnd type="triangle" w="med" len="med"/>
        </a:ln>
      </xdr:spPr>
    </xdr:sp>
    <xdr:clientData/>
  </xdr:twoCellAnchor>
  <xdr:twoCellAnchor>
    <xdr:from>
      <xdr:col>45</xdr:col>
      <xdr:colOff>142875</xdr:colOff>
      <xdr:row>214</xdr:row>
      <xdr:rowOff>38100</xdr:rowOff>
    </xdr:from>
    <xdr:to>
      <xdr:col>45</xdr:col>
      <xdr:colOff>847725</xdr:colOff>
      <xdr:row>215</xdr:row>
      <xdr:rowOff>66675</xdr:rowOff>
    </xdr:to>
    <xdr:sp macro="" textlink="">
      <xdr:nvSpPr>
        <xdr:cNvPr id="457" name="Text Box 577"/>
        <xdr:cNvSpPr txBox="1">
          <a:spLocks noChangeArrowheads="1"/>
        </xdr:cNvSpPr>
      </xdr:nvSpPr>
      <xdr:spPr bwMode="auto">
        <a:xfrm>
          <a:off x="35261550" y="36280725"/>
          <a:ext cx="704850"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SO4</a:t>
          </a:r>
        </a:p>
      </xdr:txBody>
    </xdr:sp>
    <xdr:clientData/>
  </xdr:twoCellAnchor>
  <xdr:twoCellAnchor>
    <xdr:from>
      <xdr:col>45</xdr:col>
      <xdr:colOff>200025</xdr:colOff>
      <xdr:row>222</xdr:row>
      <xdr:rowOff>28575</xdr:rowOff>
    </xdr:from>
    <xdr:to>
      <xdr:col>45</xdr:col>
      <xdr:colOff>904875</xdr:colOff>
      <xdr:row>223</xdr:row>
      <xdr:rowOff>38100</xdr:rowOff>
    </xdr:to>
    <xdr:sp macro="" textlink="">
      <xdr:nvSpPr>
        <xdr:cNvPr id="458" name="Text Box 578"/>
        <xdr:cNvSpPr txBox="1">
          <a:spLocks noChangeArrowheads="1"/>
        </xdr:cNvSpPr>
      </xdr:nvSpPr>
      <xdr:spPr bwMode="auto">
        <a:xfrm>
          <a:off x="35318700" y="37595175"/>
          <a:ext cx="7048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SO4</a:t>
          </a:r>
        </a:p>
      </xdr:txBody>
    </xdr:sp>
    <xdr:clientData/>
  </xdr:twoCellAnchor>
  <xdr:twoCellAnchor>
    <xdr:from>
      <xdr:col>16</xdr:col>
      <xdr:colOff>190500</xdr:colOff>
      <xdr:row>185</xdr:row>
      <xdr:rowOff>0</xdr:rowOff>
    </xdr:from>
    <xdr:to>
      <xdr:col>17</xdr:col>
      <xdr:colOff>542925</xdr:colOff>
      <xdr:row>187</xdr:row>
      <xdr:rowOff>9525</xdr:rowOff>
    </xdr:to>
    <xdr:sp macro="" textlink="">
      <xdr:nvSpPr>
        <xdr:cNvPr id="459" name="AutoShape 582"/>
        <xdr:cNvSpPr>
          <a:spLocks noChangeArrowheads="1"/>
        </xdr:cNvSpPr>
      </xdr:nvSpPr>
      <xdr:spPr bwMode="auto">
        <a:xfrm>
          <a:off x="10668000" y="31108650"/>
          <a:ext cx="1381125" cy="428625"/>
        </a:xfrm>
        <a:prstGeom prst="rightArrow">
          <a:avLst>
            <a:gd name="adj1" fmla="val 50000"/>
            <a:gd name="adj2" fmla="val 80556"/>
          </a:avLst>
        </a:prstGeom>
        <a:gradFill rotWithShape="1">
          <a:gsLst>
            <a:gs pos="0">
              <a:srgbClr val="007676"/>
            </a:gs>
            <a:gs pos="50000">
              <a:srgbClr val="00FFFF"/>
            </a:gs>
            <a:gs pos="100000">
              <a:srgbClr val="007676"/>
            </a:gs>
          </a:gsLst>
          <a:lin ang="5400000" scaled="1"/>
        </a:gradFill>
        <a:ln w="9525">
          <a:miter lim="800000"/>
          <a:headEnd/>
          <a:tailEnd/>
        </a:ln>
        <a:scene3d>
          <a:camera prst="legacyPerspectiveBottomLeft"/>
          <a:lightRig rig="legacyFlat3" dir="t"/>
        </a:scene3d>
        <a:sp3d extrusionH="887400" prstMaterial="legacyMatte">
          <a:bevelT w="13500" h="13500" prst="angle"/>
          <a:bevelB w="13500" h="13500" prst="angle"/>
          <a:extrusionClr>
            <a:srgbClr val="00FFFF"/>
          </a:extrusionClr>
        </a:sp3d>
      </xdr:spPr>
    </xdr:sp>
    <xdr:clientData/>
  </xdr:twoCellAnchor>
  <xdr:twoCellAnchor>
    <xdr:from>
      <xdr:col>16</xdr:col>
      <xdr:colOff>28575</xdr:colOff>
      <xdr:row>191</xdr:row>
      <xdr:rowOff>200025</xdr:rowOff>
    </xdr:from>
    <xdr:to>
      <xdr:col>17</xdr:col>
      <xdr:colOff>381000</xdr:colOff>
      <xdr:row>194</xdr:row>
      <xdr:rowOff>95250</xdr:rowOff>
    </xdr:to>
    <xdr:sp macro="" textlink="">
      <xdr:nvSpPr>
        <xdr:cNvPr id="460" name="AutoShape 583"/>
        <xdr:cNvSpPr>
          <a:spLocks noChangeArrowheads="1"/>
        </xdr:cNvSpPr>
      </xdr:nvSpPr>
      <xdr:spPr bwMode="auto">
        <a:xfrm rot="10800000">
          <a:off x="10506075" y="32451675"/>
          <a:ext cx="1381125" cy="428625"/>
        </a:xfrm>
        <a:prstGeom prst="rightArrow">
          <a:avLst>
            <a:gd name="adj1" fmla="val 50000"/>
            <a:gd name="adj2" fmla="val 80556"/>
          </a:avLst>
        </a:prstGeom>
        <a:gradFill rotWithShape="1">
          <a:gsLst>
            <a:gs pos="0">
              <a:srgbClr val="3366FF"/>
            </a:gs>
            <a:gs pos="50000">
              <a:srgbClr val="B1C5FF"/>
            </a:gs>
            <a:gs pos="100000">
              <a:srgbClr val="3366FF"/>
            </a:gs>
          </a:gsLst>
          <a:lin ang="5400000" scaled="1"/>
        </a:gradFill>
        <a:ln w="9525">
          <a:miter lim="800000"/>
          <a:headEnd/>
          <a:tailEnd/>
        </a:ln>
        <a:scene3d>
          <a:camera prst="legacyPerspectiveBottomLeft"/>
          <a:lightRig rig="legacyFlat3" dir="t"/>
        </a:scene3d>
        <a:sp3d extrusionH="887400" prstMaterial="legacyMatte">
          <a:bevelT w="13500" h="13500" prst="angle"/>
          <a:bevelB w="13500" h="13500" prst="angle"/>
          <a:extrusionClr>
            <a:srgbClr val="3366FF"/>
          </a:extrusionClr>
        </a:sp3d>
      </xdr:spPr>
    </xdr:sp>
    <xdr:clientData/>
  </xdr:twoCellAnchor>
  <xdr:twoCellAnchor>
    <xdr:from>
      <xdr:col>42</xdr:col>
      <xdr:colOff>409575</xdr:colOff>
      <xdr:row>173</xdr:row>
      <xdr:rowOff>47625</xdr:rowOff>
    </xdr:from>
    <xdr:to>
      <xdr:col>43</xdr:col>
      <xdr:colOff>247650</xdr:colOff>
      <xdr:row>174</xdr:row>
      <xdr:rowOff>28575</xdr:rowOff>
    </xdr:to>
    <xdr:sp macro="" textlink="">
      <xdr:nvSpPr>
        <xdr:cNvPr id="461" name="Text Box 588"/>
        <xdr:cNvSpPr txBox="1">
          <a:spLocks noChangeArrowheads="1"/>
        </xdr:cNvSpPr>
      </xdr:nvSpPr>
      <xdr:spPr bwMode="auto">
        <a:xfrm>
          <a:off x="33127950" y="28908375"/>
          <a:ext cx="866775"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ATP</a:t>
          </a:r>
        </a:p>
      </xdr:txBody>
    </xdr:sp>
    <xdr:clientData/>
  </xdr:twoCellAnchor>
  <xdr:twoCellAnchor>
    <xdr:from>
      <xdr:col>41</xdr:col>
      <xdr:colOff>276225</xdr:colOff>
      <xdr:row>173</xdr:row>
      <xdr:rowOff>190500</xdr:rowOff>
    </xdr:from>
    <xdr:to>
      <xdr:col>42</xdr:col>
      <xdr:colOff>371475</xdr:colOff>
      <xdr:row>173</xdr:row>
      <xdr:rowOff>190500</xdr:rowOff>
    </xdr:to>
    <xdr:sp macro="" textlink="">
      <xdr:nvSpPr>
        <xdr:cNvPr id="462" name="Line 589"/>
        <xdr:cNvSpPr>
          <a:spLocks noChangeShapeType="1"/>
        </xdr:cNvSpPr>
      </xdr:nvSpPr>
      <xdr:spPr bwMode="auto">
        <a:xfrm flipV="1">
          <a:off x="32299275" y="29051250"/>
          <a:ext cx="790575" cy="0"/>
        </a:xfrm>
        <a:prstGeom prst="line">
          <a:avLst/>
        </a:prstGeom>
        <a:noFill/>
        <a:ln w="38100">
          <a:solidFill>
            <a:srgbClr val="FF0000"/>
          </a:solidFill>
          <a:prstDash val="sysDot"/>
          <a:round/>
          <a:headEnd/>
          <a:tailEnd type="triangle" w="med" len="med"/>
        </a:ln>
      </xdr:spPr>
    </xdr:sp>
    <xdr:clientData/>
  </xdr:twoCellAnchor>
  <xdr:twoCellAnchor>
    <xdr:from>
      <xdr:col>40</xdr:col>
      <xdr:colOff>152400</xdr:colOff>
      <xdr:row>173</xdr:row>
      <xdr:rowOff>28575</xdr:rowOff>
    </xdr:from>
    <xdr:to>
      <xdr:col>40</xdr:col>
      <xdr:colOff>742950</xdr:colOff>
      <xdr:row>174</xdr:row>
      <xdr:rowOff>47625</xdr:rowOff>
    </xdr:to>
    <xdr:sp macro="" textlink="">
      <xdr:nvSpPr>
        <xdr:cNvPr id="463" name="Text Box 590"/>
        <xdr:cNvSpPr txBox="1">
          <a:spLocks noChangeArrowheads="1"/>
        </xdr:cNvSpPr>
      </xdr:nvSpPr>
      <xdr:spPr bwMode="auto">
        <a:xfrm>
          <a:off x="31413450" y="28889325"/>
          <a:ext cx="590550"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ATP</a:t>
          </a:r>
        </a:p>
      </xdr:txBody>
    </xdr:sp>
    <xdr:clientData/>
  </xdr:twoCellAnchor>
  <xdr:twoCellAnchor>
    <xdr:from>
      <xdr:col>42</xdr:col>
      <xdr:colOff>390525</xdr:colOff>
      <xdr:row>176</xdr:row>
      <xdr:rowOff>85725</xdr:rowOff>
    </xdr:from>
    <xdr:to>
      <xdr:col>43</xdr:col>
      <xdr:colOff>228600</xdr:colOff>
      <xdr:row>177</xdr:row>
      <xdr:rowOff>104775</xdr:rowOff>
    </xdr:to>
    <xdr:sp macro="" textlink="">
      <xdr:nvSpPr>
        <xdr:cNvPr id="464" name="Text Box 591"/>
        <xdr:cNvSpPr txBox="1">
          <a:spLocks noChangeArrowheads="1"/>
        </xdr:cNvSpPr>
      </xdr:nvSpPr>
      <xdr:spPr bwMode="auto">
        <a:xfrm>
          <a:off x="33108900" y="29537025"/>
          <a:ext cx="866775" cy="20955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ADP</a:t>
          </a:r>
        </a:p>
      </xdr:txBody>
    </xdr:sp>
    <xdr:clientData/>
  </xdr:twoCellAnchor>
  <xdr:twoCellAnchor>
    <xdr:from>
      <xdr:col>41</xdr:col>
      <xdr:colOff>238125</xdr:colOff>
      <xdr:row>177</xdr:row>
      <xdr:rowOff>0</xdr:rowOff>
    </xdr:from>
    <xdr:to>
      <xdr:col>42</xdr:col>
      <xdr:colOff>333375</xdr:colOff>
      <xdr:row>177</xdr:row>
      <xdr:rowOff>0</xdr:rowOff>
    </xdr:to>
    <xdr:sp macro="" textlink="">
      <xdr:nvSpPr>
        <xdr:cNvPr id="465" name="Line 592"/>
        <xdr:cNvSpPr>
          <a:spLocks noChangeShapeType="1"/>
        </xdr:cNvSpPr>
      </xdr:nvSpPr>
      <xdr:spPr bwMode="auto">
        <a:xfrm flipV="1">
          <a:off x="32261175" y="29641800"/>
          <a:ext cx="790575" cy="0"/>
        </a:xfrm>
        <a:prstGeom prst="line">
          <a:avLst/>
        </a:prstGeom>
        <a:noFill/>
        <a:ln w="38100">
          <a:solidFill>
            <a:srgbClr val="FF0000"/>
          </a:solidFill>
          <a:prstDash val="sysDot"/>
          <a:round/>
          <a:headEnd/>
          <a:tailEnd type="triangle" w="med" len="med"/>
        </a:ln>
      </xdr:spPr>
    </xdr:sp>
    <xdr:clientData/>
  </xdr:twoCellAnchor>
  <xdr:twoCellAnchor>
    <xdr:from>
      <xdr:col>40</xdr:col>
      <xdr:colOff>257175</xdr:colOff>
      <xdr:row>176</xdr:row>
      <xdr:rowOff>104775</xdr:rowOff>
    </xdr:from>
    <xdr:to>
      <xdr:col>41</xdr:col>
      <xdr:colOff>85725</xdr:colOff>
      <xdr:row>177</xdr:row>
      <xdr:rowOff>123825</xdr:rowOff>
    </xdr:to>
    <xdr:sp macro="" textlink="">
      <xdr:nvSpPr>
        <xdr:cNvPr id="466" name="Text Box 593"/>
        <xdr:cNvSpPr txBox="1">
          <a:spLocks noChangeArrowheads="1"/>
        </xdr:cNvSpPr>
      </xdr:nvSpPr>
      <xdr:spPr bwMode="auto">
        <a:xfrm>
          <a:off x="31518225" y="29556075"/>
          <a:ext cx="590550"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ADP</a:t>
          </a:r>
        </a:p>
      </xdr:txBody>
    </xdr:sp>
    <xdr:clientData/>
  </xdr:twoCellAnchor>
  <xdr:twoCellAnchor>
    <xdr:from>
      <xdr:col>61</xdr:col>
      <xdr:colOff>561975</xdr:colOff>
      <xdr:row>168</xdr:row>
      <xdr:rowOff>114300</xdr:rowOff>
    </xdr:from>
    <xdr:to>
      <xdr:col>62</xdr:col>
      <xdr:colOff>142875</xdr:colOff>
      <xdr:row>169</xdr:row>
      <xdr:rowOff>95250</xdr:rowOff>
    </xdr:to>
    <xdr:sp macro="" textlink="">
      <xdr:nvSpPr>
        <xdr:cNvPr id="467" name="Text Box 601"/>
        <xdr:cNvSpPr txBox="1">
          <a:spLocks noChangeArrowheads="1"/>
        </xdr:cNvSpPr>
      </xdr:nvSpPr>
      <xdr:spPr bwMode="auto">
        <a:xfrm>
          <a:off x="49777650" y="28070175"/>
          <a:ext cx="381000"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a:t>
          </a:r>
        </a:p>
      </xdr:txBody>
    </xdr:sp>
    <xdr:clientData/>
  </xdr:twoCellAnchor>
  <xdr:twoCellAnchor>
    <xdr:from>
      <xdr:col>62</xdr:col>
      <xdr:colOff>161925</xdr:colOff>
      <xdr:row>169</xdr:row>
      <xdr:rowOff>38100</xdr:rowOff>
    </xdr:from>
    <xdr:to>
      <xdr:col>63</xdr:col>
      <xdr:colOff>581025</xdr:colOff>
      <xdr:row>169</xdr:row>
      <xdr:rowOff>38100</xdr:rowOff>
    </xdr:to>
    <xdr:sp macro="" textlink="">
      <xdr:nvSpPr>
        <xdr:cNvPr id="468" name="Line 602"/>
        <xdr:cNvSpPr>
          <a:spLocks noChangeShapeType="1"/>
        </xdr:cNvSpPr>
      </xdr:nvSpPr>
      <xdr:spPr bwMode="auto">
        <a:xfrm flipH="1">
          <a:off x="50177700" y="28203525"/>
          <a:ext cx="1143000" cy="0"/>
        </a:xfrm>
        <a:prstGeom prst="line">
          <a:avLst/>
        </a:prstGeom>
        <a:noFill/>
        <a:ln w="38100">
          <a:solidFill>
            <a:srgbClr val="FF0000"/>
          </a:solidFill>
          <a:prstDash val="sysDot"/>
          <a:round/>
          <a:headEnd/>
          <a:tailEnd type="triangle" w="med" len="med"/>
        </a:ln>
      </xdr:spPr>
    </xdr:sp>
    <xdr:clientData/>
  </xdr:twoCellAnchor>
  <xdr:twoCellAnchor>
    <xdr:from>
      <xdr:col>64</xdr:col>
      <xdr:colOff>19050</xdr:colOff>
      <xdr:row>168</xdr:row>
      <xdr:rowOff>114300</xdr:rowOff>
    </xdr:from>
    <xdr:to>
      <xdr:col>64</xdr:col>
      <xdr:colOff>485775</xdr:colOff>
      <xdr:row>169</xdr:row>
      <xdr:rowOff>142875</xdr:rowOff>
    </xdr:to>
    <xdr:sp macro="" textlink="">
      <xdr:nvSpPr>
        <xdr:cNvPr id="469" name="Text Box 603"/>
        <xdr:cNvSpPr txBox="1">
          <a:spLocks noChangeArrowheads="1"/>
        </xdr:cNvSpPr>
      </xdr:nvSpPr>
      <xdr:spPr bwMode="auto">
        <a:xfrm>
          <a:off x="51435000" y="28070175"/>
          <a:ext cx="466725"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a:t>
          </a:r>
        </a:p>
      </xdr:txBody>
    </xdr:sp>
    <xdr:clientData/>
  </xdr:twoCellAnchor>
  <xdr:twoCellAnchor>
    <xdr:from>
      <xdr:col>61</xdr:col>
      <xdr:colOff>533400</xdr:colOff>
      <xdr:row>162</xdr:row>
      <xdr:rowOff>104775</xdr:rowOff>
    </xdr:from>
    <xdr:to>
      <xdr:col>62</xdr:col>
      <xdr:colOff>76200</xdr:colOff>
      <xdr:row>163</xdr:row>
      <xdr:rowOff>142875</xdr:rowOff>
    </xdr:to>
    <xdr:sp macro="" textlink="">
      <xdr:nvSpPr>
        <xdr:cNvPr id="470" name="Text Box 613"/>
        <xdr:cNvSpPr txBox="1">
          <a:spLocks noChangeArrowheads="1"/>
        </xdr:cNvSpPr>
      </xdr:nvSpPr>
      <xdr:spPr bwMode="auto">
        <a:xfrm>
          <a:off x="49749075" y="26993850"/>
          <a:ext cx="342900" cy="20002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62</xdr:col>
      <xdr:colOff>85725</xdr:colOff>
      <xdr:row>163</xdr:row>
      <xdr:rowOff>28575</xdr:rowOff>
    </xdr:from>
    <xdr:to>
      <xdr:col>63</xdr:col>
      <xdr:colOff>647700</xdr:colOff>
      <xdr:row>163</xdr:row>
      <xdr:rowOff>28575</xdr:rowOff>
    </xdr:to>
    <xdr:sp macro="" textlink="">
      <xdr:nvSpPr>
        <xdr:cNvPr id="471" name="Line 614"/>
        <xdr:cNvSpPr>
          <a:spLocks noChangeShapeType="1"/>
        </xdr:cNvSpPr>
      </xdr:nvSpPr>
      <xdr:spPr bwMode="auto">
        <a:xfrm flipH="1">
          <a:off x="50101500" y="27079575"/>
          <a:ext cx="1285875" cy="0"/>
        </a:xfrm>
        <a:prstGeom prst="line">
          <a:avLst/>
        </a:prstGeom>
        <a:noFill/>
        <a:ln w="38100">
          <a:solidFill>
            <a:srgbClr val="FF0000"/>
          </a:solidFill>
          <a:prstDash val="sysDot"/>
          <a:round/>
          <a:headEnd/>
          <a:tailEnd type="triangle" w="med" len="med"/>
        </a:ln>
      </xdr:spPr>
    </xdr:sp>
    <xdr:clientData/>
  </xdr:twoCellAnchor>
  <xdr:twoCellAnchor>
    <xdr:from>
      <xdr:col>64</xdr:col>
      <xdr:colOff>47625</xdr:colOff>
      <xdr:row>162</xdr:row>
      <xdr:rowOff>38100</xdr:rowOff>
    </xdr:from>
    <xdr:to>
      <xdr:col>64</xdr:col>
      <xdr:colOff>581025</xdr:colOff>
      <xdr:row>163</xdr:row>
      <xdr:rowOff>114300</xdr:rowOff>
    </xdr:to>
    <xdr:sp macro="" textlink="">
      <xdr:nvSpPr>
        <xdr:cNvPr id="472" name="Text Box 615"/>
        <xdr:cNvSpPr txBox="1">
          <a:spLocks noChangeArrowheads="1"/>
        </xdr:cNvSpPr>
      </xdr:nvSpPr>
      <xdr:spPr bwMode="auto">
        <a:xfrm>
          <a:off x="51463575" y="26927175"/>
          <a:ext cx="533400"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59</xdr:col>
      <xdr:colOff>371475</xdr:colOff>
      <xdr:row>140</xdr:row>
      <xdr:rowOff>9525</xdr:rowOff>
    </xdr:from>
    <xdr:to>
      <xdr:col>60</xdr:col>
      <xdr:colOff>9525</xdr:colOff>
      <xdr:row>141</xdr:row>
      <xdr:rowOff>152400</xdr:rowOff>
    </xdr:to>
    <xdr:sp macro="" textlink="">
      <xdr:nvSpPr>
        <xdr:cNvPr id="473" name="Text Box 616"/>
        <xdr:cNvSpPr txBox="1">
          <a:spLocks noChangeArrowheads="1"/>
        </xdr:cNvSpPr>
      </xdr:nvSpPr>
      <xdr:spPr bwMode="auto">
        <a:xfrm>
          <a:off x="47882175" y="23079075"/>
          <a:ext cx="476250" cy="323850"/>
        </a:xfrm>
        <a:prstGeom prst="rect">
          <a:avLst/>
        </a:prstGeom>
        <a:solidFill>
          <a:srgbClr val="FFFFFF"/>
        </a:solidFill>
        <a:ln w="9525">
          <a:noFill/>
          <a:miter lim="800000"/>
          <a:headEnd/>
          <a:tailEnd/>
        </a:ln>
      </xdr:spPr>
      <xdr:txBody>
        <a:bodyPr vertOverflow="clip" wrap="square" lIns="45720" tIns="36576" rIns="0" bIns="0" anchor="t" upright="1"/>
        <a:lstStyle/>
        <a:p>
          <a:pPr algn="l" rtl="0">
            <a:defRPr sz="1000"/>
          </a:pPr>
          <a:r>
            <a:rPr lang="en-US" sz="1800" b="1" i="0" strike="noStrike">
              <a:solidFill>
                <a:srgbClr val="969696"/>
              </a:solidFill>
              <a:latin typeface="Arial"/>
              <a:cs typeface="Arial"/>
            </a:rPr>
            <a:t>hv </a:t>
          </a:r>
        </a:p>
      </xdr:txBody>
    </xdr:sp>
    <xdr:clientData/>
  </xdr:twoCellAnchor>
  <xdr:twoCellAnchor>
    <xdr:from>
      <xdr:col>57</xdr:col>
      <xdr:colOff>590550</xdr:colOff>
      <xdr:row>141</xdr:row>
      <xdr:rowOff>171450</xdr:rowOff>
    </xdr:from>
    <xdr:to>
      <xdr:col>59</xdr:col>
      <xdr:colOff>819150</xdr:colOff>
      <xdr:row>148</xdr:row>
      <xdr:rowOff>123825</xdr:rowOff>
    </xdr:to>
    <xdr:sp macro="" textlink="">
      <xdr:nvSpPr>
        <xdr:cNvPr id="474" name="AutoShape 617"/>
        <xdr:cNvSpPr>
          <a:spLocks noChangeArrowheads="1"/>
        </xdr:cNvSpPr>
      </xdr:nvSpPr>
      <xdr:spPr bwMode="auto">
        <a:xfrm rot="4521299">
          <a:off x="46739175" y="23050500"/>
          <a:ext cx="1219200" cy="1962150"/>
        </a:xfrm>
        <a:prstGeom prst="lightningBolt">
          <a:avLst/>
        </a:prstGeom>
        <a:solidFill>
          <a:srgbClr val="FFFF00"/>
        </a:solidFill>
        <a:ln w="19050">
          <a:solidFill>
            <a:srgbClr val="FF9900"/>
          </a:solidFill>
          <a:miter lim="800000"/>
          <a:headEnd/>
          <a:tailEnd/>
        </a:ln>
      </xdr:spPr>
    </xdr:sp>
    <xdr:clientData/>
  </xdr:twoCellAnchor>
  <xdr:twoCellAnchor>
    <xdr:from>
      <xdr:col>52</xdr:col>
      <xdr:colOff>523875</xdr:colOff>
      <xdr:row>168</xdr:row>
      <xdr:rowOff>142875</xdr:rowOff>
    </xdr:from>
    <xdr:to>
      <xdr:col>53</xdr:col>
      <xdr:colOff>400050</xdr:colOff>
      <xdr:row>170</xdr:row>
      <xdr:rowOff>104775</xdr:rowOff>
    </xdr:to>
    <xdr:sp macro="" textlink="">
      <xdr:nvSpPr>
        <xdr:cNvPr id="475" name="Text Box 619"/>
        <xdr:cNvSpPr txBox="1">
          <a:spLocks noChangeArrowheads="1"/>
        </xdr:cNvSpPr>
      </xdr:nvSpPr>
      <xdr:spPr bwMode="auto">
        <a:xfrm>
          <a:off x="41519475" y="28098750"/>
          <a:ext cx="571500" cy="381000"/>
        </a:xfrm>
        <a:prstGeom prst="rect">
          <a:avLst/>
        </a:prstGeom>
        <a:noFill/>
        <a:ln w="9525">
          <a:noFill/>
          <a:miter lim="800000"/>
          <a:headEnd/>
          <a:tailEnd/>
        </a:ln>
      </xdr:spPr>
      <xdr:txBody>
        <a:bodyPr vertOverflow="clip" wrap="square" lIns="45720" tIns="36576" rIns="45720" bIns="0" anchor="t" upright="1"/>
        <a:lstStyle/>
        <a:p>
          <a:pPr algn="ctr" rtl="0">
            <a:defRPr sz="1000"/>
          </a:pPr>
          <a:r>
            <a:rPr lang="en-US" sz="1800" b="1" i="0" strike="noStrike">
              <a:solidFill>
                <a:srgbClr val="FFFFFF"/>
              </a:solidFill>
              <a:latin typeface="Arial"/>
              <a:cs typeface="Arial"/>
            </a:rPr>
            <a:t>hv </a:t>
          </a:r>
        </a:p>
      </xdr:txBody>
    </xdr:sp>
    <xdr:clientData/>
  </xdr:twoCellAnchor>
  <xdr:twoCellAnchor>
    <xdr:from>
      <xdr:col>46</xdr:col>
      <xdr:colOff>514350</xdr:colOff>
      <xdr:row>180</xdr:row>
      <xdr:rowOff>66675</xdr:rowOff>
    </xdr:from>
    <xdr:to>
      <xdr:col>47</xdr:col>
      <xdr:colOff>676275</xdr:colOff>
      <xdr:row>183</xdr:row>
      <xdr:rowOff>133350</xdr:rowOff>
    </xdr:to>
    <xdr:grpSp>
      <xdr:nvGrpSpPr>
        <xdr:cNvPr id="476" name="Group 1674"/>
        <xdr:cNvGrpSpPr>
          <a:grpSpLocks/>
        </xdr:cNvGrpSpPr>
      </xdr:nvGrpSpPr>
      <xdr:grpSpPr bwMode="auto">
        <a:xfrm>
          <a:off x="36597291" y="31162999"/>
          <a:ext cx="1058396" cy="654983"/>
          <a:chOff x="3809" y="3184"/>
          <a:chExt cx="122" cy="75"/>
        </a:xfrm>
      </xdr:grpSpPr>
      <xdr:sp macro="" textlink="">
        <xdr:nvSpPr>
          <xdr:cNvPr id="477" name="AutoShape 621"/>
          <xdr:cNvSpPr>
            <a:spLocks noChangeArrowheads="1"/>
          </xdr:cNvSpPr>
        </xdr:nvSpPr>
        <xdr:spPr bwMode="auto">
          <a:xfrm>
            <a:off x="3809" y="3184"/>
            <a:ext cx="119" cy="75"/>
          </a:xfrm>
          <a:prstGeom prst="irregularSeal1">
            <a:avLst/>
          </a:prstGeom>
          <a:solidFill>
            <a:srgbClr val="FFFF00"/>
          </a:solidFill>
          <a:ln w="9525">
            <a:solidFill>
              <a:srgbClr val="000000"/>
            </a:solidFill>
            <a:miter lim="800000"/>
            <a:headEnd/>
            <a:tailEnd/>
          </a:ln>
        </xdr:spPr>
      </xdr:sp>
      <xdr:sp macro="" textlink="">
        <xdr:nvSpPr>
          <xdr:cNvPr id="478" name="Text Box 622"/>
          <xdr:cNvSpPr txBox="1">
            <a:spLocks noChangeArrowheads="1"/>
          </xdr:cNvSpPr>
        </xdr:nvSpPr>
        <xdr:spPr bwMode="auto">
          <a:xfrm>
            <a:off x="3811" y="3207"/>
            <a:ext cx="120" cy="3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NADPH</a:t>
            </a:r>
          </a:p>
        </xdr:txBody>
      </xdr:sp>
    </xdr:grpSp>
    <xdr:clientData/>
  </xdr:twoCellAnchor>
  <xdr:twoCellAnchor>
    <xdr:from>
      <xdr:col>50</xdr:col>
      <xdr:colOff>419100</xdr:colOff>
      <xdr:row>177</xdr:row>
      <xdr:rowOff>47625</xdr:rowOff>
    </xdr:from>
    <xdr:to>
      <xdr:col>51</xdr:col>
      <xdr:colOff>638175</xdr:colOff>
      <xdr:row>180</xdr:row>
      <xdr:rowOff>171450</xdr:rowOff>
    </xdr:to>
    <xdr:grpSp>
      <xdr:nvGrpSpPr>
        <xdr:cNvPr id="479" name="Group 1673"/>
        <xdr:cNvGrpSpPr>
          <a:grpSpLocks/>
        </xdr:cNvGrpSpPr>
      </xdr:nvGrpSpPr>
      <xdr:grpSpPr bwMode="auto">
        <a:xfrm>
          <a:off x="39947850" y="30597662"/>
          <a:ext cx="891428" cy="670112"/>
          <a:chOff x="4188" y="3129"/>
          <a:chExt cx="115" cy="75"/>
        </a:xfrm>
      </xdr:grpSpPr>
      <xdr:sp macro="" textlink="">
        <xdr:nvSpPr>
          <xdr:cNvPr id="480" name="AutoShape 624"/>
          <xdr:cNvSpPr>
            <a:spLocks noChangeArrowheads="1"/>
          </xdr:cNvSpPr>
        </xdr:nvSpPr>
        <xdr:spPr bwMode="auto">
          <a:xfrm>
            <a:off x="4188" y="3129"/>
            <a:ext cx="115" cy="75"/>
          </a:xfrm>
          <a:prstGeom prst="irregularSeal1">
            <a:avLst/>
          </a:prstGeom>
          <a:solidFill>
            <a:srgbClr val="FFFF00"/>
          </a:solidFill>
          <a:ln w="9525">
            <a:solidFill>
              <a:srgbClr val="000000"/>
            </a:solidFill>
            <a:miter lim="800000"/>
            <a:headEnd/>
            <a:tailEnd/>
          </a:ln>
        </xdr:spPr>
      </xdr:sp>
      <xdr:sp macro="" textlink="">
        <xdr:nvSpPr>
          <xdr:cNvPr id="481" name="Text Box 625"/>
          <xdr:cNvSpPr txBox="1">
            <a:spLocks noChangeArrowheads="1"/>
          </xdr:cNvSpPr>
        </xdr:nvSpPr>
        <xdr:spPr bwMode="auto">
          <a:xfrm>
            <a:off x="4198" y="3153"/>
            <a:ext cx="95" cy="33"/>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ATP</a:t>
            </a:r>
          </a:p>
        </xdr:txBody>
      </xdr:sp>
    </xdr:grpSp>
    <xdr:clientData/>
  </xdr:twoCellAnchor>
  <xdr:twoCellAnchor>
    <xdr:from>
      <xdr:col>44</xdr:col>
      <xdr:colOff>390525</xdr:colOff>
      <xdr:row>158</xdr:row>
      <xdr:rowOff>114300</xdr:rowOff>
    </xdr:from>
    <xdr:to>
      <xdr:col>45</xdr:col>
      <xdr:colOff>0</xdr:colOff>
      <xdr:row>159</xdr:row>
      <xdr:rowOff>114300</xdr:rowOff>
    </xdr:to>
    <xdr:sp macro="" textlink="">
      <xdr:nvSpPr>
        <xdr:cNvPr id="482" name="Line 639"/>
        <xdr:cNvSpPr>
          <a:spLocks noChangeShapeType="1"/>
        </xdr:cNvSpPr>
      </xdr:nvSpPr>
      <xdr:spPr bwMode="auto">
        <a:xfrm flipH="1" flipV="1">
          <a:off x="34813875" y="26289000"/>
          <a:ext cx="304800" cy="171450"/>
        </a:xfrm>
        <a:prstGeom prst="line">
          <a:avLst/>
        </a:prstGeom>
        <a:noFill/>
        <a:ln w="9525">
          <a:solidFill>
            <a:srgbClr val="FF6600"/>
          </a:solidFill>
          <a:prstDash val="sysDot"/>
          <a:round/>
          <a:headEnd/>
          <a:tailEnd type="triangle" w="sm" len="med"/>
        </a:ln>
      </xdr:spPr>
    </xdr:sp>
    <xdr:clientData/>
  </xdr:twoCellAnchor>
  <xdr:twoCellAnchor>
    <xdr:from>
      <xdr:col>47</xdr:col>
      <xdr:colOff>409575</xdr:colOff>
      <xdr:row>299</xdr:row>
      <xdr:rowOff>9525</xdr:rowOff>
    </xdr:from>
    <xdr:to>
      <xdr:col>50</xdr:col>
      <xdr:colOff>561975</xdr:colOff>
      <xdr:row>302</xdr:row>
      <xdr:rowOff>0</xdr:rowOff>
    </xdr:to>
    <xdr:sp macro="" textlink="">
      <xdr:nvSpPr>
        <xdr:cNvPr id="483" name="Text Box 691"/>
        <xdr:cNvSpPr txBox="1">
          <a:spLocks noChangeArrowheads="1"/>
        </xdr:cNvSpPr>
      </xdr:nvSpPr>
      <xdr:spPr bwMode="auto">
        <a:xfrm>
          <a:off x="37347525" y="50139600"/>
          <a:ext cx="2695575" cy="476250"/>
        </a:xfrm>
        <a:prstGeom prst="rect">
          <a:avLst/>
        </a:prstGeom>
        <a:solidFill>
          <a:srgbClr val="FFCC99"/>
        </a:solid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FFFF"/>
              </a:solidFill>
              <a:latin typeface="Comic Sans MS"/>
            </a:rPr>
            <a:t>biomass composition</a:t>
          </a:r>
        </a:p>
      </xdr:txBody>
    </xdr:sp>
    <xdr:clientData/>
  </xdr:twoCellAnchor>
  <xdr:twoCellAnchor>
    <xdr:from>
      <xdr:col>31</xdr:col>
      <xdr:colOff>28575</xdr:colOff>
      <xdr:row>179</xdr:row>
      <xdr:rowOff>152400</xdr:rowOff>
    </xdr:from>
    <xdr:to>
      <xdr:col>43</xdr:col>
      <xdr:colOff>457200</xdr:colOff>
      <xdr:row>180</xdr:row>
      <xdr:rowOff>19050</xdr:rowOff>
    </xdr:to>
    <xdr:sp macro="" textlink="">
      <xdr:nvSpPr>
        <xdr:cNvPr id="484" name="Line 696"/>
        <xdr:cNvSpPr>
          <a:spLocks noChangeShapeType="1"/>
        </xdr:cNvSpPr>
      </xdr:nvSpPr>
      <xdr:spPr bwMode="auto">
        <a:xfrm>
          <a:off x="23183850" y="30118050"/>
          <a:ext cx="11020425" cy="76200"/>
        </a:xfrm>
        <a:prstGeom prst="line">
          <a:avLst/>
        </a:prstGeom>
        <a:noFill/>
        <a:ln w="38100">
          <a:solidFill>
            <a:srgbClr val="FF0000"/>
          </a:solidFill>
          <a:prstDash val="sysDot"/>
          <a:round/>
          <a:headEnd type="none" w="sm" len="sm"/>
          <a:tailEnd type="triangle" w="med" len="med"/>
        </a:ln>
      </xdr:spPr>
    </xdr:sp>
    <xdr:clientData/>
  </xdr:twoCellAnchor>
  <xdr:twoCellAnchor>
    <xdr:from>
      <xdr:col>47</xdr:col>
      <xdr:colOff>19050</xdr:colOff>
      <xdr:row>222</xdr:row>
      <xdr:rowOff>142875</xdr:rowOff>
    </xdr:from>
    <xdr:to>
      <xdr:col>48</xdr:col>
      <xdr:colOff>533400</xdr:colOff>
      <xdr:row>222</xdr:row>
      <xdr:rowOff>142875</xdr:rowOff>
    </xdr:to>
    <xdr:sp macro="" textlink="">
      <xdr:nvSpPr>
        <xdr:cNvPr id="485" name="Line 701"/>
        <xdr:cNvSpPr>
          <a:spLocks noChangeShapeType="1"/>
        </xdr:cNvSpPr>
      </xdr:nvSpPr>
      <xdr:spPr bwMode="auto">
        <a:xfrm flipH="1">
          <a:off x="36957000" y="37709475"/>
          <a:ext cx="1428750" cy="0"/>
        </a:xfrm>
        <a:prstGeom prst="line">
          <a:avLst/>
        </a:prstGeom>
        <a:noFill/>
        <a:ln w="9525">
          <a:solidFill>
            <a:srgbClr val="0000FF"/>
          </a:solidFill>
          <a:round/>
          <a:headEnd/>
          <a:tailEnd type="triangle" w="med" len="med"/>
        </a:ln>
      </xdr:spPr>
    </xdr:sp>
    <xdr:clientData/>
  </xdr:twoCellAnchor>
  <xdr:twoCellAnchor>
    <xdr:from>
      <xdr:col>48</xdr:col>
      <xdr:colOff>581025</xdr:colOff>
      <xdr:row>222</xdr:row>
      <xdr:rowOff>38100</xdr:rowOff>
    </xdr:from>
    <xdr:to>
      <xdr:col>49</xdr:col>
      <xdr:colOff>238125</xdr:colOff>
      <xdr:row>223</xdr:row>
      <xdr:rowOff>57150</xdr:rowOff>
    </xdr:to>
    <xdr:sp macro="" textlink="">
      <xdr:nvSpPr>
        <xdr:cNvPr id="486" name="Text Box 702"/>
        <xdr:cNvSpPr txBox="1">
          <a:spLocks noChangeArrowheads="1"/>
        </xdr:cNvSpPr>
      </xdr:nvSpPr>
      <xdr:spPr bwMode="auto">
        <a:xfrm>
          <a:off x="38433375" y="37604700"/>
          <a:ext cx="590550" cy="1809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NO3</a:t>
          </a:r>
        </a:p>
      </xdr:txBody>
    </xdr:sp>
    <xdr:clientData/>
  </xdr:twoCellAnchor>
  <xdr:twoCellAnchor>
    <xdr:from>
      <xdr:col>47</xdr:col>
      <xdr:colOff>657225</xdr:colOff>
      <xdr:row>221</xdr:row>
      <xdr:rowOff>38100</xdr:rowOff>
    </xdr:from>
    <xdr:to>
      <xdr:col>48</xdr:col>
      <xdr:colOff>409575</xdr:colOff>
      <xdr:row>222</xdr:row>
      <xdr:rowOff>142875</xdr:rowOff>
    </xdr:to>
    <xdr:sp macro="" textlink="">
      <xdr:nvSpPr>
        <xdr:cNvPr id="487" name="AutoShape 703"/>
        <xdr:cNvSpPr>
          <a:spLocks/>
        </xdr:cNvSpPr>
      </xdr:nvSpPr>
      <xdr:spPr bwMode="auto">
        <a:xfrm rot="-5400000">
          <a:off x="37795200" y="37242750"/>
          <a:ext cx="266700" cy="666750"/>
        </a:xfrm>
        <a:prstGeom prst="leftBracket">
          <a:avLst>
            <a:gd name="adj" fmla="val 125000"/>
          </a:avLst>
        </a:prstGeom>
        <a:noFill/>
        <a:ln w="9525">
          <a:solidFill>
            <a:srgbClr val="0000FF"/>
          </a:solidFill>
          <a:round/>
          <a:headEnd type="triangle" w="med" len="med"/>
          <a:tailEnd/>
        </a:ln>
      </xdr:spPr>
    </xdr:sp>
    <xdr:clientData/>
  </xdr:twoCellAnchor>
  <xdr:twoCellAnchor>
    <xdr:from>
      <xdr:col>48</xdr:col>
      <xdr:colOff>381000</xdr:colOff>
      <xdr:row>219</xdr:row>
      <xdr:rowOff>152400</xdr:rowOff>
    </xdr:from>
    <xdr:to>
      <xdr:col>48</xdr:col>
      <xdr:colOff>914400</xdr:colOff>
      <xdr:row>221</xdr:row>
      <xdr:rowOff>0</xdr:rowOff>
    </xdr:to>
    <xdr:sp macro="" textlink="">
      <xdr:nvSpPr>
        <xdr:cNvPr id="488" name="Text Box 704"/>
        <xdr:cNvSpPr txBox="1">
          <a:spLocks noChangeArrowheads="1"/>
        </xdr:cNvSpPr>
      </xdr:nvSpPr>
      <xdr:spPr bwMode="auto">
        <a:xfrm>
          <a:off x="38233350" y="37233225"/>
          <a:ext cx="5334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NADH</a:t>
          </a:r>
        </a:p>
      </xdr:txBody>
    </xdr:sp>
    <xdr:clientData/>
  </xdr:twoCellAnchor>
  <xdr:twoCellAnchor>
    <xdr:from>
      <xdr:col>47</xdr:col>
      <xdr:colOff>19050</xdr:colOff>
      <xdr:row>219</xdr:row>
      <xdr:rowOff>152400</xdr:rowOff>
    </xdr:from>
    <xdr:to>
      <xdr:col>48</xdr:col>
      <xdr:colOff>142875</xdr:colOff>
      <xdr:row>221</xdr:row>
      <xdr:rowOff>28575</xdr:rowOff>
    </xdr:to>
    <xdr:sp macro="" textlink="">
      <xdr:nvSpPr>
        <xdr:cNvPr id="489" name="Text Box 705"/>
        <xdr:cNvSpPr txBox="1">
          <a:spLocks noChangeArrowheads="1"/>
        </xdr:cNvSpPr>
      </xdr:nvSpPr>
      <xdr:spPr bwMode="auto">
        <a:xfrm>
          <a:off x="36957000" y="37233225"/>
          <a:ext cx="103822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 + H2O</a:t>
          </a:r>
        </a:p>
      </xdr:txBody>
    </xdr:sp>
    <xdr:clientData/>
  </xdr:twoCellAnchor>
  <xdr:twoCellAnchor>
    <xdr:from>
      <xdr:col>58</xdr:col>
      <xdr:colOff>28575</xdr:colOff>
      <xdr:row>223</xdr:row>
      <xdr:rowOff>9525</xdr:rowOff>
    </xdr:from>
    <xdr:to>
      <xdr:col>58</xdr:col>
      <xdr:colOff>409575</xdr:colOff>
      <xdr:row>224</xdr:row>
      <xdr:rowOff>66675</xdr:rowOff>
    </xdr:to>
    <xdr:sp macro="" textlink="">
      <xdr:nvSpPr>
        <xdr:cNvPr id="490" name="Text Box 708"/>
        <xdr:cNvSpPr txBox="1">
          <a:spLocks noChangeArrowheads="1"/>
        </xdr:cNvSpPr>
      </xdr:nvSpPr>
      <xdr:spPr bwMode="auto">
        <a:xfrm>
          <a:off x="46634400" y="37738050"/>
          <a:ext cx="3810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58</xdr:col>
      <xdr:colOff>190500</xdr:colOff>
      <xdr:row>216</xdr:row>
      <xdr:rowOff>28575</xdr:rowOff>
    </xdr:from>
    <xdr:to>
      <xdr:col>58</xdr:col>
      <xdr:colOff>200025</xdr:colOff>
      <xdr:row>222</xdr:row>
      <xdr:rowOff>133350</xdr:rowOff>
    </xdr:to>
    <xdr:sp macro="" textlink="">
      <xdr:nvSpPr>
        <xdr:cNvPr id="491" name="Line 709"/>
        <xdr:cNvSpPr>
          <a:spLocks noChangeShapeType="1"/>
        </xdr:cNvSpPr>
      </xdr:nvSpPr>
      <xdr:spPr bwMode="auto">
        <a:xfrm flipV="1">
          <a:off x="46796325" y="36595050"/>
          <a:ext cx="9525" cy="1104900"/>
        </a:xfrm>
        <a:prstGeom prst="line">
          <a:avLst/>
        </a:prstGeom>
        <a:noFill/>
        <a:ln w="28575">
          <a:solidFill>
            <a:srgbClr val="FF0000"/>
          </a:solidFill>
          <a:prstDash val="sysDot"/>
          <a:round/>
          <a:headEnd/>
          <a:tailEnd type="triangle" w="med" len="med"/>
        </a:ln>
      </xdr:spPr>
    </xdr:sp>
    <xdr:clientData/>
  </xdr:twoCellAnchor>
  <xdr:twoCellAnchor>
    <xdr:from>
      <xdr:col>57</xdr:col>
      <xdr:colOff>885825</xdr:colOff>
      <xdr:row>214</xdr:row>
      <xdr:rowOff>142875</xdr:rowOff>
    </xdr:from>
    <xdr:to>
      <xdr:col>58</xdr:col>
      <xdr:colOff>447675</xdr:colOff>
      <xdr:row>215</xdr:row>
      <xdr:rowOff>152400</xdr:rowOff>
    </xdr:to>
    <xdr:sp macro="" textlink="">
      <xdr:nvSpPr>
        <xdr:cNvPr id="492" name="Text Box 711"/>
        <xdr:cNvSpPr txBox="1">
          <a:spLocks noChangeArrowheads="1"/>
        </xdr:cNvSpPr>
      </xdr:nvSpPr>
      <xdr:spPr bwMode="auto">
        <a:xfrm>
          <a:off x="46605825" y="36385500"/>
          <a:ext cx="447675" cy="17145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58</xdr:col>
      <xdr:colOff>180975</xdr:colOff>
      <xdr:row>224</xdr:row>
      <xdr:rowOff>104775</xdr:rowOff>
    </xdr:from>
    <xdr:to>
      <xdr:col>58</xdr:col>
      <xdr:colOff>180975</xdr:colOff>
      <xdr:row>227</xdr:row>
      <xdr:rowOff>152400</xdr:rowOff>
    </xdr:to>
    <xdr:sp macro="" textlink="">
      <xdr:nvSpPr>
        <xdr:cNvPr id="493" name="Line 724"/>
        <xdr:cNvSpPr>
          <a:spLocks noChangeShapeType="1"/>
        </xdr:cNvSpPr>
      </xdr:nvSpPr>
      <xdr:spPr bwMode="auto">
        <a:xfrm>
          <a:off x="46786800" y="37995225"/>
          <a:ext cx="0" cy="533400"/>
        </a:xfrm>
        <a:prstGeom prst="line">
          <a:avLst/>
        </a:prstGeom>
        <a:noFill/>
        <a:ln w="28575">
          <a:solidFill>
            <a:srgbClr val="FF0000"/>
          </a:solidFill>
          <a:prstDash val="sysDot"/>
          <a:round/>
          <a:headEnd/>
          <a:tailEnd/>
        </a:ln>
      </xdr:spPr>
    </xdr:sp>
    <xdr:clientData/>
  </xdr:twoCellAnchor>
  <xdr:twoCellAnchor>
    <xdr:from>
      <xdr:col>57</xdr:col>
      <xdr:colOff>371475</xdr:colOff>
      <xdr:row>228</xdr:row>
      <xdr:rowOff>95250</xdr:rowOff>
    </xdr:from>
    <xdr:to>
      <xdr:col>58</xdr:col>
      <xdr:colOff>714375</xdr:colOff>
      <xdr:row>231</xdr:row>
      <xdr:rowOff>47625</xdr:rowOff>
    </xdr:to>
    <xdr:sp macro="" textlink="">
      <xdr:nvSpPr>
        <xdr:cNvPr id="494" name="Text Box 728"/>
        <xdr:cNvSpPr txBox="1">
          <a:spLocks noChangeArrowheads="1"/>
        </xdr:cNvSpPr>
      </xdr:nvSpPr>
      <xdr:spPr bwMode="auto">
        <a:xfrm>
          <a:off x="46148625" y="38633400"/>
          <a:ext cx="1171575" cy="438150"/>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Palmitic acid</a:t>
          </a:r>
        </a:p>
        <a:p>
          <a:pPr algn="ctr" rtl="0">
            <a:defRPr sz="1000"/>
          </a:pPr>
          <a:r>
            <a:rPr lang="en-US" sz="1000" b="1" i="0" strike="noStrike">
              <a:solidFill>
                <a:srgbClr val="000000"/>
              </a:solidFill>
              <a:latin typeface="Comic Sans MS"/>
            </a:rPr>
            <a:t>16:0</a:t>
          </a:r>
        </a:p>
      </xdr:txBody>
    </xdr:sp>
    <xdr:clientData/>
  </xdr:twoCellAnchor>
  <xdr:twoCellAnchor>
    <xdr:from>
      <xdr:col>58</xdr:col>
      <xdr:colOff>114300</xdr:colOff>
      <xdr:row>231</xdr:row>
      <xdr:rowOff>85725</xdr:rowOff>
    </xdr:from>
    <xdr:to>
      <xdr:col>58</xdr:col>
      <xdr:colOff>114300</xdr:colOff>
      <xdr:row>237</xdr:row>
      <xdr:rowOff>114300</xdr:rowOff>
    </xdr:to>
    <xdr:sp macro="" textlink="">
      <xdr:nvSpPr>
        <xdr:cNvPr id="495" name="Line 729"/>
        <xdr:cNvSpPr>
          <a:spLocks noChangeShapeType="1"/>
        </xdr:cNvSpPr>
      </xdr:nvSpPr>
      <xdr:spPr bwMode="auto">
        <a:xfrm>
          <a:off x="46720125" y="39109650"/>
          <a:ext cx="0" cy="1000125"/>
        </a:xfrm>
        <a:prstGeom prst="line">
          <a:avLst/>
        </a:prstGeom>
        <a:noFill/>
        <a:ln w="9525">
          <a:solidFill>
            <a:srgbClr val="0000FF"/>
          </a:solidFill>
          <a:round/>
          <a:headEnd type="none" w="sm" len="sm"/>
          <a:tailEnd type="triangle" w="med" len="med"/>
        </a:ln>
      </xdr:spPr>
    </xdr:sp>
    <xdr:clientData/>
  </xdr:twoCellAnchor>
  <xdr:twoCellAnchor>
    <xdr:from>
      <xdr:col>59</xdr:col>
      <xdr:colOff>190500</xdr:colOff>
      <xdr:row>238</xdr:row>
      <xdr:rowOff>9525</xdr:rowOff>
    </xdr:from>
    <xdr:to>
      <xdr:col>59</xdr:col>
      <xdr:colOff>762000</xdr:colOff>
      <xdr:row>239</xdr:row>
      <xdr:rowOff>19050</xdr:rowOff>
    </xdr:to>
    <xdr:sp macro="" textlink="">
      <xdr:nvSpPr>
        <xdr:cNvPr id="496" name="Text Box 730"/>
        <xdr:cNvSpPr txBox="1">
          <a:spLocks noChangeArrowheads="1"/>
        </xdr:cNvSpPr>
      </xdr:nvSpPr>
      <xdr:spPr bwMode="auto">
        <a:xfrm>
          <a:off x="47701200" y="40166925"/>
          <a:ext cx="571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O2</a:t>
          </a:r>
        </a:p>
      </xdr:txBody>
    </xdr:sp>
    <xdr:clientData/>
  </xdr:twoCellAnchor>
  <xdr:twoCellAnchor>
    <xdr:from>
      <xdr:col>59</xdr:col>
      <xdr:colOff>857250</xdr:colOff>
      <xdr:row>240</xdr:row>
      <xdr:rowOff>104775</xdr:rowOff>
    </xdr:from>
    <xdr:to>
      <xdr:col>60</xdr:col>
      <xdr:colOff>514350</xdr:colOff>
      <xdr:row>241</xdr:row>
      <xdr:rowOff>104775</xdr:rowOff>
    </xdr:to>
    <xdr:sp macro="" textlink="">
      <xdr:nvSpPr>
        <xdr:cNvPr id="497" name="Text Box 731"/>
        <xdr:cNvSpPr txBox="1">
          <a:spLocks noChangeArrowheads="1"/>
        </xdr:cNvSpPr>
      </xdr:nvSpPr>
      <xdr:spPr bwMode="auto">
        <a:xfrm>
          <a:off x="48348900" y="40586025"/>
          <a:ext cx="514350"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H2O2</a:t>
          </a:r>
        </a:p>
      </xdr:txBody>
    </xdr:sp>
    <xdr:clientData/>
  </xdr:twoCellAnchor>
  <xdr:twoCellAnchor>
    <xdr:from>
      <xdr:col>60</xdr:col>
      <xdr:colOff>161925</xdr:colOff>
      <xdr:row>236</xdr:row>
      <xdr:rowOff>142875</xdr:rowOff>
    </xdr:from>
    <xdr:to>
      <xdr:col>60</xdr:col>
      <xdr:colOff>161925</xdr:colOff>
      <xdr:row>240</xdr:row>
      <xdr:rowOff>104775</xdr:rowOff>
    </xdr:to>
    <xdr:sp macro="" textlink="">
      <xdr:nvSpPr>
        <xdr:cNvPr id="498" name="Line 732"/>
        <xdr:cNvSpPr>
          <a:spLocks noChangeShapeType="1"/>
        </xdr:cNvSpPr>
      </xdr:nvSpPr>
      <xdr:spPr bwMode="auto">
        <a:xfrm flipV="1">
          <a:off x="48510825" y="39976425"/>
          <a:ext cx="0" cy="609600"/>
        </a:xfrm>
        <a:prstGeom prst="line">
          <a:avLst/>
        </a:prstGeom>
        <a:noFill/>
        <a:ln w="9525">
          <a:solidFill>
            <a:srgbClr val="0000FF"/>
          </a:solidFill>
          <a:round/>
          <a:headEnd type="none" w="sm" len="sm"/>
          <a:tailEnd type="triangle" w="med" len="med"/>
        </a:ln>
      </xdr:spPr>
    </xdr:sp>
    <xdr:clientData/>
  </xdr:twoCellAnchor>
  <xdr:twoCellAnchor>
    <xdr:from>
      <xdr:col>59</xdr:col>
      <xdr:colOff>381000</xdr:colOff>
      <xdr:row>235</xdr:row>
      <xdr:rowOff>76200</xdr:rowOff>
    </xdr:from>
    <xdr:to>
      <xdr:col>60</xdr:col>
      <xdr:colOff>628650</xdr:colOff>
      <xdr:row>236</xdr:row>
      <xdr:rowOff>142875</xdr:rowOff>
    </xdr:to>
    <xdr:sp macro="" textlink="">
      <xdr:nvSpPr>
        <xdr:cNvPr id="499" name="Text Box 733"/>
        <xdr:cNvSpPr txBox="1">
          <a:spLocks noChangeArrowheads="1"/>
        </xdr:cNvSpPr>
      </xdr:nvSpPr>
      <xdr:spPr bwMode="auto">
        <a:xfrm>
          <a:off x="47891700" y="39747825"/>
          <a:ext cx="1085850"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H2O + 1/2 O2</a:t>
          </a:r>
        </a:p>
      </xdr:txBody>
    </xdr:sp>
    <xdr:clientData/>
  </xdr:twoCellAnchor>
  <xdr:twoCellAnchor>
    <xdr:from>
      <xdr:col>57</xdr:col>
      <xdr:colOff>447675</xdr:colOff>
      <xdr:row>232</xdr:row>
      <xdr:rowOff>152400</xdr:rowOff>
    </xdr:from>
    <xdr:to>
      <xdr:col>58</xdr:col>
      <xdr:colOff>123825</xdr:colOff>
      <xdr:row>236</xdr:row>
      <xdr:rowOff>0</xdr:rowOff>
    </xdr:to>
    <xdr:sp macro="" textlink="">
      <xdr:nvSpPr>
        <xdr:cNvPr id="500" name="AutoShape 734"/>
        <xdr:cNvSpPr>
          <a:spLocks/>
        </xdr:cNvSpPr>
      </xdr:nvSpPr>
      <xdr:spPr bwMode="auto">
        <a:xfrm flipH="1" flipV="1">
          <a:off x="46224825" y="39338250"/>
          <a:ext cx="504825" cy="495300"/>
        </a:xfrm>
        <a:prstGeom prst="leftBracket">
          <a:avLst>
            <a:gd name="adj" fmla="val 50000"/>
          </a:avLst>
        </a:prstGeom>
        <a:noFill/>
        <a:ln w="3175">
          <a:solidFill>
            <a:srgbClr val="0000FF"/>
          </a:solidFill>
          <a:round/>
          <a:headEnd type="triangle" w="med" len="med"/>
          <a:tailEnd/>
        </a:ln>
      </xdr:spPr>
    </xdr:sp>
    <xdr:clientData/>
  </xdr:twoCellAnchor>
  <xdr:twoCellAnchor>
    <xdr:from>
      <xdr:col>56</xdr:col>
      <xdr:colOff>790575</xdr:colOff>
      <xdr:row>232</xdr:row>
      <xdr:rowOff>76200</xdr:rowOff>
    </xdr:from>
    <xdr:to>
      <xdr:col>57</xdr:col>
      <xdr:colOff>457200</xdr:colOff>
      <xdr:row>233</xdr:row>
      <xdr:rowOff>85725</xdr:rowOff>
    </xdr:to>
    <xdr:sp macro="" textlink="">
      <xdr:nvSpPr>
        <xdr:cNvPr id="501" name="Text Box 735"/>
        <xdr:cNvSpPr txBox="1">
          <a:spLocks noChangeArrowheads="1"/>
        </xdr:cNvSpPr>
      </xdr:nvSpPr>
      <xdr:spPr bwMode="auto">
        <a:xfrm>
          <a:off x="45662850" y="39262050"/>
          <a:ext cx="571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ATP</a:t>
          </a:r>
        </a:p>
      </xdr:txBody>
    </xdr:sp>
    <xdr:clientData/>
  </xdr:twoCellAnchor>
  <xdr:twoCellAnchor>
    <xdr:from>
      <xdr:col>56</xdr:col>
      <xdr:colOff>733425</xdr:colOff>
      <xdr:row>235</xdr:row>
      <xdr:rowOff>76200</xdr:rowOff>
    </xdr:from>
    <xdr:to>
      <xdr:col>57</xdr:col>
      <xdr:colOff>400050</xdr:colOff>
      <xdr:row>236</xdr:row>
      <xdr:rowOff>85725</xdr:rowOff>
    </xdr:to>
    <xdr:sp macro="" textlink="">
      <xdr:nvSpPr>
        <xdr:cNvPr id="502" name="Text Box 736"/>
        <xdr:cNvSpPr txBox="1">
          <a:spLocks noChangeArrowheads="1"/>
        </xdr:cNvSpPr>
      </xdr:nvSpPr>
      <xdr:spPr bwMode="auto">
        <a:xfrm>
          <a:off x="45605700" y="39747825"/>
          <a:ext cx="571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AMP</a:t>
          </a:r>
        </a:p>
      </xdr:txBody>
    </xdr:sp>
    <xdr:clientData/>
  </xdr:twoCellAnchor>
  <xdr:twoCellAnchor>
    <xdr:from>
      <xdr:col>56</xdr:col>
      <xdr:colOff>200025</xdr:colOff>
      <xdr:row>244</xdr:row>
      <xdr:rowOff>114300</xdr:rowOff>
    </xdr:from>
    <xdr:to>
      <xdr:col>56</xdr:col>
      <xdr:colOff>609600</xdr:colOff>
      <xdr:row>248</xdr:row>
      <xdr:rowOff>123825</xdr:rowOff>
    </xdr:to>
    <xdr:sp macro="" textlink="">
      <xdr:nvSpPr>
        <xdr:cNvPr id="503" name="AutoShape 737"/>
        <xdr:cNvSpPr>
          <a:spLocks/>
        </xdr:cNvSpPr>
      </xdr:nvSpPr>
      <xdr:spPr bwMode="auto">
        <a:xfrm rot="-352397" flipH="1" flipV="1">
          <a:off x="45072300" y="41290875"/>
          <a:ext cx="409575" cy="657225"/>
        </a:xfrm>
        <a:prstGeom prst="leftBracket">
          <a:avLst>
            <a:gd name="adj" fmla="val 80233"/>
          </a:avLst>
        </a:prstGeom>
        <a:noFill/>
        <a:ln w="3175">
          <a:solidFill>
            <a:srgbClr val="0000FF"/>
          </a:solidFill>
          <a:round/>
          <a:headEnd type="triangle" w="med" len="med"/>
          <a:tailEnd/>
        </a:ln>
      </xdr:spPr>
    </xdr:sp>
    <xdr:clientData/>
  </xdr:twoCellAnchor>
  <xdr:twoCellAnchor>
    <xdr:from>
      <xdr:col>55</xdr:col>
      <xdr:colOff>752475</xdr:colOff>
      <xdr:row>248</xdr:row>
      <xdr:rowOff>66675</xdr:rowOff>
    </xdr:from>
    <xdr:to>
      <xdr:col>56</xdr:col>
      <xdr:colOff>428625</xdr:colOff>
      <xdr:row>249</xdr:row>
      <xdr:rowOff>133350</xdr:rowOff>
    </xdr:to>
    <xdr:sp macro="" textlink="">
      <xdr:nvSpPr>
        <xdr:cNvPr id="504" name="Text Box 738"/>
        <xdr:cNvSpPr txBox="1">
          <a:spLocks noChangeArrowheads="1"/>
        </xdr:cNvSpPr>
      </xdr:nvSpPr>
      <xdr:spPr bwMode="auto">
        <a:xfrm>
          <a:off x="44557950" y="41890950"/>
          <a:ext cx="742950"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CoA</a:t>
          </a:r>
        </a:p>
      </xdr:txBody>
    </xdr:sp>
    <xdr:clientData/>
  </xdr:twoCellAnchor>
  <xdr:twoCellAnchor>
    <xdr:from>
      <xdr:col>59</xdr:col>
      <xdr:colOff>142875</xdr:colOff>
      <xdr:row>240</xdr:row>
      <xdr:rowOff>76200</xdr:rowOff>
    </xdr:from>
    <xdr:to>
      <xdr:col>60</xdr:col>
      <xdr:colOff>0</xdr:colOff>
      <xdr:row>242</xdr:row>
      <xdr:rowOff>9525</xdr:rowOff>
    </xdr:to>
    <xdr:sp macro="" textlink="">
      <xdr:nvSpPr>
        <xdr:cNvPr id="505" name="AutoShape 740"/>
        <xdr:cNvSpPr>
          <a:spLocks/>
        </xdr:cNvSpPr>
      </xdr:nvSpPr>
      <xdr:spPr bwMode="auto">
        <a:xfrm rot="7557378" flipH="1" flipV="1">
          <a:off x="47848838" y="40362187"/>
          <a:ext cx="304800" cy="695325"/>
        </a:xfrm>
        <a:prstGeom prst="leftBracket">
          <a:avLst>
            <a:gd name="adj" fmla="val 114063"/>
          </a:avLst>
        </a:prstGeom>
        <a:noFill/>
        <a:ln w="3175">
          <a:solidFill>
            <a:srgbClr val="0000FF"/>
          </a:solidFill>
          <a:round/>
          <a:headEnd/>
          <a:tailEnd type="triangle" w="med" len="med"/>
        </a:ln>
      </xdr:spPr>
    </xdr:sp>
    <xdr:clientData/>
  </xdr:twoCellAnchor>
  <xdr:twoCellAnchor>
    <xdr:from>
      <xdr:col>56</xdr:col>
      <xdr:colOff>609600</xdr:colOff>
      <xdr:row>239</xdr:row>
      <xdr:rowOff>19050</xdr:rowOff>
    </xdr:from>
    <xdr:to>
      <xdr:col>59</xdr:col>
      <xdr:colOff>666750</xdr:colOff>
      <xdr:row>254</xdr:row>
      <xdr:rowOff>152400</xdr:rowOff>
    </xdr:to>
    <xdr:sp macro="" textlink="">
      <xdr:nvSpPr>
        <xdr:cNvPr id="506" name="Oval 742"/>
        <xdr:cNvSpPr>
          <a:spLocks noChangeArrowheads="1"/>
        </xdr:cNvSpPr>
      </xdr:nvSpPr>
      <xdr:spPr bwMode="auto">
        <a:xfrm>
          <a:off x="45481875" y="40338375"/>
          <a:ext cx="2695575" cy="2609850"/>
        </a:xfrm>
        <a:prstGeom prst="ellipse">
          <a:avLst/>
        </a:prstGeom>
        <a:noFill/>
        <a:ln w="9525">
          <a:solidFill>
            <a:srgbClr val="0000FF"/>
          </a:solidFill>
          <a:round/>
          <a:headEnd/>
          <a:tailEnd/>
        </a:ln>
      </xdr:spPr>
    </xdr:sp>
    <xdr:clientData/>
  </xdr:twoCellAnchor>
  <xdr:twoCellAnchor>
    <xdr:from>
      <xdr:col>59</xdr:col>
      <xdr:colOff>514350</xdr:colOff>
      <xdr:row>243</xdr:row>
      <xdr:rowOff>9525</xdr:rowOff>
    </xdr:from>
    <xdr:to>
      <xdr:col>59</xdr:col>
      <xdr:colOff>533400</xdr:colOff>
      <xdr:row>243</xdr:row>
      <xdr:rowOff>66675</xdr:rowOff>
    </xdr:to>
    <xdr:sp macro="" textlink="">
      <xdr:nvSpPr>
        <xdr:cNvPr id="507" name="Line 743"/>
        <xdr:cNvSpPr>
          <a:spLocks noChangeShapeType="1"/>
        </xdr:cNvSpPr>
      </xdr:nvSpPr>
      <xdr:spPr bwMode="auto">
        <a:xfrm>
          <a:off x="48025050" y="41024175"/>
          <a:ext cx="19050" cy="57150"/>
        </a:xfrm>
        <a:prstGeom prst="line">
          <a:avLst/>
        </a:prstGeom>
        <a:noFill/>
        <a:ln w="9525">
          <a:solidFill>
            <a:srgbClr val="0000FF"/>
          </a:solidFill>
          <a:round/>
          <a:headEnd type="none" w="sm" len="sm"/>
          <a:tailEnd type="triangle" w="med" len="med"/>
        </a:ln>
      </xdr:spPr>
    </xdr:sp>
    <xdr:clientData/>
  </xdr:twoCellAnchor>
  <xdr:twoCellAnchor>
    <xdr:from>
      <xdr:col>57</xdr:col>
      <xdr:colOff>209550</xdr:colOff>
      <xdr:row>253</xdr:row>
      <xdr:rowOff>28575</xdr:rowOff>
    </xdr:from>
    <xdr:to>
      <xdr:col>57</xdr:col>
      <xdr:colOff>323850</xdr:colOff>
      <xdr:row>253</xdr:row>
      <xdr:rowOff>95250</xdr:rowOff>
    </xdr:to>
    <xdr:sp macro="" textlink="">
      <xdr:nvSpPr>
        <xdr:cNvPr id="508" name="Line 745"/>
        <xdr:cNvSpPr>
          <a:spLocks noChangeShapeType="1"/>
        </xdr:cNvSpPr>
      </xdr:nvSpPr>
      <xdr:spPr bwMode="auto">
        <a:xfrm flipH="1" flipV="1">
          <a:off x="45986700" y="42662475"/>
          <a:ext cx="114300" cy="66675"/>
        </a:xfrm>
        <a:prstGeom prst="line">
          <a:avLst/>
        </a:prstGeom>
        <a:noFill/>
        <a:ln w="9525">
          <a:solidFill>
            <a:srgbClr val="0000FF"/>
          </a:solidFill>
          <a:round/>
          <a:headEnd type="none" w="sm" len="sm"/>
          <a:tailEnd type="triangle" w="med" len="med"/>
        </a:ln>
      </xdr:spPr>
    </xdr:sp>
    <xdr:clientData/>
  </xdr:twoCellAnchor>
  <xdr:twoCellAnchor>
    <xdr:from>
      <xdr:col>56</xdr:col>
      <xdr:colOff>647700</xdr:colOff>
      <xdr:row>248</xdr:row>
      <xdr:rowOff>114300</xdr:rowOff>
    </xdr:from>
    <xdr:to>
      <xdr:col>56</xdr:col>
      <xdr:colOff>685800</xdr:colOff>
      <xdr:row>249</xdr:row>
      <xdr:rowOff>114300</xdr:rowOff>
    </xdr:to>
    <xdr:sp macro="" textlink="">
      <xdr:nvSpPr>
        <xdr:cNvPr id="509" name="Line 746"/>
        <xdr:cNvSpPr>
          <a:spLocks noChangeShapeType="1"/>
        </xdr:cNvSpPr>
      </xdr:nvSpPr>
      <xdr:spPr bwMode="auto">
        <a:xfrm flipH="1" flipV="1">
          <a:off x="45519975" y="41938575"/>
          <a:ext cx="38100" cy="161925"/>
        </a:xfrm>
        <a:prstGeom prst="line">
          <a:avLst/>
        </a:prstGeom>
        <a:noFill/>
        <a:ln w="9525">
          <a:solidFill>
            <a:srgbClr val="0000FF"/>
          </a:solidFill>
          <a:round/>
          <a:headEnd type="triangle" w="med" len="med"/>
          <a:tailEnd/>
        </a:ln>
      </xdr:spPr>
    </xdr:sp>
    <xdr:clientData/>
  </xdr:twoCellAnchor>
  <xdr:twoCellAnchor>
    <xdr:from>
      <xdr:col>56</xdr:col>
      <xdr:colOff>866775</xdr:colOff>
      <xdr:row>251</xdr:row>
      <xdr:rowOff>76200</xdr:rowOff>
    </xdr:from>
    <xdr:to>
      <xdr:col>57</xdr:col>
      <xdr:colOff>47625</xdr:colOff>
      <xdr:row>252</xdr:row>
      <xdr:rowOff>28575</xdr:rowOff>
    </xdr:to>
    <xdr:sp macro="" textlink="">
      <xdr:nvSpPr>
        <xdr:cNvPr id="510" name="Line 747"/>
        <xdr:cNvSpPr>
          <a:spLocks noChangeShapeType="1"/>
        </xdr:cNvSpPr>
      </xdr:nvSpPr>
      <xdr:spPr bwMode="auto">
        <a:xfrm>
          <a:off x="45739050" y="42386250"/>
          <a:ext cx="85725" cy="114300"/>
        </a:xfrm>
        <a:prstGeom prst="line">
          <a:avLst/>
        </a:prstGeom>
        <a:noFill/>
        <a:ln w="9525">
          <a:solidFill>
            <a:srgbClr val="0000FF"/>
          </a:solidFill>
          <a:round/>
          <a:headEnd/>
          <a:tailEnd type="arrow" w="med" len="med"/>
        </a:ln>
      </xdr:spPr>
    </xdr:sp>
    <xdr:clientData/>
  </xdr:twoCellAnchor>
  <xdr:twoCellAnchor>
    <xdr:from>
      <xdr:col>60</xdr:col>
      <xdr:colOff>142875</xdr:colOff>
      <xdr:row>224</xdr:row>
      <xdr:rowOff>104775</xdr:rowOff>
    </xdr:from>
    <xdr:to>
      <xdr:col>60</xdr:col>
      <xdr:colOff>142875</xdr:colOff>
      <xdr:row>229</xdr:row>
      <xdr:rowOff>66675</xdr:rowOff>
    </xdr:to>
    <xdr:sp macro="" textlink="">
      <xdr:nvSpPr>
        <xdr:cNvPr id="511" name="Line 748"/>
        <xdr:cNvSpPr>
          <a:spLocks noChangeShapeType="1"/>
        </xdr:cNvSpPr>
      </xdr:nvSpPr>
      <xdr:spPr bwMode="auto">
        <a:xfrm>
          <a:off x="48491775" y="37995225"/>
          <a:ext cx="0" cy="771525"/>
        </a:xfrm>
        <a:prstGeom prst="line">
          <a:avLst/>
        </a:prstGeom>
        <a:noFill/>
        <a:ln w="28575">
          <a:solidFill>
            <a:srgbClr val="FF0000"/>
          </a:solidFill>
          <a:prstDash val="sysDot"/>
          <a:round/>
          <a:headEnd/>
          <a:tailEnd type="triangle" w="med" len="med"/>
        </a:ln>
      </xdr:spPr>
    </xdr:sp>
    <xdr:clientData/>
  </xdr:twoCellAnchor>
  <xdr:twoCellAnchor>
    <xdr:from>
      <xdr:col>58</xdr:col>
      <xdr:colOff>752475</xdr:colOff>
      <xdr:row>220</xdr:row>
      <xdr:rowOff>123825</xdr:rowOff>
    </xdr:from>
    <xdr:to>
      <xdr:col>61</xdr:col>
      <xdr:colOff>314325</xdr:colOff>
      <xdr:row>224</xdr:row>
      <xdr:rowOff>152400</xdr:rowOff>
    </xdr:to>
    <xdr:sp macro="" textlink="">
      <xdr:nvSpPr>
        <xdr:cNvPr id="512" name="Oval 749"/>
        <xdr:cNvSpPr>
          <a:spLocks noChangeArrowheads="1"/>
        </xdr:cNvSpPr>
      </xdr:nvSpPr>
      <xdr:spPr bwMode="auto">
        <a:xfrm>
          <a:off x="47358300" y="37366575"/>
          <a:ext cx="2171700" cy="676275"/>
        </a:xfrm>
        <a:prstGeom prst="ellipse">
          <a:avLst/>
        </a:prstGeom>
        <a:solidFill>
          <a:srgbClr val="FFCC99"/>
        </a:solidFill>
        <a:ln w="38100">
          <a:solidFill>
            <a:srgbClr val="FF9900"/>
          </a:solidFill>
          <a:round/>
          <a:headEnd/>
          <a:tailEnd/>
        </a:ln>
      </xdr:spPr>
    </xdr:sp>
    <xdr:clientData/>
  </xdr:twoCellAnchor>
  <xdr:twoCellAnchor>
    <xdr:from>
      <xdr:col>57</xdr:col>
      <xdr:colOff>571500</xdr:colOff>
      <xdr:row>238</xdr:row>
      <xdr:rowOff>57150</xdr:rowOff>
    </xdr:from>
    <xdr:to>
      <xdr:col>58</xdr:col>
      <xdr:colOff>552450</xdr:colOff>
      <xdr:row>239</xdr:row>
      <xdr:rowOff>104775</xdr:rowOff>
    </xdr:to>
    <xdr:sp macro="" textlink="">
      <xdr:nvSpPr>
        <xdr:cNvPr id="513" name="Text Box 750"/>
        <xdr:cNvSpPr txBox="1">
          <a:spLocks noChangeArrowheads="1"/>
        </xdr:cNvSpPr>
      </xdr:nvSpPr>
      <xdr:spPr bwMode="auto">
        <a:xfrm>
          <a:off x="46348650" y="40214550"/>
          <a:ext cx="809625" cy="209550"/>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Acyl-CoA</a:t>
          </a:r>
        </a:p>
      </xdr:txBody>
    </xdr:sp>
    <xdr:clientData/>
  </xdr:twoCellAnchor>
  <xdr:twoCellAnchor>
    <xdr:from>
      <xdr:col>58</xdr:col>
      <xdr:colOff>695325</xdr:colOff>
      <xdr:row>251</xdr:row>
      <xdr:rowOff>66675</xdr:rowOff>
    </xdr:from>
    <xdr:to>
      <xdr:col>60</xdr:col>
      <xdr:colOff>276225</xdr:colOff>
      <xdr:row>252</xdr:row>
      <xdr:rowOff>123825</xdr:rowOff>
    </xdr:to>
    <xdr:sp macro="" textlink="">
      <xdr:nvSpPr>
        <xdr:cNvPr id="514" name="Text Box 751"/>
        <xdr:cNvSpPr txBox="1">
          <a:spLocks noChangeArrowheads="1"/>
        </xdr:cNvSpPr>
      </xdr:nvSpPr>
      <xdr:spPr bwMode="auto">
        <a:xfrm>
          <a:off x="47301150" y="42376725"/>
          <a:ext cx="1323975" cy="219075"/>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Hydroxyacyl-Coa</a:t>
          </a:r>
        </a:p>
      </xdr:txBody>
    </xdr:sp>
    <xdr:clientData/>
  </xdr:twoCellAnchor>
  <xdr:twoCellAnchor>
    <xdr:from>
      <xdr:col>56</xdr:col>
      <xdr:colOff>257175</xdr:colOff>
      <xdr:row>251</xdr:row>
      <xdr:rowOff>66675</xdr:rowOff>
    </xdr:from>
    <xdr:to>
      <xdr:col>57</xdr:col>
      <xdr:colOff>504825</xdr:colOff>
      <xdr:row>252</xdr:row>
      <xdr:rowOff>104775</xdr:rowOff>
    </xdr:to>
    <xdr:sp macro="" textlink="">
      <xdr:nvSpPr>
        <xdr:cNvPr id="515" name="Text Box 752"/>
        <xdr:cNvSpPr txBox="1">
          <a:spLocks noChangeArrowheads="1"/>
        </xdr:cNvSpPr>
      </xdr:nvSpPr>
      <xdr:spPr bwMode="auto">
        <a:xfrm>
          <a:off x="45129450" y="42376725"/>
          <a:ext cx="1152525" cy="200025"/>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Ketoacyl-Coa</a:t>
          </a:r>
        </a:p>
      </xdr:txBody>
    </xdr:sp>
    <xdr:clientData/>
  </xdr:twoCellAnchor>
  <xdr:twoCellAnchor>
    <xdr:from>
      <xdr:col>56</xdr:col>
      <xdr:colOff>171450</xdr:colOff>
      <xdr:row>242</xdr:row>
      <xdr:rowOff>9525</xdr:rowOff>
    </xdr:from>
    <xdr:to>
      <xdr:col>57</xdr:col>
      <xdr:colOff>323850</xdr:colOff>
      <xdr:row>243</xdr:row>
      <xdr:rowOff>66675</xdr:rowOff>
    </xdr:to>
    <xdr:sp macro="" textlink="">
      <xdr:nvSpPr>
        <xdr:cNvPr id="516" name="Text Box 753"/>
        <xdr:cNvSpPr txBox="1">
          <a:spLocks noChangeArrowheads="1"/>
        </xdr:cNvSpPr>
      </xdr:nvSpPr>
      <xdr:spPr bwMode="auto">
        <a:xfrm>
          <a:off x="45043725" y="40862250"/>
          <a:ext cx="1057275" cy="219075"/>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Acyl n-2 -Coa</a:t>
          </a:r>
        </a:p>
      </xdr:txBody>
    </xdr:sp>
    <xdr:clientData/>
  </xdr:twoCellAnchor>
  <xdr:twoCellAnchor>
    <xdr:from>
      <xdr:col>59</xdr:col>
      <xdr:colOff>695325</xdr:colOff>
      <xdr:row>221</xdr:row>
      <xdr:rowOff>0</xdr:rowOff>
    </xdr:from>
    <xdr:to>
      <xdr:col>60</xdr:col>
      <xdr:colOff>428625</xdr:colOff>
      <xdr:row>222</xdr:row>
      <xdr:rowOff>38100</xdr:rowOff>
    </xdr:to>
    <xdr:sp macro="" textlink="">
      <xdr:nvSpPr>
        <xdr:cNvPr id="517" name="Text Box 754"/>
        <xdr:cNvSpPr txBox="1">
          <a:spLocks noChangeArrowheads="1"/>
        </xdr:cNvSpPr>
      </xdr:nvSpPr>
      <xdr:spPr bwMode="auto">
        <a:xfrm>
          <a:off x="48206025" y="37404675"/>
          <a:ext cx="571500"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TAG</a:t>
          </a:r>
        </a:p>
      </xdr:txBody>
    </xdr:sp>
    <xdr:clientData/>
  </xdr:twoCellAnchor>
  <xdr:twoCellAnchor>
    <xdr:from>
      <xdr:col>60</xdr:col>
      <xdr:colOff>228600</xdr:colOff>
      <xdr:row>215</xdr:row>
      <xdr:rowOff>66675</xdr:rowOff>
    </xdr:from>
    <xdr:to>
      <xdr:col>60</xdr:col>
      <xdr:colOff>628650</xdr:colOff>
      <xdr:row>220</xdr:row>
      <xdr:rowOff>85725</xdr:rowOff>
    </xdr:to>
    <xdr:sp macro="" textlink="">
      <xdr:nvSpPr>
        <xdr:cNvPr id="518" name="Line 755"/>
        <xdr:cNvSpPr>
          <a:spLocks noChangeShapeType="1"/>
        </xdr:cNvSpPr>
      </xdr:nvSpPr>
      <xdr:spPr bwMode="auto">
        <a:xfrm flipH="1">
          <a:off x="48577500" y="36471225"/>
          <a:ext cx="400050" cy="857250"/>
        </a:xfrm>
        <a:prstGeom prst="line">
          <a:avLst/>
        </a:prstGeom>
        <a:noFill/>
        <a:ln w="28575">
          <a:solidFill>
            <a:srgbClr val="FF0000"/>
          </a:solidFill>
          <a:prstDash val="sysDot"/>
          <a:round/>
          <a:headEnd/>
          <a:tailEnd type="triangle" w="med" len="med"/>
        </a:ln>
      </xdr:spPr>
    </xdr:sp>
    <xdr:clientData/>
  </xdr:twoCellAnchor>
  <xdr:twoCellAnchor>
    <xdr:from>
      <xdr:col>58</xdr:col>
      <xdr:colOff>847725</xdr:colOff>
      <xdr:row>221</xdr:row>
      <xdr:rowOff>104775</xdr:rowOff>
    </xdr:from>
    <xdr:to>
      <xdr:col>60</xdr:col>
      <xdr:colOff>152400</xdr:colOff>
      <xdr:row>223</xdr:row>
      <xdr:rowOff>85725</xdr:rowOff>
    </xdr:to>
    <xdr:sp macro="" textlink="">
      <xdr:nvSpPr>
        <xdr:cNvPr id="519" name="Text Box 756"/>
        <xdr:cNvSpPr txBox="1">
          <a:spLocks noChangeArrowheads="1"/>
        </xdr:cNvSpPr>
      </xdr:nvSpPr>
      <xdr:spPr bwMode="auto">
        <a:xfrm>
          <a:off x="47453550" y="37509450"/>
          <a:ext cx="1047750" cy="30480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FF6600"/>
              </a:solidFill>
              <a:latin typeface="Comic Sans MS"/>
            </a:rPr>
            <a:t>lipid body</a:t>
          </a:r>
        </a:p>
      </xdr:txBody>
    </xdr:sp>
    <xdr:clientData/>
  </xdr:twoCellAnchor>
  <xdr:twoCellAnchor>
    <xdr:from>
      <xdr:col>59</xdr:col>
      <xdr:colOff>485775</xdr:colOff>
      <xdr:row>223</xdr:row>
      <xdr:rowOff>38100</xdr:rowOff>
    </xdr:from>
    <xdr:to>
      <xdr:col>60</xdr:col>
      <xdr:colOff>695325</xdr:colOff>
      <xdr:row>224</xdr:row>
      <xdr:rowOff>104775</xdr:rowOff>
    </xdr:to>
    <xdr:sp macro="" textlink="">
      <xdr:nvSpPr>
        <xdr:cNvPr id="520" name="Text Box 757"/>
        <xdr:cNvSpPr txBox="1">
          <a:spLocks noChangeArrowheads="1"/>
        </xdr:cNvSpPr>
      </xdr:nvSpPr>
      <xdr:spPr bwMode="auto">
        <a:xfrm>
          <a:off x="47996475" y="37766625"/>
          <a:ext cx="1047750" cy="228600"/>
        </a:xfrm>
        <a:prstGeom prst="rect">
          <a:avLst/>
        </a:prstGeom>
        <a:noFill/>
        <a:ln w="9525">
          <a:noFill/>
          <a:miter lim="800000"/>
          <a:headEnd/>
          <a:tailEnd/>
        </a:ln>
      </xdr:spPr>
      <xdr:txBody>
        <a:bodyPr vertOverflow="clip" wrap="square" lIns="36576" tIns="41148" rIns="36576" bIns="0" anchor="t" upright="1"/>
        <a:lstStyle/>
        <a:p>
          <a:pPr algn="ctr" rtl="0">
            <a:defRPr sz="1000"/>
          </a:pPr>
          <a:r>
            <a:rPr lang="en-US" sz="1200" b="1" i="0" strike="noStrike">
              <a:solidFill>
                <a:srgbClr val="FFFF00"/>
              </a:solidFill>
              <a:latin typeface="Comic Sans MS"/>
            </a:rPr>
            <a:t>Fatty acids</a:t>
          </a:r>
        </a:p>
      </xdr:txBody>
    </xdr:sp>
    <xdr:clientData/>
  </xdr:twoCellAnchor>
  <xdr:twoCellAnchor>
    <xdr:from>
      <xdr:col>58</xdr:col>
      <xdr:colOff>828675</xdr:colOff>
      <xdr:row>243</xdr:row>
      <xdr:rowOff>85725</xdr:rowOff>
    </xdr:from>
    <xdr:to>
      <xdr:col>60</xdr:col>
      <xdr:colOff>428625</xdr:colOff>
      <xdr:row>244</xdr:row>
      <xdr:rowOff>152400</xdr:rowOff>
    </xdr:to>
    <xdr:sp macro="" textlink="">
      <xdr:nvSpPr>
        <xdr:cNvPr id="521" name="Text Box 760"/>
        <xdr:cNvSpPr txBox="1">
          <a:spLocks noChangeArrowheads="1"/>
        </xdr:cNvSpPr>
      </xdr:nvSpPr>
      <xdr:spPr bwMode="auto">
        <a:xfrm>
          <a:off x="47434500" y="41100375"/>
          <a:ext cx="1343025" cy="228600"/>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Trans-2-enoyl-CoA</a:t>
          </a:r>
        </a:p>
      </xdr:txBody>
    </xdr:sp>
    <xdr:clientData/>
  </xdr:twoCellAnchor>
  <xdr:twoCellAnchor>
    <xdr:from>
      <xdr:col>57</xdr:col>
      <xdr:colOff>114300</xdr:colOff>
      <xdr:row>244</xdr:row>
      <xdr:rowOff>180975</xdr:rowOff>
    </xdr:from>
    <xdr:to>
      <xdr:col>59</xdr:col>
      <xdr:colOff>342900</xdr:colOff>
      <xdr:row>248</xdr:row>
      <xdr:rowOff>133350</xdr:rowOff>
    </xdr:to>
    <xdr:sp macro="" textlink="">
      <xdr:nvSpPr>
        <xdr:cNvPr id="522" name="Text Box 762">
          <a:hlinkClick xmlns:r="http://schemas.openxmlformats.org/officeDocument/2006/relationships" r:id="rId8"/>
        </xdr:cNvPr>
        <xdr:cNvSpPr txBox="1">
          <a:spLocks noChangeArrowheads="1"/>
        </xdr:cNvSpPr>
      </xdr:nvSpPr>
      <xdr:spPr bwMode="auto">
        <a:xfrm>
          <a:off x="45891450" y="41338500"/>
          <a:ext cx="1962150" cy="619125"/>
        </a:xfrm>
        <a:prstGeom prst="rect">
          <a:avLst/>
        </a:prstGeom>
        <a:noFill/>
        <a:ln w="9525">
          <a:noFill/>
          <a:miter lim="800000"/>
          <a:headEnd/>
          <a:tailEnd/>
        </a:ln>
      </xdr:spPr>
      <xdr:txBody>
        <a:bodyPr vertOverflow="clip" wrap="square" lIns="54864" tIns="41148" rIns="54864" bIns="0" anchor="t" upright="1"/>
        <a:lstStyle/>
        <a:p>
          <a:pPr algn="ctr" rtl="0">
            <a:defRPr sz="1000"/>
          </a:pPr>
          <a:r>
            <a:rPr lang="en-US" sz="2400" b="1" i="0" strike="noStrike">
              <a:solidFill>
                <a:srgbClr val="FFFF99"/>
              </a:solidFill>
              <a:latin typeface="Arial"/>
              <a:cs typeface="Arial"/>
            </a:rPr>
            <a:t> </a:t>
          </a:r>
          <a:r>
            <a:rPr lang="en-US" sz="2400" b="1" i="0" strike="noStrike">
              <a:solidFill>
                <a:srgbClr val="FFFF99"/>
              </a:solidFill>
              <a:latin typeface="Symbol"/>
            </a:rPr>
            <a:t>b</a:t>
          </a:r>
          <a:r>
            <a:rPr lang="en-US" sz="2400" b="1" i="0" strike="noStrike">
              <a:solidFill>
                <a:srgbClr val="FFFF99"/>
              </a:solidFill>
              <a:latin typeface="Arial"/>
              <a:cs typeface="Arial"/>
            </a:rPr>
            <a:t> oxidation</a:t>
          </a:r>
        </a:p>
        <a:p>
          <a:pPr algn="ctr" rtl="0">
            <a:defRPr sz="1000"/>
          </a:pPr>
          <a:r>
            <a:rPr lang="en-US" sz="1400" b="1" i="0" strike="noStrike">
              <a:solidFill>
                <a:srgbClr val="99CCFF"/>
              </a:solidFill>
              <a:latin typeface="Arial"/>
              <a:cs typeface="Arial"/>
            </a:rPr>
            <a:t>Aracyc</a:t>
          </a:r>
        </a:p>
      </xdr:txBody>
    </xdr:sp>
    <xdr:clientData/>
  </xdr:twoCellAnchor>
  <xdr:twoCellAnchor>
    <xdr:from>
      <xdr:col>41</xdr:col>
      <xdr:colOff>542925</xdr:colOff>
      <xdr:row>68</xdr:row>
      <xdr:rowOff>66675</xdr:rowOff>
    </xdr:from>
    <xdr:to>
      <xdr:col>43</xdr:col>
      <xdr:colOff>342900</xdr:colOff>
      <xdr:row>68</xdr:row>
      <xdr:rowOff>66675</xdr:rowOff>
    </xdr:to>
    <xdr:grpSp>
      <xdr:nvGrpSpPr>
        <xdr:cNvPr id="530" name="Group 785"/>
        <xdr:cNvGrpSpPr>
          <a:grpSpLocks/>
        </xdr:cNvGrpSpPr>
      </xdr:nvGrpSpPr>
      <xdr:grpSpPr bwMode="auto">
        <a:xfrm>
          <a:off x="32605756" y="11776822"/>
          <a:ext cx="1522879" cy="0"/>
          <a:chOff x="32605756" y="11776822"/>
          <a:chExt cx="1522879" cy="0"/>
        </a:xfrm>
      </xdr:grpSpPr>
      <xdr:sp macro="" textlink="">
        <xdr:nvSpPr>
          <xdr:cNvPr id="531" name="Line 786"/>
          <xdr:cNvSpPr>
            <a:spLocks noChangeShapeType="1"/>
          </xdr:cNvSpPr>
        </xdr:nvSpPr>
        <xdr:spPr bwMode="auto">
          <a:xfrm flipV="1">
            <a:off x="3388" y="1202"/>
            <a:ext cx="18" cy="0"/>
          </a:xfrm>
          <a:prstGeom prst="line">
            <a:avLst/>
          </a:prstGeom>
          <a:noFill/>
          <a:ln w="9525">
            <a:solidFill>
              <a:srgbClr val="0000FF"/>
            </a:solidFill>
            <a:round/>
            <a:headEnd type="none" w="sm" len="sm"/>
            <a:tailEnd type="triangle" w="med" len="med"/>
          </a:ln>
        </xdr:spPr>
      </xdr:sp>
      <xdr:sp macro="" textlink="">
        <xdr:nvSpPr>
          <xdr:cNvPr id="532" name="Line 787"/>
          <xdr:cNvSpPr>
            <a:spLocks noChangeShapeType="1"/>
          </xdr:cNvSpPr>
        </xdr:nvSpPr>
        <xdr:spPr bwMode="auto">
          <a:xfrm flipV="1">
            <a:off x="3408" y="1202"/>
            <a:ext cx="25" cy="0"/>
          </a:xfrm>
          <a:prstGeom prst="line">
            <a:avLst/>
          </a:prstGeom>
          <a:noFill/>
          <a:ln w="9525">
            <a:solidFill>
              <a:srgbClr val="0000FF"/>
            </a:solidFill>
            <a:round/>
            <a:headEnd type="none" w="sm" len="sm"/>
            <a:tailEnd type="triangle" w="med" len="med"/>
          </a:ln>
        </xdr:spPr>
      </xdr:sp>
      <xdr:sp macro="" textlink="">
        <xdr:nvSpPr>
          <xdr:cNvPr id="533" name="Line 788"/>
          <xdr:cNvSpPr>
            <a:spLocks noChangeShapeType="1"/>
          </xdr:cNvSpPr>
        </xdr:nvSpPr>
        <xdr:spPr bwMode="auto">
          <a:xfrm flipV="1">
            <a:off x="3433" y="1202"/>
            <a:ext cx="24" cy="0"/>
          </a:xfrm>
          <a:prstGeom prst="line">
            <a:avLst/>
          </a:prstGeom>
          <a:noFill/>
          <a:ln w="9525">
            <a:solidFill>
              <a:srgbClr val="0000FF"/>
            </a:solidFill>
            <a:round/>
            <a:headEnd type="none" w="sm" len="sm"/>
            <a:tailEnd type="triangle" w="med" len="med"/>
          </a:ln>
        </xdr:spPr>
      </xdr:sp>
      <xdr:sp macro="" textlink="">
        <xdr:nvSpPr>
          <xdr:cNvPr id="534" name="Line 789"/>
          <xdr:cNvSpPr>
            <a:spLocks noChangeShapeType="1"/>
          </xdr:cNvSpPr>
        </xdr:nvSpPr>
        <xdr:spPr bwMode="auto">
          <a:xfrm flipV="1">
            <a:off x="3460" y="1202"/>
            <a:ext cx="24" cy="0"/>
          </a:xfrm>
          <a:prstGeom prst="line">
            <a:avLst/>
          </a:prstGeom>
          <a:noFill/>
          <a:ln w="9525">
            <a:solidFill>
              <a:srgbClr val="0000FF"/>
            </a:solidFill>
            <a:round/>
            <a:headEnd type="none" w="sm" len="sm"/>
            <a:tailEnd type="triangle" w="med" len="med"/>
          </a:ln>
        </xdr:spPr>
      </xdr:sp>
      <xdr:sp macro="" textlink="">
        <xdr:nvSpPr>
          <xdr:cNvPr id="535" name="Line 790"/>
          <xdr:cNvSpPr>
            <a:spLocks noChangeShapeType="1"/>
          </xdr:cNvSpPr>
        </xdr:nvSpPr>
        <xdr:spPr bwMode="auto">
          <a:xfrm flipV="1">
            <a:off x="3485" y="1202"/>
            <a:ext cx="24" cy="0"/>
          </a:xfrm>
          <a:prstGeom prst="line">
            <a:avLst/>
          </a:prstGeom>
          <a:noFill/>
          <a:ln w="9525">
            <a:solidFill>
              <a:srgbClr val="0000FF"/>
            </a:solidFill>
            <a:round/>
            <a:headEnd type="none" w="sm" len="sm"/>
            <a:tailEnd type="triangle" w="med" len="med"/>
          </a:ln>
        </xdr:spPr>
      </xdr:sp>
      <xdr:sp macro="" textlink="">
        <xdr:nvSpPr>
          <xdr:cNvPr id="536" name="Line 791"/>
          <xdr:cNvSpPr>
            <a:spLocks noChangeShapeType="1"/>
          </xdr:cNvSpPr>
        </xdr:nvSpPr>
        <xdr:spPr bwMode="auto">
          <a:xfrm flipV="1">
            <a:off x="3512" y="1202"/>
            <a:ext cx="24" cy="0"/>
          </a:xfrm>
          <a:prstGeom prst="line">
            <a:avLst/>
          </a:prstGeom>
          <a:noFill/>
          <a:ln w="9525">
            <a:solidFill>
              <a:srgbClr val="0000FF"/>
            </a:solidFill>
            <a:round/>
            <a:headEnd type="none" w="sm" len="sm"/>
            <a:tailEnd type="triangle" w="med" len="med"/>
          </a:ln>
        </xdr:spPr>
      </xdr:sp>
    </xdr:grpSp>
    <xdr:clientData/>
  </xdr:twoCellAnchor>
  <xdr:twoCellAnchor>
    <xdr:from>
      <xdr:col>52</xdr:col>
      <xdr:colOff>114300</xdr:colOff>
      <xdr:row>199</xdr:row>
      <xdr:rowOff>104775</xdr:rowOff>
    </xdr:from>
    <xdr:to>
      <xdr:col>53</xdr:col>
      <xdr:colOff>381000</xdr:colOff>
      <xdr:row>200</xdr:row>
      <xdr:rowOff>180975</xdr:rowOff>
    </xdr:to>
    <xdr:sp macro="" textlink="">
      <xdr:nvSpPr>
        <xdr:cNvPr id="537" name="Text Box 806"/>
        <xdr:cNvSpPr txBox="1">
          <a:spLocks noChangeArrowheads="1"/>
        </xdr:cNvSpPr>
      </xdr:nvSpPr>
      <xdr:spPr bwMode="auto">
        <a:xfrm>
          <a:off x="41109900" y="33747075"/>
          <a:ext cx="962025"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Malonyl-CoA</a:t>
          </a:r>
        </a:p>
      </xdr:txBody>
    </xdr:sp>
    <xdr:clientData/>
  </xdr:twoCellAnchor>
  <xdr:twoCellAnchor>
    <xdr:from>
      <xdr:col>52</xdr:col>
      <xdr:colOff>638175</xdr:colOff>
      <xdr:row>194</xdr:row>
      <xdr:rowOff>152400</xdr:rowOff>
    </xdr:from>
    <xdr:to>
      <xdr:col>53</xdr:col>
      <xdr:colOff>638175</xdr:colOff>
      <xdr:row>197</xdr:row>
      <xdr:rowOff>66675</xdr:rowOff>
    </xdr:to>
    <xdr:sp macro="" textlink="">
      <xdr:nvSpPr>
        <xdr:cNvPr id="538" name="Text Box 807"/>
        <xdr:cNvSpPr txBox="1">
          <a:spLocks noChangeArrowheads="1"/>
        </xdr:cNvSpPr>
      </xdr:nvSpPr>
      <xdr:spPr bwMode="auto">
        <a:xfrm>
          <a:off x="41633775" y="32937450"/>
          <a:ext cx="695325" cy="4476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Acetyl Enzyme</a:t>
          </a:r>
        </a:p>
      </xdr:txBody>
    </xdr:sp>
    <xdr:clientData/>
  </xdr:twoCellAnchor>
  <xdr:twoCellAnchor>
    <xdr:from>
      <xdr:col>53</xdr:col>
      <xdr:colOff>485775</xdr:colOff>
      <xdr:row>200</xdr:row>
      <xdr:rowOff>85725</xdr:rowOff>
    </xdr:from>
    <xdr:to>
      <xdr:col>54</xdr:col>
      <xdr:colOff>819150</xdr:colOff>
      <xdr:row>200</xdr:row>
      <xdr:rowOff>85725</xdr:rowOff>
    </xdr:to>
    <xdr:sp macro="" textlink="">
      <xdr:nvSpPr>
        <xdr:cNvPr id="539" name="Line 808"/>
        <xdr:cNvSpPr>
          <a:spLocks noChangeShapeType="1"/>
        </xdr:cNvSpPr>
      </xdr:nvSpPr>
      <xdr:spPr bwMode="auto">
        <a:xfrm flipV="1">
          <a:off x="42176700" y="33889950"/>
          <a:ext cx="1390650" cy="0"/>
        </a:xfrm>
        <a:prstGeom prst="line">
          <a:avLst/>
        </a:prstGeom>
        <a:noFill/>
        <a:ln w="9525">
          <a:solidFill>
            <a:srgbClr val="0000FF"/>
          </a:solidFill>
          <a:round/>
          <a:headEnd type="none" w="sm" len="sm"/>
          <a:tailEnd type="triangle" w="med" len="med"/>
        </a:ln>
      </xdr:spPr>
    </xdr:sp>
    <xdr:clientData/>
  </xdr:twoCellAnchor>
  <xdr:twoCellAnchor>
    <xdr:from>
      <xdr:col>54</xdr:col>
      <xdr:colOff>838200</xdr:colOff>
      <xdr:row>199</xdr:row>
      <xdr:rowOff>28575</xdr:rowOff>
    </xdr:from>
    <xdr:to>
      <xdr:col>55</xdr:col>
      <xdr:colOff>1000125</xdr:colOff>
      <xdr:row>201</xdr:row>
      <xdr:rowOff>76200</xdr:rowOff>
    </xdr:to>
    <xdr:sp macro="" textlink="">
      <xdr:nvSpPr>
        <xdr:cNvPr id="540" name="Text Box 809"/>
        <xdr:cNvSpPr txBox="1">
          <a:spLocks noChangeArrowheads="1"/>
        </xdr:cNvSpPr>
      </xdr:nvSpPr>
      <xdr:spPr bwMode="auto">
        <a:xfrm>
          <a:off x="43586400" y="33670875"/>
          <a:ext cx="1219200" cy="4191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Acetyl malonyl enzyme</a:t>
          </a:r>
        </a:p>
      </xdr:txBody>
    </xdr:sp>
    <xdr:clientData/>
  </xdr:twoCellAnchor>
  <xdr:twoCellAnchor>
    <xdr:from>
      <xdr:col>53</xdr:col>
      <xdr:colOff>266700</xdr:colOff>
      <xdr:row>198</xdr:row>
      <xdr:rowOff>9525</xdr:rowOff>
    </xdr:from>
    <xdr:to>
      <xdr:col>54</xdr:col>
      <xdr:colOff>323850</xdr:colOff>
      <xdr:row>200</xdr:row>
      <xdr:rowOff>57150</xdr:rowOff>
    </xdr:to>
    <xdr:sp macro="" textlink="">
      <xdr:nvSpPr>
        <xdr:cNvPr id="541" name="AutoShape 810"/>
        <xdr:cNvSpPr>
          <a:spLocks/>
        </xdr:cNvSpPr>
      </xdr:nvSpPr>
      <xdr:spPr bwMode="auto">
        <a:xfrm rot="6520027" flipH="1" flipV="1">
          <a:off x="42329100" y="33118425"/>
          <a:ext cx="371475" cy="1114425"/>
        </a:xfrm>
        <a:prstGeom prst="leftBracket">
          <a:avLst>
            <a:gd name="adj" fmla="val 150000"/>
          </a:avLst>
        </a:prstGeom>
        <a:noFill/>
        <a:ln w="3175">
          <a:solidFill>
            <a:srgbClr val="0000FF"/>
          </a:solidFill>
          <a:round/>
          <a:headEnd/>
          <a:tailEnd/>
        </a:ln>
      </xdr:spPr>
    </xdr:sp>
    <xdr:clientData/>
  </xdr:twoCellAnchor>
  <xdr:twoCellAnchor>
    <xdr:from>
      <xdr:col>57</xdr:col>
      <xdr:colOff>9525</xdr:colOff>
      <xdr:row>199</xdr:row>
      <xdr:rowOff>28575</xdr:rowOff>
    </xdr:from>
    <xdr:to>
      <xdr:col>58</xdr:col>
      <xdr:colOff>219075</xdr:colOff>
      <xdr:row>201</xdr:row>
      <xdr:rowOff>152400</xdr:rowOff>
    </xdr:to>
    <xdr:sp macro="" textlink="">
      <xdr:nvSpPr>
        <xdr:cNvPr id="542" name="Text Box 811"/>
        <xdr:cNvSpPr txBox="1">
          <a:spLocks noChangeArrowheads="1"/>
        </xdr:cNvSpPr>
      </xdr:nvSpPr>
      <xdr:spPr bwMode="auto">
        <a:xfrm>
          <a:off x="45786675" y="33670875"/>
          <a:ext cx="1038225" cy="4953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Acetoacetyl</a:t>
          </a:r>
        </a:p>
        <a:p>
          <a:pPr algn="ctr" rtl="0">
            <a:defRPr sz="1000"/>
          </a:pPr>
          <a:r>
            <a:rPr lang="en-US" sz="1000" b="1" i="0" strike="noStrike">
              <a:solidFill>
                <a:srgbClr val="000000"/>
              </a:solidFill>
              <a:latin typeface="Comic Sans MS"/>
            </a:rPr>
            <a:t>Enzyme</a:t>
          </a:r>
        </a:p>
      </xdr:txBody>
    </xdr:sp>
    <xdr:clientData/>
  </xdr:twoCellAnchor>
  <xdr:twoCellAnchor>
    <xdr:from>
      <xdr:col>55</xdr:col>
      <xdr:colOff>1047750</xdr:colOff>
      <xdr:row>200</xdr:row>
      <xdr:rowOff>57150</xdr:rowOff>
    </xdr:from>
    <xdr:to>
      <xdr:col>56</xdr:col>
      <xdr:colOff>895350</xdr:colOff>
      <xdr:row>200</xdr:row>
      <xdr:rowOff>57150</xdr:rowOff>
    </xdr:to>
    <xdr:sp macro="" textlink="">
      <xdr:nvSpPr>
        <xdr:cNvPr id="543" name="Line 812"/>
        <xdr:cNvSpPr>
          <a:spLocks noChangeShapeType="1"/>
        </xdr:cNvSpPr>
      </xdr:nvSpPr>
      <xdr:spPr bwMode="auto">
        <a:xfrm flipV="1">
          <a:off x="44853225" y="33861375"/>
          <a:ext cx="914400" cy="0"/>
        </a:xfrm>
        <a:prstGeom prst="line">
          <a:avLst/>
        </a:prstGeom>
        <a:noFill/>
        <a:ln w="9525">
          <a:solidFill>
            <a:srgbClr val="0000FF"/>
          </a:solidFill>
          <a:round/>
          <a:headEnd type="none" w="sm" len="sm"/>
          <a:tailEnd type="triangle" w="med" len="med"/>
        </a:ln>
      </xdr:spPr>
    </xdr:sp>
    <xdr:clientData/>
  </xdr:twoCellAnchor>
  <xdr:twoCellAnchor>
    <xdr:from>
      <xdr:col>58</xdr:col>
      <xdr:colOff>352425</xdr:colOff>
      <xdr:row>200</xdr:row>
      <xdr:rowOff>104775</xdr:rowOff>
    </xdr:from>
    <xdr:to>
      <xdr:col>59</xdr:col>
      <xdr:colOff>533400</xdr:colOff>
      <xdr:row>217</xdr:row>
      <xdr:rowOff>28575</xdr:rowOff>
    </xdr:to>
    <xdr:grpSp>
      <xdr:nvGrpSpPr>
        <xdr:cNvPr id="544" name="Group 813"/>
        <xdr:cNvGrpSpPr>
          <a:grpSpLocks/>
        </xdr:cNvGrpSpPr>
      </xdr:nvGrpSpPr>
      <xdr:grpSpPr bwMode="auto">
        <a:xfrm rot="2775587">
          <a:off x="46074946" y="35835011"/>
          <a:ext cx="2935381" cy="1091453"/>
          <a:chOff x="46084380" y="35510269"/>
          <a:chExt cx="2907652" cy="1084878"/>
        </a:xfrm>
      </xdr:grpSpPr>
      <xdr:sp macro="" textlink="">
        <xdr:nvSpPr>
          <xdr:cNvPr id="545" name="Line 814"/>
          <xdr:cNvSpPr>
            <a:spLocks noChangeShapeType="1"/>
          </xdr:cNvSpPr>
        </xdr:nvSpPr>
        <xdr:spPr bwMode="auto">
          <a:xfrm flipV="1">
            <a:off x="3388" y="1202"/>
            <a:ext cx="18" cy="0"/>
          </a:xfrm>
          <a:prstGeom prst="line">
            <a:avLst/>
          </a:prstGeom>
          <a:noFill/>
          <a:ln w="9525">
            <a:solidFill>
              <a:srgbClr val="0000FF"/>
            </a:solidFill>
            <a:round/>
            <a:headEnd type="none" w="sm" len="sm"/>
            <a:tailEnd type="triangle" w="med" len="med"/>
          </a:ln>
        </xdr:spPr>
      </xdr:sp>
      <xdr:sp macro="" textlink="">
        <xdr:nvSpPr>
          <xdr:cNvPr id="546" name="Line 815"/>
          <xdr:cNvSpPr>
            <a:spLocks noChangeShapeType="1"/>
          </xdr:cNvSpPr>
        </xdr:nvSpPr>
        <xdr:spPr bwMode="auto">
          <a:xfrm flipV="1">
            <a:off x="3408" y="1202"/>
            <a:ext cx="25" cy="0"/>
          </a:xfrm>
          <a:prstGeom prst="line">
            <a:avLst/>
          </a:prstGeom>
          <a:noFill/>
          <a:ln w="9525">
            <a:solidFill>
              <a:srgbClr val="0000FF"/>
            </a:solidFill>
            <a:round/>
            <a:headEnd type="none" w="sm" len="sm"/>
            <a:tailEnd type="triangle" w="med" len="med"/>
          </a:ln>
        </xdr:spPr>
      </xdr:sp>
      <xdr:sp macro="" textlink="">
        <xdr:nvSpPr>
          <xdr:cNvPr id="547" name="Line 816"/>
          <xdr:cNvSpPr>
            <a:spLocks noChangeShapeType="1"/>
          </xdr:cNvSpPr>
        </xdr:nvSpPr>
        <xdr:spPr bwMode="auto">
          <a:xfrm flipV="1">
            <a:off x="3433" y="1202"/>
            <a:ext cx="24" cy="0"/>
          </a:xfrm>
          <a:prstGeom prst="line">
            <a:avLst/>
          </a:prstGeom>
          <a:noFill/>
          <a:ln w="9525">
            <a:solidFill>
              <a:srgbClr val="0000FF"/>
            </a:solidFill>
            <a:round/>
            <a:headEnd type="none" w="sm" len="sm"/>
            <a:tailEnd type="triangle" w="med" len="med"/>
          </a:ln>
        </xdr:spPr>
      </xdr:sp>
      <xdr:sp macro="" textlink="">
        <xdr:nvSpPr>
          <xdr:cNvPr id="548" name="Line 817"/>
          <xdr:cNvSpPr>
            <a:spLocks noChangeShapeType="1"/>
          </xdr:cNvSpPr>
        </xdr:nvSpPr>
        <xdr:spPr bwMode="auto">
          <a:xfrm flipV="1">
            <a:off x="3460" y="1202"/>
            <a:ext cx="24" cy="0"/>
          </a:xfrm>
          <a:prstGeom prst="line">
            <a:avLst/>
          </a:prstGeom>
          <a:noFill/>
          <a:ln w="9525">
            <a:solidFill>
              <a:srgbClr val="0000FF"/>
            </a:solidFill>
            <a:round/>
            <a:headEnd type="none" w="sm" len="sm"/>
            <a:tailEnd type="triangle" w="med" len="med"/>
          </a:ln>
        </xdr:spPr>
      </xdr:sp>
      <xdr:sp macro="" textlink="">
        <xdr:nvSpPr>
          <xdr:cNvPr id="549" name="Line 818"/>
          <xdr:cNvSpPr>
            <a:spLocks noChangeShapeType="1"/>
          </xdr:cNvSpPr>
        </xdr:nvSpPr>
        <xdr:spPr bwMode="auto">
          <a:xfrm flipV="1">
            <a:off x="3485" y="1202"/>
            <a:ext cx="24" cy="0"/>
          </a:xfrm>
          <a:prstGeom prst="line">
            <a:avLst/>
          </a:prstGeom>
          <a:noFill/>
          <a:ln w="9525">
            <a:solidFill>
              <a:srgbClr val="0000FF"/>
            </a:solidFill>
            <a:round/>
            <a:headEnd type="none" w="sm" len="sm"/>
            <a:tailEnd type="triangle" w="med" len="med"/>
          </a:ln>
        </xdr:spPr>
      </xdr:sp>
      <xdr:sp macro="" textlink="">
        <xdr:nvSpPr>
          <xdr:cNvPr id="550" name="Line 819"/>
          <xdr:cNvSpPr>
            <a:spLocks noChangeShapeType="1"/>
          </xdr:cNvSpPr>
        </xdr:nvSpPr>
        <xdr:spPr bwMode="auto">
          <a:xfrm flipV="1">
            <a:off x="3512" y="1202"/>
            <a:ext cx="24" cy="0"/>
          </a:xfrm>
          <a:prstGeom prst="line">
            <a:avLst/>
          </a:prstGeom>
          <a:noFill/>
          <a:ln w="9525">
            <a:solidFill>
              <a:srgbClr val="0000FF"/>
            </a:solidFill>
            <a:round/>
            <a:headEnd type="none" w="sm" len="sm"/>
            <a:tailEnd type="triangle" w="med" len="med"/>
          </a:ln>
        </xdr:spPr>
      </xdr:sp>
    </xdr:grpSp>
    <xdr:clientData/>
  </xdr:twoCellAnchor>
  <xdr:twoCellAnchor>
    <xdr:from>
      <xdr:col>45</xdr:col>
      <xdr:colOff>38100</xdr:colOff>
      <xdr:row>200</xdr:row>
      <xdr:rowOff>85725</xdr:rowOff>
    </xdr:from>
    <xdr:to>
      <xdr:col>52</xdr:col>
      <xdr:colOff>95250</xdr:colOff>
      <xdr:row>200</xdr:row>
      <xdr:rowOff>85725</xdr:rowOff>
    </xdr:to>
    <xdr:sp macro="" textlink="">
      <xdr:nvSpPr>
        <xdr:cNvPr id="551" name="Line 820"/>
        <xdr:cNvSpPr>
          <a:spLocks noChangeShapeType="1"/>
        </xdr:cNvSpPr>
      </xdr:nvSpPr>
      <xdr:spPr bwMode="auto">
        <a:xfrm flipV="1">
          <a:off x="35156775" y="33889950"/>
          <a:ext cx="5934075" cy="0"/>
        </a:xfrm>
        <a:prstGeom prst="line">
          <a:avLst/>
        </a:prstGeom>
        <a:noFill/>
        <a:ln w="9525">
          <a:solidFill>
            <a:srgbClr val="0000FF"/>
          </a:solidFill>
          <a:round/>
          <a:headEnd type="none" w="sm" len="sm"/>
          <a:tailEnd type="triangle" w="med" len="med"/>
        </a:ln>
      </xdr:spPr>
    </xdr:sp>
    <xdr:clientData/>
  </xdr:twoCellAnchor>
  <xdr:twoCellAnchor>
    <xdr:from>
      <xdr:col>53</xdr:col>
      <xdr:colOff>676275</xdr:colOff>
      <xdr:row>192</xdr:row>
      <xdr:rowOff>104775</xdr:rowOff>
    </xdr:from>
    <xdr:to>
      <xdr:col>55</xdr:col>
      <xdr:colOff>561975</xdr:colOff>
      <xdr:row>198</xdr:row>
      <xdr:rowOff>104775</xdr:rowOff>
    </xdr:to>
    <xdr:sp macro="" textlink="">
      <xdr:nvSpPr>
        <xdr:cNvPr id="552" name="Text Box 821">
          <a:hlinkClick xmlns:r="http://schemas.openxmlformats.org/officeDocument/2006/relationships" r:id="rId9"/>
        </xdr:cNvPr>
        <xdr:cNvSpPr txBox="1">
          <a:spLocks noChangeArrowheads="1"/>
        </xdr:cNvSpPr>
      </xdr:nvSpPr>
      <xdr:spPr bwMode="auto">
        <a:xfrm>
          <a:off x="42367200" y="32565975"/>
          <a:ext cx="2000250" cy="1019175"/>
        </a:xfrm>
        <a:prstGeom prst="rect">
          <a:avLst/>
        </a:prstGeom>
        <a:noFill/>
        <a:ln w="9525">
          <a:noFill/>
          <a:miter lim="800000"/>
          <a:headEnd/>
          <a:tailEnd/>
        </a:ln>
      </xdr:spPr>
      <xdr:txBody>
        <a:bodyPr vertOverflow="clip" wrap="square" lIns="54864" tIns="41148" rIns="54864" bIns="0" anchor="t" upright="1"/>
        <a:lstStyle/>
        <a:p>
          <a:pPr algn="ctr" rtl="0">
            <a:defRPr sz="1000"/>
          </a:pPr>
          <a:r>
            <a:rPr lang="en-US" sz="2400" b="0" i="0" strike="noStrike">
              <a:solidFill>
                <a:srgbClr val="FFFF99"/>
              </a:solidFill>
              <a:latin typeface="Arial"/>
              <a:cs typeface="Arial"/>
            </a:rPr>
            <a:t> Fatty acids</a:t>
          </a:r>
        </a:p>
        <a:p>
          <a:pPr algn="ctr" rtl="0">
            <a:defRPr sz="1000"/>
          </a:pPr>
          <a:r>
            <a:rPr lang="en-US" sz="2400" b="0" i="0" strike="noStrike">
              <a:solidFill>
                <a:srgbClr val="FFFF99"/>
              </a:solidFill>
              <a:latin typeface="Arial"/>
              <a:cs typeface="Arial"/>
            </a:rPr>
            <a:t>biosynthesis</a:t>
          </a:r>
        </a:p>
        <a:p>
          <a:pPr algn="ctr" rtl="0">
            <a:defRPr sz="1000"/>
          </a:pPr>
          <a:r>
            <a:rPr lang="en-US" sz="1600" b="1" i="0" strike="noStrike">
              <a:solidFill>
                <a:srgbClr val="CCFFFF"/>
              </a:solidFill>
              <a:latin typeface="Arial"/>
              <a:cs typeface="Arial"/>
            </a:rPr>
            <a:t>Aracyc</a:t>
          </a:r>
        </a:p>
      </xdr:txBody>
    </xdr:sp>
    <xdr:clientData/>
  </xdr:twoCellAnchor>
  <xdr:twoCellAnchor>
    <xdr:from>
      <xdr:col>59</xdr:col>
      <xdr:colOff>771525</xdr:colOff>
      <xdr:row>212</xdr:row>
      <xdr:rowOff>66675</xdr:rowOff>
    </xdr:from>
    <xdr:to>
      <xdr:col>61</xdr:col>
      <xdr:colOff>247650</xdr:colOff>
      <xdr:row>215</xdr:row>
      <xdr:rowOff>19050</xdr:rowOff>
    </xdr:to>
    <xdr:sp macro="" textlink="">
      <xdr:nvSpPr>
        <xdr:cNvPr id="554" name="Text Box 823"/>
        <xdr:cNvSpPr txBox="1">
          <a:spLocks noChangeArrowheads="1"/>
        </xdr:cNvSpPr>
      </xdr:nvSpPr>
      <xdr:spPr bwMode="auto">
        <a:xfrm>
          <a:off x="48282225" y="35985450"/>
          <a:ext cx="1181100" cy="4381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Palmitic acid</a:t>
          </a:r>
        </a:p>
        <a:p>
          <a:pPr algn="ctr" rtl="0">
            <a:defRPr sz="1000"/>
          </a:pPr>
          <a:r>
            <a:rPr lang="en-US" sz="1000" b="1" i="0" strike="noStrike">
              <a:solidFill>
                <a:srgbClr val="000000"/>
              </a:solidFill>
              <a:latin typeface="Comic Sans MS"/>
            </a:rPr>
            <a:t>16:0</a:t>
          </a:r>
        </a:p>
      </xdr:txBody>
    </xdr:sp>
    <xdr:clientData/>
  </xdr:twoCellAnchor>
  <xdr:twoCellAnchor>
    <xdr:from>
      <xdr:col>54</xdr:col>
      <xdr:colOff>152400</xdr:colOff>
      <xdr:row>249</xdr:row>
      <xdr:rowOff>76200</xdr:rowOff>
    </xdr:from>
    <xdr:to>
      <xdr:col>54</xdr:col>
      <xdr:colOff>695325</xdr:colOff>
      <xdr:row>251</xdr:row>
      <xdr:rowOff>9525</xdr:rowOff>
    </xdr:to>
    <xdr:sp macro="" textlink="">
      <xdr:nvSpPr>
        <xdr:cNvPr id="555" name="Text Box 825"/>
        <xdr:cNvSpPr txBox="1">
          <a:spLocks noChangeArrowheads="1"/>
        </xdr:cNvSpPr>
      </xdr:nvSpPr>
      <xdr:spPr bwMode="auto">
        <a:xfrm>
          <a:off x="42900600" y="42062400"/>
          <a:ext cx="542925" cy="257175"/>
        </a:xfrm>
        <a:prstGeom prst="rect">
          <a:avLst/>
        </a:prstGeom>
        <a:solidFill>
          <a:srgbClr val="FF9900"/>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a:t>
          </a:r>
        </a:p>
      </xdr:txBody>
    </xdr:sp>
    <xdr:clientData/>
  </xdr:twoCellAnchor>
  <xdr:twoCellAnchor>
    <xdr:from>
      <xdr:col>52</xdr:col>
      <xdr:colOff>647700</xdr:colOff>
      <xdr:row>253</xdr:row>
      <xdr:rowOff>123825</xdr:rowOff>
    </xdr:from>
    <xdr:to>
      <xdr:col>53</xdr:col>
      <xdr:colOff>923925</xdr:colOff>
      <xdr:row>255</xdr:row>
      <xdr:rowOff>76200</xdr:rowOff>
    </xdr:to>
    <xdr:sp macro="" textlink="">
      <xdr:nvSpPr>
        <xdr:cNvPr id="556" name="Text Box 826"/>
        <xdr:cNvSpPr txBox="1">
          <a:spLocks noChangeArrowheads="1"/>
        </xdr:cNvSpPr>
      </xdr:nvSpPr>
      <xdr:spPr bwMode="auto">
        <a:xfrm>
          <a:off x="41643300" y="42757725"/>
          <a:ext cx="971550" cy="276225"/>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Cis-aconitate</a:t>
          </a:r>
        </a:p>
      </xdr:txBody>
    </xdr:sp>
    <xdr:clientData/>
  </xdr:twoCellAnchor>
  <xdr:twoCellAnchor>
    <xdr:from>
      <xdr:col>50</xdr:col>
      <xdr:colOff>238125</xdr:colOff>
      <xdr:row>247</xdr:row>
      <xdr:rowOff>0</xdr:rowOff>
    </xdr:from>
    <xdr:to>
      <xdr:col>51</xdr:col>
      <xdr:colOff>57150</xdr:colOff>
      <xdr:row>248</xdr:row>
      <xdr:rowOff>95250</xdr:rowOff>
    </xdr:to>
    <xdr:sp macro="" textlink="">
      <xdr:nvSpPr>
        <xdr:cNvPr id="557" name="Text Box 827"/>
        <xdr:cNvSpPr txBox="1">
          <a:spLocks noChangeArrowheads="1"/>
        </xdr:cNvSpPr>
      </xdr:nvSpPr>
      <xdr:spPr bwMode="auto">
        <a:xfrm>
          <a:off x="39719250" y="41662350"/>
          <a:ext cx="495300" cy="257175"/>
        </a:xfrm>
        <a:prstGeom prst="rect">
          <a:avLst/>
        </a:prstGeom>
        <a:solidFill>
          <a:srgbClr val="FF9900"/>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SUCC</a:t>
          </a:r>
        </a:p>
      </xdr:txBody>
    </xdr:sp>
    <xdr:clientData/>
  </xdr:twoCellAnchor>
  <xdr:twoCellAnchor>
    <xdr:from>
      <xdr:col>50</xdr:col>
      <xdr:colOff>266700</xdr:colOff>
      <xdr:row>272</xdr:row>
      <xdr:rowOff>142875</xdr:rowOff>
    </xdr:from>
    <xdr:to>
      <xdr:col>51</xdr:col>
      <xdr:colOff>85725</xdr:colOff>
      <xdr:row>274</xdr:row>
      <xdr:rowOff>76200</xdr:rowOff>
    </xdr:to>
    <xdr:sp macro="" textlink="">
      <xdr:nvSpPr>
        <xdr:cNvPr id="558" name="Text Box 828"/>
        <xdr:cNvSpPr txBox="1">
          <a:spLocks noChangeArrowheads="1"/>
        </xdr:cNvSpPr>
      </xdr:nvSpPr>
      <xdr:spPr bwMode="auto">
        <a:xfrm>
          <a:off x="39747825" y="45900975"/>
          <a:ext cx="495300"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SUCC</a:t>
          </a:r>
        </a:p>
      </xdr:txBody>
    </xdr:sp>
    <xdr:clientData/>
  </xdr:twoCellAnchor>
  <xdr:twoCellAnchor>
    <xdr:from>
      <xdr:col>50</xdr:col>
      <xdr:colOff>438150</xdr:colOff>
      <xdr:row>248</xdr:row>
      <xdr:rowOff>142875</xdr:rowOff>
    </xdr:from>
    <xdr:to>
      <xdr:col>50</xdr:col>
      <xdr:colOff>447675</xdr:colOff>
      <xdr:row>272</xdr:row>
      <xdr:rowOff>66675</xdr:rowOff>
    </xdr:to>
    <xdr:sp macro="" textlink="">
      <xdr:nvSpPr>
        <xdr:cNvPr id="559" name="Line 829"/>
        <xdr:cNvSpPr>
          <a:spLocks noChangeShapeType="1"/>
        </xdr:cNvSpPr>
      </xdr:nvSpPr>
      <xdr:spPr bwMode="auto">
        <a:xfrm flipH="1">
          <a:off x="39919275" y="41967150"/>
          <a:ext cx="9525" cy="3857625"/>
        </a:xfrm>
        <a:prstGeom prst="line">
          <a:avLst/>
        </a:prstGeom>
        <a:noFill/>
        <a:ln w="28575">
          <a:solidFill>
            <a:srgbClr val="FF0000"/>
          </a:solidFill>
          <a:prstDash val="sysDot"/>
          <a:round/>
          <a:headEnd type="triangle" w="med" len="med"/>
          <a:tailEnd/>
        </a:ln>
      </xdr:spPr>
    </xdr:sp>
    <xdr:clientData/>
  </xdr:twoCellAnchor>
  <xdr:twoCellAnchor>
    <xdr:from>
      <xdr:col>53</xdr:col>
      <xdr:colOff>9525</xdr:colOff>
      <xdr:row>238</xdr:row>
      <xdr:rowOff>123825</xdr:rowOff>
    </xdr:from>
    <xdr:to>
      <xdr:col>53</xdr:col>
      <xdr:colOff>628650</xdr:colOff>
      <xdr:row>239</xdr:row>
      <xdr:rowOff>152400</xdr:rowOff>
    </xdr:to>
    <xdr:sp macro="" textlink="">
      <xdr:nvSpPr>
        <xdr:cNvPr id="560" name="Text Box 833"/>
        <xdr:cNvSpPr txBox="1">
          <a:spLocks noChangeArrowheads="1"/>
        </xdr:cNvSpPr>
      </xdr:nvSpPr>
      <xdr:spPr bwMode="auto">
        <a:xfrm>
          <a:off x="41700450" y="40281225"/>
          <a:ext cx="619125" cy="190500"/>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51</xdr:col>
      <xdr:colOff>161925</xdr:colOff>
      <xdr:row>242</xdr:row>
      <xdr:rowOff>57150</xdr:rowOff>
    </xdr:from>
    <xdr:to>
      <xdr:col>52</xdr:col>
      <xdr:colOff>247650</xdr:colOff>
      <xdr:row>243</xdr:row>
      <xdr:rowOff>104775</xdr:rowOff>
    </xdr:to>
    <xdr:sp macro="" textlink="">
      <xdr:nvSpPr>
        <xdr:cNvPr id="561" name="Text Box 835"/>
        <xdr:cNvSpPr txBox="1">
          <a:spLocks noChangeArrowheads="1"/>
        </xdr:cNvSpPr>
      </xdr:nvSpPr>
      <xdr:spPr bwMode="auto">
        <a:xfrm>
          <a:off x="40319325" y="40909875"/>
          <a:ext cx="923925" cy="209550"/>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Glyoxylate</a:t>
          </a:r>
        </a:p>
      </xdr:txBody>
    </xdr:sp>
    <xdr:clientData/>
  </xdr:twoCellAnchor>
  <xdr:twoCellAnchor>
    <xdr:from>
      <xdr:col>50</xdr:col>
      <xdr:colOff>381000</xdr:colOff>
      <xdr:row>231</xdr:row>
      <xdr:rowOff>104775</xdr:rowOff>
    </xdr:from>
    <xdr:to>
      <xdr:col>50</xdr:col>
      <xdr:colOff>381000</xdr:colOff>
      <xdr:row>242</xdr:row>
      <xdr:rowOff>142875</xdr:rowOff>
    </xdr:to>
    <xdr:sp macro="" textlink="">
      <xdr:nvSpPr>
        <xdr:cNvPr id="562" name="Line 836"/>
        <xdr:cNvSpPr>
          <a:spLocks noChangeShapeType="1"/>
        </xdr:cNvSpPr>
      </xdr:nvSpPr>
      <xdr:spPr bwMode="auto">
        <a:xfrm>
          <a:off x="39862125" y="39128700"/>
          <a:ext cx="0" cy="1866900"/>
        </a:xfrm>
        <a:prstGeom prst="line">
          <a:avLst/>
        </a:prstGeom>
        <a:noFill/>
        <a:ln w="9525">
          <a:solidFill>
            <a:srgbClr val="3366FF"/>
          </a:solidFill>
          <a:prstDash val="sysDot"/>
          <a:round/>
          <a:headEnd/>
          <a:tailEnd/>
        </a:ln>
      </xdr:spPr>
    </xdr:sp>
    <xdr:clientData/>
  </xdr:twoCellAnchor>
  <xdr:twoCellAnchor>
    <xdr:from>
      <xdr:col>54</xdr:col>
      <xdr:colOff>38100</xdr:colOff>
      <xdr:row>242</xdr:row>
      <xdr:rowOff>47625</xdr:rowOff>
    </xdr:from>
    <xdr:to>
      <xdr:col>55</xdr:col>
      <xdr:colOff>9525</xdr:colOff>
      <xdr:row>243</xdr:row>
      <xdr:rowOff>85725</xdr:rowOff>
    </xdr:to>
    <xdr:sp macro="" textlink="">
      <xdr:nvSpPr>
        <xdr:cNvPr id="563" name="Text Box 837"/>
        <xdr:cNvSpPr txBox="1">
          <a:spLocks noChangeArrowheads="1"/>
        </xdr:cNvSpPr>
      </xdr:nvSpPr>
      <xdr:spPr bwMode="auto">
        <a:xfrm>
          <a:off x="42786300" y="40900350"/>
          <a:ext cx="1028700" cy="200025"/>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OAA</a:t>
          </a:r>
        </a:p>
      </xdr:txBody>
    </xdr:sp>
    <xdr:clientData/>
  </xdr:twoCellAnchor>
  <xdr:twoCellAnchor>
    <xdr:from>
      <xdr:col>51</xdr:col>
      <xdr:colOff>133350</xdr:colOff>
      <xdr:row>247</xdr:row>
      <xdr:rowOff>47625</xdr:rowOff>
    </xdr:from>
    <xdr:to>
      <xdr:col>51</xdr:col>
      <xdr:colOff>609600</xdr:colOff>
      <xdr:row>250</xdr:row>
      <xdr:rowOff>95250</xdr:rowOff>
    </xdr:to>
    <xdr:sp macro="" textlink="">
      <xdr:nvSpPr>
        <xdr:cNvPr id="564" name="Freeform 838"/>
        <xdr:cNvSpPr>
          <a:spLocks/>
        </xdr:cNvSpPr>
      </xdr:nvSpPr>
      <xdr:spPr bwMode="auto">
        <a:xfrm rot="5045631">
          <a:off x="40262175" y="41738550"/>
          <a:ext cx="533400" cy="476250"/>
        </a:xfrm>
        <a:custGeom>
          <a:avLst/>
          <a:gdLst>
            <a:gd name="T0" fmla="*/ 2147483647 w 51"/>
            <a:gd name="T1" fmla="*/ 0 h 37"/>
            <a:gd name="T2" fmla="*/ 2147483647 w 51"/>
            <a:gd name="T3" fmla="*/ 331354119 h 37"/>
            <a:gd name="T4" fmla="*/ 2147483647 w 51"/>
            <a:gd name="T5" fmla="*/ 1325429349 h 37"/>
            <a:gd name="T6" fmla="*/ 546933717 w 51"/>
            <a:gd name="T7" fmla="*/ 2147483647 h 37"/>
            <a:gd name="T8" fmla="*/ 0 w 51"/>
            <a:gd name="T9" fmla="*/ 2147483647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type="triangle" w="med" len="med"/>
        </a:ln>
      </xdr:spPr>
    </xdr:sp>
    <xdr:clientData/>
  </xdr:twoCellAnchor>
  <xdr:twoCellAnchor>
    <xdr:from>
      <xdr:col>52</xdr:col>
      <xdr:colOff>152400</xdr:colOff>
      <xdr:row>234</xdr:row>
      <xdr:rowOff>95250</xdr:rowOff>
    </xdr:from>
    <xdr:to>
      <xdr:col>55</xdr:col>
      <xdr:colOff>542925</xdr:colOff>
      <xdr:row>245</xdr:row>
      <xdr:rowOff>0</xdr:rowOff>
    </xdr:to>
    <xdr:grpSp>
      <xdr:nvGrpSpPr>
        <xdr:cNvPr id="565" name="Group 1432"/>
        <xdr:cNvGrpSpPr>
          <a:grpSpLocks/>
        </xdr:cNvGrpSpPr>
      </xdr:nvGrpSpPr>
      <xdr:grpSpPr bwMode="auto">
        <a:xfrm>
          <a:off x="41193944" y="40800618"/>
          <a:ext cx="3191996" cy="1795742"/>
          <a:chOff x="4432" y="4163"/>
          <a:chExt cx="356" cy="176"/>
        </a:xfrm>
      </xdr:grpSpPr>
      <xdr:sp macro="" textlink="">
        <xdr:nvSpPr>
          <xdr:cNvPr id="566" name="Line 839"/>
          <xdr:cNvSpPr>
            <a:spLocks noChangeShapeType="1"/>
          </xdr:cNvSpPr>
        </xdr:nvSpPr>
        <xdr:spPr bwMode="auto">
          <a:xfrm flipV="1">
            <a:off x="4788" y="4164"/>
            <a:ext cx="0" cy="175"/>
          </a:xfrm>
          <a:prstGeom prst="line">
            <a:avLst/>
          </a:prstGeom>
          <a:noFill/>
          <a:ln w="9525">
            <a:solidFill>
              <a:srgbClr val="0000FF"/>
            </a:solidFill>
            <a:round/>
            <a:headEnd/>
            <a:tailEnd/>
          </a:ln>
        </xdr:spPr>
      </xdr:sp>
      <xdr:sp macro="" textlink="">
        <xdr:nvSpPr>
          <xdr:cNvPr id="567" name="Line 840"/>
          <xdr:cNvSpPr>
            <a:spLocks noChangeShapeType="1"/>
          </xdr:cNvSpPr>
        </xdr:nvSpPr>
        <xdr:spPr bwMode="auto">
          <a:xfrm flipH="1" flipV="1">
            <a:off x="4493" y="4163"/>
            <a:ext cx="294" cy="0"/>
          </a:xfrm>
          <a:prstGeom prst="line">
            <a:avLst/>
          </a:prstGeom>
          <a:noFill/>
          <a:ln w="9525">
            <a:solidFill>
              <a:srgbClr val="0000FF"/>
            </a:solidFill>
            <a:round/>
            <a:headEnd/>
            <a:tailEnd/>
          </a:ln>
        </xdr:spPr>
      </xdr:sp>
      <xdr:sp macro="" textlink="">
        <xdr:nvSpPr>
          <xdr:cNvPr id="568" name="AutoShape 841"/>
          <xdr:cNvSpPr>
            <a:spLocks/>
          </xdr:cNvSpPr>
        </xdr:nvSpPr>
        <xdr:spPr bwMode="auto">
          <a:xfrm rot="10800000" flipH="1" flipV="1">
            <a:off x="4432" y="4163"/>
            <a:ext cx="67" cy="78"/>
          </a:xfrm>
          <a:prstGeom prst="leftBracket">
            <a:avLst>
              <a:gd name="adj" fmla="val 58209"/>
            </a:avLst>
          </a:prstGeom>
          <a:noFill/>
          <a:ln w="3175">
            <a:solidFill>
              <a:srgbClr val="0000FF"/>
            </a:solidFill>
            <a:round/>
            <a:headEnd/>
            <a:tailEnd type="triangle" w="med" len="med"/>
          </a:ln>
        </xdr:spPr>
      </xdr:sp>
    </xdr:grpSp>
    <xdr:clientData/>
  </xdr:twoCellAnchor>
  <xdr:twoCellAnchor>
    <xdr:from>
      <xdr:col>52</xdr:col>
      <xdr:colOff>152400</xdr:colOff>
      <xdr:row>243</xdr:row>
      <xdr:rowOff>133350</xdr:rowOff>
    </xdr:from>
    <xdr:to>
      <xdr:col>54</xdr:col>
      <xdr:colOff>85725</xdr:colOff>
      <xdr:row>250</xdr:row>
      <xdr:rowOff>95250</xdr:rowOff>
    </xdr:to>
    <xdr:sp macro="" textlink="">
      <xdr:nvSpPr>
        <xdr:cNvPr id="569" name="Text Box 845">
          <a:hlinkClick xmlns:r="http://schemas.openxmlformats.org/officeDocument/2006/relationships" r:id="rId10"/>
        </xdr:cNvPr>
        <xdr:cNvSpPr txBox="1">
          <a:spLocks noChangeArrowheads="1"/>
        </xdr:cNvSpPr>
      </xdr:nvSpPr>
      <xdr:spPr bwMode="auto">
        <a:xfrm>
          <a:off x="41148000" y="41148000"/>
          <a:ext cx="1685925" cy="1095375"/>
        </a:xfrm>
        <a:prstGeom prst="rect">
          <a:avLst/>
        </a:prstGeom>
        <a:noFill/>
        <a:ln w="9525">
          <a:noFill/>
          <a:miter lim="800000"/>
          <a:headEnd/>
          <a:tailEnd/>
        </a:ln>
      </xdr:spPr>
      <xdr:txBody>
        <a:bodyPr vertOverflow="clip" wrap="square" lIns="54864" tIns="41148" rIns="54864" bIns="0" anchor="t" upright="1"/>
        <a:lstStyle/>
        <a:p>
          <a:pPr algn="ctr" rtl="0">
            <a:defRPr sz="1000"/>
          </a:pPr>
          <a:r>
            <a:rPr lang="en-US" sz="2400" b="1" i="0" strike="noStrike">
              <a:solidFill>
                <a:srgbClr val="FF9900"/>
              </a:solidFill>
              <a:latin typeface="Arial"/>
              <a:cs typeface="Arial"/>
            </a:rPr>
            <a:t>Glyoxylate cycle</a:t>
          </a:r>
        </a:p>
        <a:p>
          <a:pPr algn="ctr" rtl="0">
            <a:defRPr sz="1000"/>
          </a:pPr>
          <a:r>
            <a:rPr lang="en-US" sz="1400" b="1" i="0" strike="noStrike">
              <a:solidFill>
                <a:srgbClr val="99CCFF"/>
              </a:solidFill>
              <a:latin typeface="Arial"/>
              <a:cs typeface="Arial"/>
            </a:rPr>
            <a:t>Aracyc</a:t>
          </a:r>
        </a:p>
      </xdr:txBody>
    </xdr:sp>
    <xdr:clientData/>
  </xdr:twoCellAnchor>
  <xdr:twoCellAnchor>
    <xdr:from>
      <xdr:col>55</xdr:col>
      <xdr:colOff>161925</xdr:colOff>
      <xdr:row>244</xdr:row>
      <xdr:rowOff>66675</xdr:rowOff>
    </xdr:from>
    <xdr:to>
      <xdr:col>56</xdr:col>
      <xdr:colOff>133350</xdr:colOff>
      <xdr:row>245</xdr:row>
      <xdr:rowOff>123825</xdr:rowOff>
    </xdr:to>
    <xdr:sp macro="" textlink="">
      <xdr:nvSpPr>
        <xdr:cNvPr id="570" name="Text Box 763"/>
        <xdr:cNvSpPr txBox="1">
          <a:spLocks noChangeArrowheads="1"/>
        </xdr:cNvSpPr>
      </xdr:nvSpPr>
      <xdr:spPr bwMode="auto">
        <a:xfrm>
          <a:off x="43967400" y="41243250"/>
          <a:ext cx="1038225" cy="219075"/>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Acetyl-Coa</a:t>
          </a:r>
        </a:p>
      </xdr:txBody>
    </xdr:sp>
    <xdr:clientData/>
  </xdr:twoCellAnchor>
  <xdr:twoCellAnchor>
    <xdr:from>
      <xdr:col>23</xdr:col>
      <xdr:colOff>438150</xdr:colOff>
      <xdr:row>159</xdr:row>
      <xdr:rowOff>123825</xdr:rowOff>
    </xdr:from>
    <xdr:to>
      <xdr:col>25</xdr:col>
      <xdr:colOff>571500</xdr:colOff>
      <xdr:row>163</xdr:row>
      <xdr:rowOff>171450</xdr:rowOff>
    </xdr:to>
    <xdr:sp macro="" textlink="">
      <xdr:nvSpPr>
        <xdr:cNvPr id="571" name="Text Box 865">
          <a:hlinkClick xmlns:r="http://schemas.openxmlformats.org/officeDocument/2006/relationships" r:id="rId11"/>
        </xdr:cNvPr>
        <xdr:cNvSpPr txBox="1">
          <a:spLocks noChangeArrowheads="1"/>
        </xdr:cNvSpPr>
      </xdr:nvSpPr>
      <xdr:spPr bwMode="auto">
        <a:xfrm>
          <a:off x="17106900" y="26469975"/>
          <a:ext cx="2133600" cy="752475"/>
        </a:xfrm>
        <a:prstGeom prst="rect">
          <a:avLst/>
        </a:prstGeom>
        <a:noFill/>
        <a:ln w="9525">
          <a:noFill/>
          <a:miter lim="800000"/>
          <a:headEnd/>
          <a:tailEnd/>
        </a:ln>
      </xdr:spPr>
      <xdr:txBody>
        <a:bodyPr vertOverflow="clip" wrap="square" lIns="54864" tIns="41148" rIns="0" bIns="0" anchor="t" upright="1"/>
        <a:lstStyle/>
        <a:p>
          <a:pPr algn="l" rtl="0">
            <a:defRPr sz="1000"/>
          </a:pPr>
          <a:r>
            <a:rPr lang="en-US" sz="2400" b="0" i="0" strike="noStrike">
              <a:solidFill>
                <a:srgbClr val="FF9900"/>
              </a:solidFill>
              <a:latin typeface="Arial"/>
              <a:cs typeface="Arial"/>
            </a:rPr>
            <a:t> Sucrose biosynthesis</a:t>
          </a:r>
        </a:p>
      </xdr:txBody>
    </xdr:sp>
    <xdr:clientData/>
  </xdr:twoCellAnchor>
  <xdr:twoCellAnchor>
    <xdr:from>
      <xdr:col>23</xdr:col>
      <xdr:colOff>400050</xdr:colOff>
      <xdr:row>150</xdr:row>
      <xdr:rowOff>19050</xdr:rowOff>
    </xdr:from>
    <xdr:to>
      <xdr:col>26</xdr:col>
      <xdr:colOff>447675</xdr:colOff>
      <xdr:row>154</xdr:row>
      <xdr:rowOff>104775</xdr:rowOff>
    </xdr:to>
    <xdr:sp macro="" textlink="">
      <xdr:nvSpPr>
        <xdr:cNvPr id="572" name="Text Box 866"/>
        <xdr:cNvSpPr txBox="1">
          <a:spLocks noChangeArrowheads="1"/>
        </xdr:cNvSpPr>
      </xdr:nvSpPr>
      <xdr:spPr bwMode="auto">
        <a:xfrm>
          <a:off x="17068800" y="24860250"/>
          <a:ext cx="2647950" cy="771525"/>
        </a:xfrm>
        <a:prstGeom prst="rect">
          <a:avLst/>
        </a:prstGeom>
        <a:noFill/>
        <a:ln w="9525">
          <a:noFill/>
          <a:miter lim="800000"/>
          <a:headEnd/>
          <a:tailEnd/>
        </a:ln>
      </xdr:spPr>
      <xdr:txBody>
        <a:bodyPr vertOverflow="clip" wrap="square" lIns="54864" tIns="41148" rIns="0" bIns="0" anchor="t" upright="1"/>
        <a:lstStyle/>
        <a:p>
          <a:pPr algn="l" rtl="0">
            <a:defRPr sz="1000"/>
          </a:pPr>
          <a:r>
            <a:rPr lang="en-US" sz="2400" b="0" i="0" strike="noStrike">
              <a:solidFill>
                <a:srgbClr val="969696"/>
              </a:solidFill>
              <a:latin typeface="Arial"/>
              <a:cs typeface="Arial"/>
            </a:rPr>
            <a:t> Hemi-cellulose</a:t>
          </a:r>
        </a:p>
        <a:p>
          <a:pPr algn="l" rtl="0">
            <a:defRPr sz="1000"/>
          </a:pPr>
          <a:r>
            <a:rPr lang="en-US" sz="2400" b="0" i="0" strike="noStrike">
              <a:solidFill>
                <a:srgbClr val="969696"/>
              </a:solidFill>
              <a:latin typeface="Arial"/>
              <a:cs typeface="Arial"/>
            </a:rPr>
            <a:t>biosynthesis</a:t>
          </a:r>
        </a:p>
      </xdr:txBody>
    </xdr:sp>
    <xdr:clientData/>
  </xdr:twoCellAnchor>
  <xdr:twoCellAnchor>
    <xdr:from>
      <xdr:col>33</xdr:col>
      <xdr:colOff>819150</xdr:colOff>
      <xdr:row>198</xdr:row>
      <xdr:rowOff>95250</xdr:rowOff>
    </xdr:from>
    <xdr:to>
      <xdr:col>34</xdr:col>
      <xdr:colOff>533400</xdr:colOff>
      <xdr:row>199</xdr:row>
      <xdr:rowOff>123825</xdr:rowOff>
    </xdr:to>
    <xdr:sp macro="" textlink="">
      <xdr:nvSpPr>
        <xdr:cNvPr id="573" name="Text Box 886"/>
        <xdr:cNvSpPr txBox="1">
          <a:spLocks noChangeArrowheads="1"/>
        </xdr:cNvSpPr>
      </xdr:nvSpPr>
      <xdr:spPr bwMode="auto">
        <a:xfrm>
          <a:off x="25879425" y="33575625"/>
          <a:ext cx="676275"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Acetate</a:t>
          </a:r>
        </a:p>
      </xdr:txBody>
    </xdr:sp>
    <xdr:clientData/>
  </xdr:twoCellAnchor>
  <xdr:twoCellAnchor>
    <xdr:from>
      <xdr:col>32</xdr:col>
      <xdr:colOff>990600</xdr:colOff>
      <xdr:row>207</xdr:row>
      <xdr:rowOff>9525</xdr:rowOff>
    </xdr:from>
    <xdr:to>
      <xdr:col>33</xdr:col>
      <xdr:colOff>771525</xdr:colOff>
      <xdr:row>207</xdr:row>
      <xdr:rowOff>9525</xdr:rowOff>
    </xdr:to>
    <xdr:sp macro="" textlink="">
      <xdr:nvSpPr>
        <xdr:cNvPr id="574" name="Line 888"/>
        <xdr:cNvSpPr>
          <a:spLocks noChangeShapeType="1"/>
        </xdr:cNvSpPr>
      </xdr:nvSpPr>
      <xdr:spPr bwMode="auto">
        <a:xfrm flipV="1">
          <a:off x="25012650" y="35042475"/>
          <a:ext cx="819150" cy="0"/>
        </a:xfrm>
        <a:prstGeom prst="line">
          <a:avLst/>
        </a:prstGeom>
        <a:noFill/>
        <a:ln w="19050">
          <a:solidFill>
            <a:srgbClr val="00CCFF"/>
          </a:solidFill>
          <a:round/>
          <a:headEnd type="triangle" w="med" len="med"/>
          <a:tailEnd/>
        </a:ln>
      </xdr:spPr>
    </xdr:sp>
    <xdr:clientData/>
  </xdr:twoCellAnchor>
  <xdr:twoCellAnchor>
    <xdr:from>
      <xdr:col>34</xdr:col>
      <xdr:colOff>161925</xdr:colOff>
      <xdr:row>199</xdr:row>
      <xdr:rowOff>133350</xdr:rowOff>
    </xdr:from>
    <xdr:to>
      <xdr:col>34</xdr:col>
      <xdr:colOff>171450</xdr:colOff>
      <xdr:row>206</xdr:row>
      <xdr:rowOff>19050</xdr:rowOff>
    </xdr:to>
    <xdr:sp macro="" textlink="">
      <xdr:nvSpPr>
        <xdr:cNvPr id="575" name="Line 889"/>
        <xdr:cNvSpPr>
          <a:spLocks noChangeShapeType="1"/>
        </xdr:cNvSpPr>
      </xdr:nvSpPr>
      <xdr:spPr bwMode="auto">
        <a:xfrm>
          <a:off x="26184225" y="33775650"/>
          <a:ext cx="9525" cy="1114425"/>
        </a:xfrm>
        <a:prstGeom prst="line">
          <a:avLst/>
        </a:prstGeom>
        <a:noFill/>
        <a:ln w="38100">
          <a:solidFill>
            <a:srgbClr val="FF0000"/>
          </a:solidFill>
          <a:prstDash val="sysDot"/>
          <a:round/>
          <a:headEnd type="none" w="sm" len="sm"/>
          <a:tailEnd type="triangle" w="med" len="med"/>
        </a:ln>
      </xdr:spPr>
    </xdr:sp>
    <xdr:clientData/>
  </xdr:twoCellAnchor>
  <xdr:twoCellAnchor>
    <xdr:from>
      <xdr:col>32</xdr:col>
      <xdr:colOff>28575</xdr:colOff>
      <xdr:row>206</xdr:row>
      <xdr:rowOff>66675</xdr:rowOff>
    </xdr:from>
    <xdr:to>
      <xdr:col>32</xdr:col>
      <xdr:colOff>962025</xdr:colOff>
      <xdr:row>207</xdr:row>
      <xdr:rowOff>114300</xdr:rowOff>
    </xdr:to>
    <xdr:sp macro="" textlink="">
      <xdr:nvSpPr>
        <xdr:cNvPr id="576" name="Text Box 893"/>
        <xdr:cNvSpPr txBox="1">
          <a:spLocks noChangeArrowheads="1"/>
        </xdr:cNvSpPr>
      </xdr:nvSpPr>
      <xdr:spPr bwMode="auto">
        <a:xfrm>
          <a:off x="24050625" y="34937700"/>
          <a:ext cx="933450" cy="209550"/>
        </a:xfrm>
        <a:prstGeom prst="rect">
          <a:avLst/>
        </a:prstGeom>
        <a:solidFill>
          <a:srgbClr val="CCFFFF"/>
        </a:solidFill>
        <a:ln w="9525">
          <a:solidFill>
            <a:srgbClr val="00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Ac-adenylate</a:t>
          </a:r>
        </a:p>
      </xdr:txBody>
    </xdr:sp>
    <xdr:clientData/>
  </xdr:twoCellAnchor>
  <xdr:twoCellAnchor>
    <xdr:from>
      <xdr:col>40</xdr:col>
      <xdr:colOff>85725</xdr:colOff>
      <xdr:row>199</xdr:row>
      <xdr:rowOff>123825</xdr:rowOff>
    </xdr:from>
    <xdr:to>
      <xdr:col>40</xdr:col>
      <xdr:colOff>704850</xdr:colOff>
      <xdr:row>200</xdr:row>
      <xdr:rowOff>152400</xdr:rowOff>
    </xdr:to>
    <xdr:sp macro="" textlink="">
      <xdr:nvSpPr>
        <xdr:cNvPr id="577" name="Text Box 894"/>
        <xdr:cNvSpPr txBox="1">
          <a:spLocks noChangeArrowheads="1"/>
        </xdr:cNvSpPr>
      </xdr:nvSpPr>
      <xdr:spPr bwMode="auto">
        <a:xfrm>
          <a:off x="31346775" y="33766125"/>
          <a:ext cx="619125"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Acetate</a:t>
          </a:r>
        </a:p>
      </xdr:txBody>
    </xdr:sp>
    <xdr:clientData/>
  </xdr:twoCellAnchor>
  <xdr:twoCellAnchor>
    <xdr:from>
      <xdr:col>41</xdr:col>
      <xdr:colOff>19050</xdr:colOff>
      <xdr:row>200</xdr:row>
      <xdr:rowOff>9525</xdr:rowOff>
    </xdr:from>
    <xdr:to>
      <xdr:col>42</xdr:col>
      <xdr:colOff>171450</xdr:colOff>
      <xdr:row>200</xdr:row>
      <xdr:rowOff>19050</xdr:rowOff>
    </xdr:to>
    <xdr:sp macro="" textlink="">
      <xdr:nvSpPr>
        <xdr:cNvPr id="578" name="Line 895"/>
        <xdr:cNvSpPr>
          <a:spLocks noChangeShapeType="1"/>
        </xdr:cNvSpPr>
      </xdr:nvSpPr>
      <xdr:spPr bwMode="auto">
        <a:xfrm flipV="1">
          <a:off x="32042100" y="33813750"/>
          <a:ext cx="847725" cy="9525"/>
        </a:xfrm>
        <a:prstGeom prst="line">
          <a:avLst/>
        </a:prstGeom>
        <a:noFill/>
        <a:ln w="38100">
          <a:solidFill>
            <a:srgbClr val="FF0000"/>
          </a:solidFill>
          <a:prstDash val="sysDot"/>
          <a:round/>
          <a:headEnd/>
          <a:tailEnd type="triangle" w="med" len="med"/>
        </a:ln>
      </xdr:spPr>
    </xdr:sp>
    <xdr:clientData/>
  </xdr:twoCellAnchor>
  <xdr:twoCellAnchor>
    <xdr:from>
      <xdr:col>42</xdr:col>
      <xdr:colOff>190500</xdr:colOff>
      <xdr:row>200</xdr:row>
      <xdr:rowOff>9525</xdr:rowOff>
    </xdr:from>
    <xdr:to>
      <xdr:col>42</xdr:col>
      <xdr:colOff>828675</xdr:colOff>
      <xdr:row>200</xdr:row>
      <xdr:rowOff>9525</xdr:rowOff>
    </xdr:to>
    <xdr:sp macro="" textlink="">
      <xdr:nvSpPr>
        <xdr:cNvPr id="579" name="Line 897"/>
        <xdr:cNvSpPr>
          <a:spLocks noChangeShapeType="1"/>
        </xdr:cNvSpPr>
      </xdr:nvSpPr>
      <xdr:spPr bwMode="auto">
        <a:xfrm flipV="1">
          <a:off x="32908875" y="33813750"/>
          <a:ext cx="638175" cy="0"/>
        </a:xfrm>
        <a:prstGeom prst="line">
          <a:avLst/>
        </a:prstGeom>
        <a:noFill/>
        <a:ln w="38100">
          <a:solidFill>
            <a:srgbClr val="FF0000"/>
          </a:solidFill>
          <a:prstDash val="sysDot"/>
          <a:round/>
          <a:headEnd/>
          <a:tailEnd type="triangle" w="med" len="med"/>
        </a:ln>
      </xdr:spPr>
    </xdr:sp>
    <xdr:clientData/>
  </xdr:twoCellAnchor>
  <xdr:twoCellAnchor>
    <xdr:from>
      <xdr:col>43</xdr:col>
      <xdr:colOff>152400</xdr:colOff>
      <xdr:row>201</xdr:row>
      <xdr:rowOff>0</xdr:rowOff>
    </xdr:from>
    <xdr:to>
      <xdr:col>44</xdr:col>
      <xdr:colOff>57150</xdr:colOff>
      <xdr:row>205</xdr:row>
      <xdr:rowOff>76200</xdr:rowOff>
    </xdr:to>
    <xdr:sp macro="" textlink="">
      <xdr:nvSpPr>
        <xdr:cNvPr id="580" name="Line 898"/>
        <xdr:cNvSpPr>
          <a:spLocks noChangeShapeType="1"/>
        </xdr:cNvSpPr>
      </xdr:nvSpPr>
      <xdr:spPr bwMode="auto">
        <a:xfrm>
          <a:off x="33899475" y="34013775"/>
          <a:ext cx="581025" cy="771525"/>
        </a:xfrm>
        <a:prstGeom prst="line">
          <a:avLst/>
        </a:prstGeom>
        <a:noFill/>
        <a:ln w="12700">
          <a:solidFill>
            <a:srgbClr val="00CCFF"/>
          </a:solidFill>
          <a:prstDash val="dash"/>
          <a:round/>
          <a:headEnd/>
          <a:tailEnd type="triangle" w="med" len="med"/>
        </a:ln>
      </xdr:spPr>
    </xdr:sp>
    <xdr:clientData/>
  </xdr:twoCellAnchor>
  <xdr:twoCellAnchor>
    <xdr:from>
      <xdr:col>28</xdr:col>
      <xdr:colOff>419100</xdr:colOff>
      <xdr:row>216</xdr:row>
      <xdr:rowOff>95250</xdr:rowOff>
    </xdr:from>
    <xdr:to>
      <xdr:col>28</xdr:col>
      <xdr:colOff>466725</xdr:colOff>
      <xdr:row>217</xdr:row>
      <xdr:rowOff>66675</xdr:rowOff>
    </xdr:to>
    <xdr:sp macro="" textlink="">
      <xdr:nvSpPr>
        <xdr:cNvPr id="581" name="Line 940"/>
        <xdr:cNvSpPr>
          <a:spLocks noChangeShapeType="1"/>
        </xdr:cNvSpPr>
      </xdr:nvSpPr>
      <xdr:spPr bwMode="auto">
        <a:xfrm flipV="1">
          <a:off x="21212175" y="36661725"/>
          <a:ext cx="47625" cy="133350"/>
        </a:xfrm>
        <a:prstGeom prst="line">
          <a:avLst/>
        </a:prstGeom>
        <a:noFill/>
        <a:ln w="57150">
          <a:solidFill>
            <a:srgbClr val="6699FF"/>
          </a:solidFill>
          <a:round/>
          <a:headEnd/>
          <a:tailEnd type="triangle" w="sm" len="sm"/>
        </a:ln>
      </xdr:spPr>
    </xdr:sp>
    <xdr:clientData/>
  </xdr:twoCellAnchor>
  <xdr:twoCellAnchor>
    <xdr:from>
      <xdr:col>22</xdr:col>
      <xdr:colOff>485775</xdr:colOff>
      <xdr:row>207</xdr:row>
      <xdr:rowOff>76200</xdr:rowOff>
    </xdr:from>
    <xdr:to>
      <xdr:col>23</xdr:col>
      <xdr:colOff>47625</xdr:colOff>
      <xdr:row>209</xdr:row>
      <xdr:rowOff>28575</xdr:rowOff>
    </xdr:to>
    <xdr:sp macro="" textlink="">
      <xdr:nvSpPr>
        <xdr:cNvPr id="582" name="Text Box 941"/>
        <xdr:cNvSpPr txBox="1">
          <a:spLocks noChangeArrowheads="1"/>
        </xdr:cNvSpPr>
      </xdr:nvSpPr>
      <xdr:spPr bwMode="auto">
        <a:xfrm>
          <a:off x="15982950" y="35109150"/>
          <a:ext cx="733425" cy="323850"/>
        </a:xfrm>
        <a:prstGeom prst="rect">
          <a:avLst/>
        </a:prstGeom>
        <a:noFill/>
        <a:ln w="9525">
          <a:noFill/>
          <a:miter lim="800000"/>
          <a:headEnd/>
          <a:tailEnd/>
        </a:ln>
      </xdr:spPr>
      <xdr:txBody>
        <a:bodyPr vertOverflow="clip" wrap="square" lIns="27432" tIns="27432" rIns="0" bIns="0" anchor="t" upright="1"/>
        <a:lstStyle/>
        <a:p>
          <a:pPr algn="l" rtl="0">
            <a:defRPr sz="1000"/>
          </a:pPr>
          <a:r>
            <a:rPr lang="en-US" sz="800" b="0" i="0" strike="noStrike">
              <a:solidFill>
                <a:srgbClr val="FF99CC"/>
              </a:solidFill>
              <a:latin typeface="Comic Sans MS"/>
            </a:rPr>
            <a:t>NAD+ malic enzyme</a:t>
          </a:r>
        </a:p>
      </xdr:txBody>
    </xdr:sp>
    <xdr:clientData/>
  </xdr:twoCellAnchor>
  <xdr:twoCellAnchor>
    <xdr:from>
      <xdr:col>29</xdr:col>
      <xdr:colOff>504825</xdr:colOff>
      <xdr:row>204</xdr:row>
      <xdr:rowOff>9525</xdr:rowOff>
    </xdr:from>
    <xdr:to>
      <xdr:col>30</xdr:col>
      <xdr:colOff>457200</xdr:colOff>
      <xdr:row>206</xdr:row>
      <xdr:rowOff>19050</xdr:rowOff>
    </xdr:to>
    <xdr:sp macro="" textlink="">
      <xdr:nvSpPr>
        <xdr:cNvPr id="583" name="Text Box 942"/>
        <xdr:cNvSpPr txBox="1">
          <a:spLocks noChangeArrowheads="1"/>
        </xdr:cNvSpPr>
      </xdr:nvSpPr>
      <xdr:spPr bwMode="auto">
        <a:xfrm>
          <a:off x="22078950" y="34556700"/>
          <a:ext cx="800100" cy="333375"/>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339966"/>
              </a:solidFill>
              <a:latin typeface="Comic Sans MS"/>
            </a:rPr>
            <a:t>Pyruvate dehydrogenase</a:t>
          </a:r>
        </a:p>
      </xdr:txBody>
    </xdr:sp>
    <xdr:clientData/>
  </xdr:twoCellAnchor>
  <xdr:twoCellAnchor>
    <xdr:from>
      <xdr:col>29</xdr:col>
      <xdr:colOff>390525</xdr:colOff>
      <xdr:row>207</xdr:row>
      <xdr:rowOff>38100</xdr:rowOff>
    </xdr:from>
    <xdr:to>
      <xdr:col>29</xdr:col>
      <xdr:colOff>390525</xdr:colOff>
      <xdr:row>210</xdr:row>
      <xdr:rowOff>76200</xdr:rowOff>
    </xdr:to>
    <xdr:sp macro="" textlink="">
      <xdr:nvSpPr>
        <xdr:cNvPr id="584" name="Line 428"/>
        <xdr:cNvSpPr>
          <a:spLocks noChangeShapeType="1"/>
        </xdr:cNvSpPr>
      </xdr:nvSpPr>
      <xdr:spPr bwMode="auto">
        <a:xfrm flipH="1" flipV="1">
          <a:off x="21964650" y="35071050"/>
          <a:ext cx="0" cy="571500"/>
        </a:xfrm>
        <a:prstGeom prst="line">
          <a:avLst/>
        </a:prstGeom>
        <a:noFill/>
        <a:ln w="38100">
          <a:solidFill>
            <a:srgbClr val="FF0000"/>
          </a:solidFill>
          <a:prstDash val="sysDot"/>
          <a:round/>
          <a:headEnd type="triangle" w="med" len="med"/>
          <a:tailEnd/>
        </a:ln>
      </xdr:spPr>
    </xdr:sp>
    <xdr:clientData/>
  </xdr:twoCellAnchor>
  <xdr:twoCellAnchor>
    <xdr:from>
      <xdr:col>30</xdr:col>
      <xdr:colOff>114300</xdr:colOff>
      <xdr:row>210</xdr:row>
      <xdr:rowOff>0</xdr:rowOff>
    </xdr:from>
    <xdr:to>
      <xdr:col>30</xdr:col>
      <xdr:colOff>723900</xdr:colOff>
      <xdr:row>212</xdr:row>
      <xdr:rowOff>9525</xdr:rowOff>
    </xdr:to>
    <xdr:sp macro="" textlink="">
      <xdr:nvSpPr>
        <xdr:cNvPr id="585" name="Text Box 943"/>
        <xdr:cNvSpPr txBox="1">
          <a:spLocks noChangeArrowheads="1"/>
        </xdr:cNvSpPr>
      </xdr:nvSpPr>
      <xdr:spPr bwMode="auto">
        <a:xfrm>
          <a:off x="22536150" y="35566350"/>
          <a:ext cx="609600" cy="361950"/>
        </a:xfrm>
        <a:prstGeom prst="rect">
          <a:avLst/>
        </a:prstGeom>
        <a:noFill/>
        <a:ln w="9525">
          <a:noFill/>
          <a:miter lim="800000"/>
          <a:headEnd/>
          <a:tailEnd/>
        </a:ln>
      </xdr:spPr>
      <xdr:txBody>
        <a:bodyPr vertOverflow="clip" wrap="square" lIns="0" tIns="27432" rIns="27432" bIns="0" anchor="t" upright="1"/>
        <a:lstStyle/>
        <a:p>
          <a:pPr algn="r" rtl="0">
            <a:defRPr sz="1000"/>
          </a:pPr>
          <a:r>
            <a:rPr lang="en-US" sz="800" b="0" i="0" strike="noStrike">
              <a:solidFill>
                <a:srgbClr val="FF99CC"/>
              </a:solidFill>
              <a:latin typeface="Comic Sans MS"/>
            </a:rPr>
            <a:t>Citrate synthase</a:t>
          </a:r>
        </a:p>
      </xdr:txBody>
    </xdr:sp>
    <xdr:clientData/>
  </xdr:twoCellAnchor>
  <xdr:twoCellAnchor>
    <xdr:from>
      <xdr:col>31</xdr:col>
      <xdr:colOff>752475</xdr:colOff>
      <xdr:row>215</xdr:row>
      <xdr:rowOff>66675</xdr:rowOff>
    </xdr:from>
    <xdr:to>
      <xdr:col>32</xdr:col>
      <xdr:colOff>495300</xdr:colOff>
      <xdr:row>216</xdr:row>
      <xdr:rowOff>57150</xdr:rowOff>
    </xdr:to>
    <xdr:sp macro="" textlink="">
      <xdr:nvSpPr>
        <xdr:cNvPr id="586" name="Text Box 944"/>
        <xdr:cNvSpPr txBox="1">
          <a:spLocks noChangeArrowheads="1"/>
        </xdr:cNvSpPr>
      </xdr:nvSpPr>
      <xdr:spPr bwMode="auto">
        <a:xfrm>
          <a:off x="23907750" y="36471225"/>
          <a:ext cx="609600" cy="152400"/>
        </a:xfrm>
        <a:prstGeom prst="rect">
          <a:avLst/>
        </a:prstGeom>
        <a:noFill/>
        <a:ln w="9525">
          <a:noFill/>
          <a:miter lim="800000"/>
          <a:headEnd/>
          <a:tailEnd/>
        </a:ln>
      </xdr:spPr>
      <xdr:txBody>
        <a:bodyPr vertOverflow="clip" wrap="square" lIns="0" tIns="27432" rIns="27432" bIns="0" anchor="t" upright="1"/>
        <a:lstStyle/>
        <a:p>
          <a:pPr algn="r" rtl="0">
            <a:defRPr sz="1000"/>
          </a:pPr>
          <a:r>
            <a:rPr lang="en-US" sz="800" b="0" i="0" strike="noStrike">
              <a:solidFill>
                <a:srgbClr val="FF99CC"/>
              </a:solidFill>
              <a:latin typeface="Comic Sans MS"/>
            </a:rPr>
            <a:t>Aconitase</a:t>
          </a:r>
        </a:p>
      </xdr:txBody>
    </xdr:sp>
    <xdr:clientData/>
  </xdr:twoCellAnchor>
  <xdr:twoCellAnchor>
    <xdr:from>
      <xdr:col>31</xdr:col>
      <xdr:colOff>333375</xdr:colOff>
      <xdr:row>223</xdr:row>
      <xdr:rowOff>0</xdr:rowOff>
    </xdr:from>
    <xdr:to>
      <xdr:col>32</xdr:col>
      <xdr:colOff>457200</xdr:colOff>
      <xdr:row>224</xdr:row>
      <xdr:rowOff>152400</xdr:rowOff>
    </xdr:to>
    <xdr:sp macro="" textlink="">
      <xdr:nvSpPr>
        <xdr:cNvPr id="587" name="Text Box 945"/>
        <xdr:cNvSpPr txBox="1">
          <a:spLocks noChangeArrowheads="1"/>
        </xdr:cNvSpPr>
      </xdr:nvSpPr>
      <xdr:spPr bwMode="auto">
        <a:xfrm>
          <a:off x="23488650" y="37728525"/>
          <a:ext cx="990600" cy="314325"/>
        </a:xfrm>
        <a:prstGeom prst="rect">
          <a:avLst/>
        </a:prstGeom>
        <a:noFill/>
        <a:ln w="9525">
          <a:noFill/>
          <a:miter lim="800000"/>
          <a:headEnd/>
          <a:tailEnd/>
        </a:ln>
      </xdr:spPr>
      <xdr:txBody>
        <a:bodyPr vertOverflow="clip" wrap="square" lIns="0" tIns="27432" rIns="27432" bIns="0" anchor="t" upright="1"/>
        <a:lstStyle/>
        <a:p>
          <a:pPr algn="r" rtl="0">
            <a:defRPr sz="1000"/>
          </a:pPr>
          <a:r>
            <a:rPr lang="en-US" sz="800" b="0" i="0" strike="noStrike">
              <a:solidFill>
                <a:srgbClr val="FF99CC"/>
              </a:solidFill>
              <a:latin typeface="Comic Sans MS"/>
            </a:rPr>
            <a:t>isocitrate dehydrogenase</a:t>
          </a:r>
        </a:p>
      </xdr:txBody>
    </xdr:sp>
    <xdr:clientData/>
  </xdr:twoCellAnchor>
  <xdr:twoCellAnchor>
    <xdr:from>
      <xdr:col>30</xdr:col>
      <xdr:colOff>266700</xdr:colOff>
      <xdr:row>226</xdr:row>
      <xdr:rowOff>104775</xdr:rowOff>
    </xdr:from>
    <xdr:to>
      <xdr:col>31</xdr:col>
      <xdr:colOff>657225</xdr:colOff>
      <xdr:row>228</xdr:row>
      <xdr:rowOff>142875</xdr:rowOff>
    </xdr:to>
    <xdr:sp macro="" textlink="">
      <xdr:nvSpPr>
        <xdr:cNvPr id="588" name="Text Box 946"/>
        <xdr:cNvSpPr txBox="1">
          <a:spLocks noChangeArrowheads="1"/>
        </xdr:cNvSpPr>
      </xdr:nvSpPr>
      <xdr:spPr bwMode="auto">
        <a:xfrm>
          <a:off x="22688550" y="38319075"/>
          <a:ext cx="1123950" cy="361950"/>
        </a:xfrm>
        <a:prstGeom prst="rect">
          <a:avLst/>
        </a:prstGeom>
        <a:noFill/>
        <a:ln w="9525">
          <a:noFill/>
          <a:miter lim="800000"/>
          <a:headEnd/>
          <a:tailEnd/>
        </a:ln>
      </xdr:spPr>
      <xdr:txBody>
        <a:bodyPr vertOverflow="clip" wrap="square" lIns="0" tIns="27432" rIns="27432" bIns="0" anchor="t" upright="1"/>
        <a:lstStyle/>
        <a:p>
          <a:pPr algn="r" rtl="0">
            <a:defRPr sz="1000"/>
          </a:pPr>
          <a:r>
            <a:rPr lang="en-US" sz="800" b="0" i="0" strike="noStrike">
              <a:solidFill>
                <a:srgbClr val="FF99CC"/>
              </a:solidFill>
              <a:latin typeface="Comic Sans MS"/>
            </a:rPr>
            <a:t>AKG dehydrogenase</a:t>
          </a:r>
        </a:p>
        <a:p>
          <a:pPr algn="r" rtl="0">
            <a:defRPr sz="1000"/>
          </a:pPr>
          <a:r>
            <a:rPr lang="en-US" sz="800" b="0" i="0" strike="noStrike">
              <a:solidFill>
                <a:srgbClr val="FF99CC"/>
              </a:solidFill>
              <a:latin typeface="Comic Sans MS"/>
            </a:rPr>
            <a:t>*complex (E1, E2, E3)</a:t>
          </a:r>
        </a:p>
      </xdr:txBody>
    </xdr:sp>
    <xdr:clientData/>
  </xdr:twoCellAnchor>
  <xdr:twoCellAnchor>
    <xdr:from>
      <xdr:col>29</xdr:col>
      <xdr:colOff>342900</xdr:colOff>
      <xdr:row>226</xdr:row>
      <xdr:rowOff>66675</xdr:rowOff>
    </xdr:from>
    <xdr:to>
      <xdr:col>30</xdr:col>
      <xdr:colOff>361950</xdr:colOff>
      <xdr:row>228</xdr:row>
      <xdr:rowOff>38100</xdr:rowOff>
    </xdr:to>
    <xdr:sp macro="" textlink="">
      <xdr:nvSpPr>
        <xdr:cNvPr id="589" name="Text Box 947"/>
        <xdr:cNvSpPr txBox="1">
          <a:spLocks noChangeArrowheads="1"/>
        </xdr:cNvSpPr>
      </xdr:nvSpPr>
      <xdr:spPr bwMode="auto">
        <a:xfrm>
          <a:off x="21917025" y="38280975"/>
          <a:ext cx="866775" cy="2952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800" b="0" i="0" strike="noStrike">
              <a:solidFill>
                <a:srgbClr val="FF99CC"/>
              </a:solidFill>
              <a:latin typeface="Comic Sans MS"/>
            </a:rPr>
            <a:t>Succinyl CoA-synthetase</a:t>
          </a:r>
        </a:p>
      </xdr:txBody>
    </xdr:sp>
    <xdr:clientData/>
  </xdr:twoCellAnchor>
  <xdr:twoCellAnchor>
    <xdr:from>
      <xdr:col>28</xdr:col>
      <xdr:colOff>590550</xdr:colOff>
      <xdr:row>223</xdr:row>
      <xdr:rowOff>47625</xdr:rowOff>
    </xdr:from>
    <xdr:to>
      <xdr:col>29</xdr:col>
      <xdr:colOff>676275</xdr:colOff>
      <xdr:row>225</xdr:row>
      <xdr:rowOff>19050</xdr:rowOff>
    </xdr:to>
    <xdr:sp macro="" textlink="">
      <xdr:nvSpPr>
        <xdr:cNvPr id="590" name="Text Box 948"/>
        <xdr:cNvSpPr txBox="1">
          <a:spLocks noChangeArrowheads="1"/>
        </xdr:cNvSpPr>
      </xdr:nvSpPr>
      <xdr:spPr bwMode="auto">
        <a:xfrm>
          <a:off x="21383625" y="37776150"/>
          <a:ext cx="866775" cy="2952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800" b="0" i="0" strike="noStrike">
              <a:solidFill>
                <a:srgbClr val="FF99CC"/>
              </a:solidFill>
              <a:latin typeface="Comic Sans MS"/>
            </a:rPr>
            <a:t>Succinate dehydrogenase</a:t>
          </a:r>
        </a:p>
      </xdr:txBody>
    </xdr:sp>
    <xdr:clientData/>
  </xdr:twoCellAnchor>
  <xdr:twoCellAnchor>
    <xdr:from>
      <xdr:col>28</xdr:col>
      <xdr:colOff>381000</xdr:colOff>
      <xdr:row>218</xdr:row>
      <xdr:rowOff>57150</xdr:rowOff>
    </xdr:from>
    <xdr:to>
      <xdr:col>29</xdr:col>
      <xdr:colOff>152400</xdr:colOff>
      <xdr:row>219</xdr:row>
      <xdr:rowOff>38100</xdr:rowOff>
    </xdr:to>
    <xdr:sp macro="" textlink="">
      <xdr:nvSpPr>
        <xdr:cNvPr id="591" name="Text Box 949"/>
        <xdr:cNvSpPr txBox="1">
          <a:spLocks noChangeArrowheads="1"/>
        </xdr:cNvSpPr>
      </xdr:nvSpPr>
      <xdr:spPr bwMode="auto">
        <a:xfrm>
          <a:off x="21174075" y="36976050"/>
          <a:ext cx="552450" cy="1428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800" b="0" i="0" strike="noStrike">
              <a:solidFill>
                <a:srgbClr val="FF99CC"/>
              </a:solidFill>
              <a:latin typeface="Comic Sans MS"/>
            </a:rPr>
            <a:t>Fumarase</a:t>
          </a:r>
        </a:p>
      </xdr:txBody>
    </xdr:sp>
    <xdr:clientData/>
  </xdr:twoCellAnchor>
  <xdr:twoCellAnchor>
    <xdr:from>
      <xdr:col>28</xdr:col>
      <xdr:colOff>723900</xdr:colOff>
      <xdr:row>213</xdr:row>
      <xdr:rowOff>0</xdr:rowOff>
    </xdr:from>
    <xdr:to>
      <xdr:col>29</xdr:col>
      <xdr:colOff>781050</xdr:colOff>
      <xdr:row>215</xdr:row>
      <xdr:rowOff>9525</xdr:rowOff>
    </xdr:to>
    <xdr:sp macro="" textlink="">
      <xdr:nvSpPr>
        <xdr:cNvPr id="592" name="Text Box 950"/>
        <xdr:cNvSpPr txBox="1">
          <a:spLocks noChangeArrowheads="1"/>
        </xdr:cNvSpPr>
      </xdr:nvSpPr>
      <xdr:spPr bwMode="auto">
        <a:xfrm>
          <a:off x="21516975" y="36080700"/>
          <a:ext cx="838200" cy="3333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800" b="0" i="0" strike="noStrike">
              <a:solidFill>
                <a:srgbClr val="FF99CC"/>
              </a:solidFill>
              <a:latin typeface="Comic Sans MS"/>
            </a:rPr>
            <a:t>Malate dehydrogenase</a:t>
          </a:r>
        </a:p>
      </xdr:txBody>
    </xdr:sp>
    <xdr:clientData/>
  </xdr:twoCellAnchor>
  <xdr:twoCellAnchor>
    <xdr:from>
      <xdr:col>32</xdr:col>
      <xdr:colOff>504825</xdr:colOff>
      <xdr:row>222</xdr:row>
      <xdr:rowOff>28575</xdr:rowOff>
    </xdr:from>
    <xdr:to>
      <xdr:col>33</xdr:col>
      <xdr:colOff>523875</xdr:colOff>
      <xdr:row>228</xdr:row>
      <xdr:rowOff>19050</xdr:rowOff>
    </xdr:to>
    <xdr:grpSp>
      <xdr:nvGrpSpPr>
        <xdr:cNvPr id="593" name="Group 1005"/>
        <xdr:cNvGrpSpPr>
          <a:grpSpLocks/>
        </xdr:cNvGrpSpPr>
      </xdr:nvGrpSpPr>
      <xdr:grpSpPr bwMode="auto">
        <a:xfrm>
          <a:off x="24569457" y="38716884"/>
          <a:ext cx="1055594" cy="999004"/>
          <a:chOff x="2571" y="3946"/>
          <a:chExt cx="111" cy="93"/>
        </a:xfrm>
      </xdr:grpSpPr>
      <xdr:sp macro="" textlink="">
        <xdr:nvSpPr>
          <xdr:cNvPr id="594" name="AutoShape 951"/>
          <xdr:cNvSpPr>
            <a:spLocks/>
          </xdr:cNvSpPr>
        </xdr:nvSpPr>
        <xdr:spPr bwMode="auto">
          <a:xfrm rot="-9982633" flipH="1" flipV="1">
            <a:off x="2571" y="3949"/>
            <a:ext cx="29" cy="54"/>
          </a:xfrm>
          <a:prstGeom prst="leftBracket">
            <a:avLst>
              <a:gd name="adj" fmla="val 93103"/>
            </a:avLst>
          </a:prstGeom>
          <a:noFill/>
          <a:ln w="3175">
            <a:solidFill>
              <a:srgbClr val="99CCFF"/>
            </a:solidFill>
            <a:round/>
            <a:headEnd type="triangle" w="sm" len="sm"/>
            <a:tailEnd type="triangle" w="med" len="med"/>
          </a:ln>
        </xdr:spPr>
      </xdr:sp>
      <xdr:sp macro="" textlink="">
        <xdr:nvSpPr>
          <xdr:cNvPr id="595" name="Text Box 952"/>
          <xdr:cNvSpPr txBox="1">
            <a:spLocks noChangeArrowheads="1"/>
          </xdr:cNvSpPr>
        </xdr:nvSpPr>
        <xdr:spPr bwMode="auto">
          <a:xfrm>
            <a:off x="2599" y="3946"/>
            <a:ext cx="55" cy="17"/>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a:t>
            </a:r>
          </a:p>
        </xdr:txBody>
      </xdr:sp>
      <xdr:sp macro="" textlink="">
        <xdr:nvSpPr>
          <xdr:cNvPr id="596" name="AutoShape 971"/>
          <xdr:cNvSpPr>
            <a:spLocks noChangeArrowheads="1"/>
          </xdr:cNvSpPr>
        </xdr:nvSpPr>
        <xdr:spPr bwMode="auto">
          <a:xfrm>
            <a:off x="2575" y="3997"/>
            <a:ext cx="60" cy="42"/>
          </a:xfrm>
          <a:prstGeom prst="irregularSeal2">
            <a:avLst/>
          </a:prstGeom>
          <a:solidFill>
            <a:srgbClr val="FFFF00"/>
          </a:solidFill>
          <a:ln w="9525">
            <a:solidFill>
              <a:srgbClr val="C0C0C0"/>
            </a:solidFill>
            <a:miter lim="800000"/>
            <a:headEnd/>
            <a:tailEnd/>
          </a:ln>
        </xdr:spPr>
      </xdr:sp>
      <xdr:sp macro="" textlink="">
        <xdr:nvSpPr>
          <xdr:cNvPr id="597" name="Text Box 953"/>
          <xdr:cNvSpPr txBox="1">
            <a:spLocks noChangeArrowheads="1"/>
          </xdr:cNvSpPr>
        </xdr:nvSpPr>
        <xdr:spPr bwMode="auto">
          <a:xfrm>
            <a:off x="2581" y="4006"/>
            <a:ext cx="101" cy="17"/>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NADH + CO2 </a:t>
            </a:r>
          </a:p>
          <a:p>
            <a:pPr algn="l" rtl="0">
              <a:defRPr sz="1000"/>
            </a:pPr>
            <a:r>
              <a:rPr lang="en-US" sz="1000" b="1" i="0" strike="noStrike">
                <a:solidFill>
                  <a:srgbClr val="969696"/>
                </a:solidFill>
                <a:latin typeface="Comic Sans MS"/>
              </a:rPr>
              <a:t>+ CO2</a:t>
            </a:r>
          </a:p>
        </xdr:txBody>
      </xdr:sp>
    </xdr:grpSp>
    <xdr:clientData/>
  </xdr:twoCellAnchor>
  <xdr:twoCellAnchor>
    <xdr:from>
      <xdr:col>28</xdr:col>
      <xdr:colOff>266700</xdr:colOff>
      <xdr:row>228</xdr:row>
      <xdr:rowOff>114300</xdr:rowOff>
    </xdr:from>
    <xdr:to>
      <xdr:col>30</xdr:col>
      <xdr:colOff>104775</xdr:colOff>
      <xdr:row>233</xdr:row>
      <xdr:rowOff>38100</xdr:rowOff>
    </xdr:to>
    <xdr:grpSp>
      <xdr:nvGrpSpPr>
        <xdr:cNvPr id="598" name="Group 977"/>
        <xdr:cNvGrpSpPr>
          <a:grpSpLocks/>
        </xdr:cNvGrpSpPr>
      </xdr:nvGrpSpPr>
      <xdr:grpSpPr bwMode="auto">
        <a:xfrm>
          <a:off x="21095634" y="39811138"/>
          <a:ext cx="1476935" cy="764241"/>
          <a:chOff x="2224" y="4050"/>
          <a:chExt cx="141" cy="74"/>
        </a:xfrm>
      </xdr:grpSpPr>
      <xdr:sp macro="" textlink="">
        <xdr:nvSpPr>
          <xdr:cNvPr id="599" name="AutoShape 972"/>
          <xdr:cNvSpPr>
            <a:spLocks/>
          </xdr:cNvSpPr>
        </xdr:nvSpPr>
        <xdr:spPr bwMode="auto">
          <a:xfrm rot="-3356138" flipH="1" flipV="1">
            <a:off x="2291" y="4043"/>
            <a:ext cx="43" cy="58"/>
          </a:xfrm>
          <a:prstGeom prst="leftBracket">
            <a:avLst>
              <a:gd name="adj" fmla="val 67442"/>
            </a:avLst>
          </a:prstGeom>
          <a:noFill/>
          <a:ln w="3175">
            <a:solidFill>
              <a:srgbClr val="99CCFF"/>
            </a:solidFill>
            <a:round/>
            <a:headEnd type="triangle" w="sm" len="sm"/>
            <a:tailEnd type="triangle" w="med" len="med"/>
          </a:ln>
        </xdr:spPr>
      </xdr:sp>
      <xdr:sp macro="" textlink="">
        <xdr:nvSpPr>
          <xdr:cNvPr id="600" name="Text Box 973"/>
          <xdr:cNvSpPr txBox="1">
            <a:spLocks noChangeArrowheads="1"/>
          </xdr:cNvSpPr>
        </xdr:nvSpPr>
        <xdr:spPr bwMode="auto">
          <a:xfrm>
            <a:off x="2298" y="4107"/>
            <a:ext cx="67" cy="17"/>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ADP + Pi</a:t>
            </a:r>
          </a:p>
        </xdr:txBody>
      </xdr:sp>
      <xdr:grpSp>
        <xdr:nvGrpSpPr>
          <xdr:cNvPr id="601" name="Group 976"/>
          <xdr:cNvGrpSpPr>
            <a:grpSpLocks/>
          </xdr:cNvGrpSpPr>
        </xdr:nvGrpSpPr>
        <xdr:grpSpPr bwMode="auto">
          <a:xfrm>
            <a:off x="2224" y="4064"/>
            <a:ext cx="65" cy="42"/>
            <a:chOff x="2224" y="4064"/>
            <a:chExt cx="65" cy="42"/>
          </a:xfrm>
        </xdr:grpSpPr>
        <xdr:sp macro="" textlink="">
          <xdr:nvSpPr>
            <xdr:cNvPr id="602" name="AutoShape 974"/>
            <xdr:cNvSpPr>
              <a:spLocks noChangeArrowheads="1"/>
            </xdr:cNvSpPr>
          </xdr:nvSpPr>
          <xdr:spPr bwMode="auto">
            <a:xfrm>
              <a:off x="2224" y="4064"/>
              <a:ext cx="65" cy="42"/>
            </a:xfrm>
            <a:prstGeom prst="irregularSeal2">
              <a:avLst/>
            </a:prstGeom>
            <a:solidFill>
              <a:srgbClr val="FFFF00"/>
            </a:solidFill>
            <a:ln w="9525">
              <a:solidFill>
                <a:srgbClr val="C0C0C0"/>
              </a:solidFill>
              <a:miter lim="800000"/>
              <a:headEnd/>
              <a:tailEnd/>
            </a:ln>
          </xdr:spPr>
        </xdr:sp>
        <xdr:sp macro="" textlink="">
          <xdr:nvSpPr>
            <xdr:cNvPr id="603" name="Text Box 975"/>
            <xdr:cNvSpPr txBox="1">
              <a:spLocks noChangeArrowheads="1"/>
            </xdr:cNvSpPr>
          </xdr:nvSpPr>
          <xdr:spPr bwMode="auto">
            <a:xfrm>
              <a:off x="2235" y="4077"/>
              <a:ext cx="49" cy="18"/>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ATP </a:t>
              </a:r>
            </a:p>
          </xdr:txBody>
        </xdr:sp>
      </xdr:grpSp>
    </xdr:grpSp>
    <xdr:clientData/>
  </xdr:twoCellAnchor>
  <xdr:twoCellAnchor>
    <xdr:from>
      <xdr:col>28</xdr:col>
      <xdr:colOff>190500</xdr:colOff>
      <xdr:row>223</xdr:row>
      <xdr:rowOff>66675</xdr:rowOff>
    </xdr:from>
    <xdr:to>
      <xdr:col>28</xdr:col>
      <xdr:colOff>600075</xdr:colOff>
      <xdr:row>226</xdr:row>
      <xdr:rowOff>133350</xdr:rowOff>
    </xdr:to>
    <xdr:sp macro="" textlink="">
      <xdr:nvSpPr>
        <xdr:cNvPr id="604" name="AutoShape 1013"/>
        <xdr:cNvSpPr>
          <a:spLocks/>
        </xdr:cNvSpPr>
      </xdr:nvSpPr>
      <xdr:spPr bwMode="auto">
        <a:xfrm rot="-975988" flipH="1" flipV="1">
          <a:off x="20983575" y="37795200"/>
          <a:ext cx="409575" cy="552450"/>
        </a:xfrm>
        <a:prstGeom prst="leftBracket">
          <a:avLst>
            <a:gd name="adj" fmla="val 67442"/>
          </a:avLst>
        </a:prstGeom>
        <a:noFill/>
        <a:ln w="3175">
          <a:solidFill>
            <a:srgbClr val="99CCFF"/>
          </a:solidFill>
          <a:round/>
          <a:headEnd type="triangle" w="sm" len="sm"/>
          <a:tailEnd type="triangle" w="med" len="med"/>
        </a:ln>
      </xdr:spPr>
    </xdr:sp>
    <xdr:clientData/>
  </xdr:twoCellAnchor>
  <xdr:twoCellAnchor>
    <xdr:from>
      <xdr:col>27</xdr:col>
      <xdr:colOff>685800</xdr:colOff>
      <xdr:row>226</xdr:row>
      <xdr:rowOff>133350</xdr:rowOff>
    </xdr:from>
    <xdr:to>
      <xdr:col>28</xdr:col>
      <xdr:colOff>361950</xdr:colOff>
      <xdr:row>228</xdr:row>
      <xdr:rowOff>47625</xdr:rowOff>
    </xdr:to>
    <xdr:sp macro="" textlink="">
      <xdr:nvSpPr>
        <xdr:cNvPr id="605" name="Text Box 1014"/>
        <xdr:cNvSpPr txBox="1">
          <a:spLocks noChangeArrowheads="1"/>
        </xdr:cNvSpPr>
      </xdr:nvSpPr>
      <xdr:spPr bwMode="auto">
        <a:xfrm>
          <a:off x="20735925" y="38347650"/>
          <a:ext cx="419100" cy="238125"/>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FAD</a:t>
          </a:r>
        </a:p>
      </xdr:txBody>
    </xdr:sp>
    <xdr:clientData/>
  </xdr:twoCellAnchor>
  <xdr:twoCellAnchor>
    <xdr:from>
      <xdr:col>27</xdr:col>
      <xdr:colOff>104775</xdr:colOff>
      <xdr:row>223</xdr:row>
      <xdr:rowOff>9525</xdr:rowOff>
    </xdr:from>
    <xdr:to>
      <xdr:col>28</xdr:col>
      <xdr:colOff>123825</xdr:colOff>
      <xdr:row>225</xdr:row>
      <xdr:rowOff>85725</xdr:rowOff>
    </xdr:to>
    <xdr:sp macro="" textlink="">
      <xdr:nvSpPr>
        <xdr:cNvPr id="606" name="AutoShape 1016"/>
        <xdr:cNvSpPr>
          <a:spLocks noChangeArrowheads="1"/>
        </xdr:cNvSpPr>
      </xdr:nvSpPr>
      <xdr:spPr bwMode="auto">
        <a:xfrm>
          <a:off x="20154900" y="37738050"/>
          <a:ext cx="762000" cy="400050"/>
        </a:xfrm>
        <a:prstGeom prst="irregularSeal2">
          <a:avLst/>
        </a:prstGeom>
        <a:solidFill>
          <a:srgbClr val="FFFF00"/>
        </a:solidFill>
        <a:ln w="9525">
          <a:solidFill>
            <a:srgbClr val="C0C0C0"/>
          </a:solidFill>
          <a:miter lim="800000"/>
          <a:headEnd/>
          <a:tailEnd/>
        </a:ln>
      </xdr:spPr>
    </xdr:sp>
    <xdr:clientData/>
  </xdr:twoCellAnchor>
  <xdr:twoCellAnchor>
    <xdr:from>
      <xdr:col>27</xdr:col>
      <xdr:colOff>200025</xdr:colOff>
      <xdr:row>223</xdr:row>
      <xdr:rowOff>114300</xdr:rowOff>
    </xdr:from>
    <xdr:to>
      <xdr:col>28</xdr:col>
      <xdr:colOff>19050</xdr:colOff>
      <xdr:row>225</xdr:row>
      <xdr:rowOff>9525</xdr:rowOff>
    </xdr:to>
    <xdr:sp macro="" textlink="">
      <xdr:nvSpPr>
        <xdr:cNvPr id="607" name="Text Box 1018"/>
        <xdr:cNvSpPr txBox="1">
          <a:spLocks noChangeArrowheads="1"/>
        </xdr:cNvSpPr>
      </xdr:nvSpPr>
      <xdr:spPr bwMode="auto">
        <a:xfrm>
          <a:off x="20250150" y="37842825"/>
          <a:ext cx="561975" cy="219075"/>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FADH2</a:t>
          </a:r>
        </a:p>
      </xdr:txBody>
    </xdr:sp>
    <xdr:clientData/>
  </xdr:twoCellAnchor>
  <xdr:twoCellAnchor>
    <xdr:from>
      <xdr:col>22</xdr:col>
      <xdr:colOff>66675</xdr:colOff>
      <xdr:row>207</xdr:row>
      <xdr:rowOff>171450</xdr:rowOff>
    </xdr:from>
    <xdr:to>
      <xdr:col>22</xdr:col>
      <xdr:colOff>476250</xdr:colOff>
      <xdr:row>211</xdr:row>
      <xdr:rowOff>28575</xdr:rowOff>
    </xdr:to>
    <xdr:sp macro="" textlink="">
      <xdr:nvSpPr>
        <xdr:cNvPr id="608" name="AutoShape 1019"/>
        <xdr:cNvSpPr>
          <a:spLocks/>
        </xdr:cNvSpPr>
      </xdr:nvSpPr>
      <xdr:spPr bwMode="auto">
        <a:xfrm rot="-368798" flipH="1" flipV="1">
          <a:off x="15563850" y="35204400"/>
          <a:ext cx="409575" cy="581025"/>
        </a:xfrm>
        <a:prstGeom prst="leftBracket">
          <a:avLst>
            <a:gd name="adj" fmla="val 70930"/>
          </a:avLst>
        </a:prstGeom>
        <a:noFill/>
        <a:ln w="3175">
          <a:solidFill>
            <a:srgbClr val="99CCFF"/>
          </a:solidFill>
          <a:round/>
          <a:headEnd type="triangle" w="sm" len="sm"/>
          <a:tailEnd type="triangle" w="med" len="med"/>
        </a:ln>
      </xdr:spPr>
    </xdr:sp>
    <xdr:clientData/>
  </xdr:twoCellAnchor>
  <xdr:twoCellAnchor>
    <xdr:from>
      <xdr:col>21</xdr:col>
      <xdr:colOff>314325</xdr:colOff>
      <xdr:row>206</xdr:row>
      <xdr:rowOff>104775</xdr:rowOff>
    </xdr:from>
    <xdr:to>
      <xdr:col>22</xdr:col>
      <xdr:colOff>114300</xdr:colOff>
      <xdr:row>208</xdr:row>
      <xdr:rowOff>133350</xdr:rowOff>
    </xdr:to>
    <xdr:sp macro="" textlink="">
      <xdr:nvSpPr>
        <xdr:cNvPr id="609" name="AutoShape 1020"/>
        <xdr:cNvSpPr>
          <a:spLocks noChangeArrowheads="1"/>
        </xdr:cNvSpPr>
      </xdr:nvSpPr>
      <xdr:spPr bwMode="auto">
        <a:xfrm>
          <a:off x="14906625" y="34975800"/>
          <a:ext cx="704850" cy="400050"/>
        </a:xfrm>
        <a:prstGeom prst="irregularSeal2">
          <a:avLst/>
        </a:prstGeom>
        <a:solidFill>
          <a:srgbClr val="FFFF00"/>
        </a:solidFill>
        <a:ln w="9525">
          <a:solidFill>
            <a:srgbClr val="C0C0C0"/>
          </a:solidFill>
          <a:miter lim="800000"/>
          <a:headEnd/>
          <a:tailEnd/>
        </a:ln>
      </xdr:spPr>
    </xdr:sp>
    <xdr:clientData/>
  </xdr:twoCellAnchor>
  <xdr:twoCellAnchor>
    <xdr:from>
      <xdr:col>21</xdr:col>
      <xdr:colOff>447675</xdr:colOff>
      <xdr:row>207</xdr:row>
      <xdr:rowOff>38100</xdr:rowOff>
    </xdr:from>
    <xdr:to>
      <xdr:col>22</xdr:col>
      <xdr:colOff>104775</xdr:colOff>
      <xdr:row>207</xdr:row>
      <xdr:rowOff>200025</xdr:rowOff>
    </xdr:to>
    <xdr:sp macro="" textlink="">
      <xdr:nvSpPr>
        <xdr:cNvPr id="610" name="Text Box 1021"/>
        <xdr:cNvSpPr txBox="1">
          <a:spLocks noChangeArrowheads="1"/>
        </xdr:cNvSpPr>
      </xdr:nvSpPr>
      <xdr:spPr bwMode="auto">
        <a:xfrm>
          <a:off x="15039975" y="35071050"/>
          <a:ext cx="561975" cy="161925"/>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NADH</a:t>
          </a:r>
        </a:p>
      </xdr:txBody>
    </xdr:sp>
    <xdr:clientData/>
  </xdr:twoCellAnchor>
  <xdr:twoCellAnchor>
    <xdr:from>
      <xdr:col>22</xdr:col>
      <xdr:colOff>76200</xdr:colOff>
      <xdr:row>204</xdr:row>
      <xdr:rowOff>95250</xdr:rowOff>
    </xdr:from>
    <xdr:to>
      <xdr:col>22</xdr:col>
      <xdr:colOff>485775</xdr:colOff>
      <xdr:row>207</xdr:row>
      <xdr:rowOff>114300</xdr:rowOff>
    </xdr:to>
    <xdr:sp macro="" textlink="">
      <xdr:nvSpPr>
        <xdr:cNvPr id="611" name="Arc 1025"/>
        <xdr:cNvSpPr>
          <a:spLocks/>
        </xdr:cNvSpPr>
      </xdr:nvSpPr>
      <xdr:spPr bwMode="auto">
        <a:xfrm rot="263471">
          <a:off x="15573375" y="34642425"/>
          <a:ext cx="409575" cy="504825"/>
        </a:xfrm>
        <a:custGeom>
          <a:avLst/>
          <a:gdLst>
            <a:gd name="T0" fmla="*/ 0 w 21600"/>
            <a:gd name="T1" fmla="*/ 0 h 21600"/>
            <a:gd name="T2" fmla="*/ 147262676 w 21600"/>
            <a:gd name="T3" fmla="*/ 275749619 h 21600"/>
            <a:gd name="T4" fmla="*/ 0 w 21600"/>
            <a:gd name="T5" fmla="*/ 275749619 h 21600"/>
            <a:gd name="T6" fmla="*/ 0 60000 65536"/>
            <a:gd name="T7" fmla="*/ 0 60000 65536"/>
            <a:gd name="T8" fmla="*/ 0 60000 65536"/>
            <a:gd name="T9" fmla="*/ 0 w 21600"/>
            <a:gd name="T10" fmla="*/ 0 h 21600"/>
            <a:gd name="T11" fmla="*/ 21600 w 21600"/>
            <a:gd name="T12" fmla="*/ 21600 h 21600"/>
          </a:gdLst>
          <a:ahLst/>
          <a:cxnLst>
            <a:cxn ang="T6">
              <a:pos x="T0" y="T1"/>
            </a:cxn>
            <a:cxn ang="T7">
              <a:pos x="T2" y="T3"/>
            </a:cxn>
            <a:cxn ang="T8">
              <a:pos x="T4" y="T5"/>
            </a:cxn>
          </a:cxnLst>
          <a:rect l="T9" t="T10" r="T11" b="T12"/>
          <a:pathLst>
            <a:path w="21600" h="21600" fill="none" extrusionOk="0">
              <a:moveTo>
                <a:pt x="-1" y="0"/>
              </a:moveTo>
              <a:cubicBezTo>
                <a:pt x="11929" y="0"/>
                <a:pt x="21600" y="9670"/>
                <a:pt x="21600" y="21600"/>
              </a:cubicBezTo>
            </a:path>
            <a:path w="21600" h="21600" stroke="0" extrusionOk="0">
              <a:moveTo>
                <a:pt x="-1" y="0"/>
              </a:moveTo>
              <a:cubicBezTo>
                <a:pt x="11929" y="0"/>
                <a:pt x="21600" y="9670"/>
                <a:pt x="21600" y="21600"/>
              </a:cubicBezTo>
              <a:lnTo>
                <a:pt x="0" y="21600"/>
              </a:lnTo>
              <a:close/>
            </a:path>
          </a:pathLst>
        </a:custGeom>
        <a:noFill/>
        <a:ln w="9525">
          <a:solidFill>
            <a:srgbClr val="99CCFF"/>
          </a:solidFill>
          <a:round/>
          <a:headEnd type="triangle" w="med" len="med"/>
          <a:tailEnd/>
        </a:ln>
      </xdr:spPr>
    </xdr:sp>
    <xdr:clientData/>
  </xdr:twoCellAnchor>
  <xdr:twoCellAnchor>
    <xdr:from>
      <xdr:col>21</xdr:col>
      <xdr:colOff>657225</xdr:colOff>
      <xdr:row>203</xdr:row>
      <xdr:rowOff>142875</xdr:rowOff>
    </xdr:from>
    <xdr:to>
      <xdr:col>22</xdr:col>
      <xdr:colOff>238125</xdr:colOff>
      <xdr:row>205</xdr:row>
      <xdr:rowOff>104775</xdr:rowOff>
    </xdr:to>
    <xdr:sp macro="" textlink="">
      <xdr:nvSpPr>
        <xdr:cNvPr id="612" name="Text Box 1026"/>
        <xdr:cNvSpPr txBox="1">
          <a:spLocks noChangeArrowheads="1"/>
        </xdr:cNvSpPr>
      </xdr:nvSpPr>
      <xdr:spPr bwMode="auto">
        <a:xfrm>
          <a:off x="15249525" y="34528125"/>
          <a:ext cx="485775" cy="2857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CO2</a:t>
          </a:r>
        </a:p>
      </xdr:txBody>
    </xdr:sp>
    <xdr:clientData/>
  </xdr:twoCellAnchor>
  <xdr:twoCellAnchor>
    <xdr:from>
      <xdr:col>27</xdr:col>
      <xdr:colOff>733425</xdr:colOff>
      <xdr:row>213</xdr:row>
      <xdr:rowOff>95250</xdr:rowOff>
    </xdr:from>
    <xdr:to>
      <xdr:col>28</xdr:col>
      <xdr:colOff>428625</xdr:colOff>
      <xdr:row>215</xdr:row>
      <xdr:rowOff>47625</xdr:rowOff>
    </xdr:to>
    <xdr:sp macro="" textlink="">
      <xdr:nvSpPr>
        <xdr:cNvPr id="613" name="Text Box 1031"/>
        <xdr:cNvSpPr txBox="1">
          <a:spLocks noChangeArrowheads="1"/>
        </xdr:cNvSpPr>
      </xdr:nvSpPr>
      <xdr:spPr bwMode="auto">
        <a:xfrm>
          <a:off x="20783550" y="36175950"/>
          <a:ext cx="438150"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a:t>
          </a:r>
        </a:p>
      </xdr:txBody>
    </xdr:sp>
    <xdr:clientData/>
  </xdr:twoCellAnchor>
  <xdr:twoCellAnchor>
    <xdr:from>
      <xdr:col>28</xdr:col>
      <xdr:colOff>476250</xdr:colOff>
      <xdr:row>211</xdr:row>
      <xdr:rowOff>76200</xdr:rowOff>
    </xdr:from>
    <xdr:to>
      <xdr:col>28</xdr:col>
      <xdr:colOff>742950</xdr:colOff>
      <xdr:row>215</xdr:row>
      <xdr:rowOff>19050</xdr:rowOff>
    </xdr:to>
    <xdr:sp macro="" textlink="">
      <xdr:nvSpPr>
        <xdr:cNvPr id="614" name="AutoShape 1032"/>
        <xdr:cNvSpPr>
          <a:spLocks/>
        </xdr:cNvSpPr>
      </xdr:nvSpPr>
      <xdr:spPr bwMode="auto">
        <a:xfrm rot="1700860" flipH="1" flipV="1">
          <a:off x="21269325" y="35833050"/>
          <a:ext cx="266700" cy="590550"/>
        </a:xfrm>
        <a:prstGeom prst="leftBracket">
          <a:avLst>
            <a:gd name="adj" fmla="val 110714"/>
          </a:avLst>
        </a:prstGeom>
        <a:noFill/>
        <a:ln w="3175">
          <a:solidFill>
            <a:srgbClr val="99CCFF"/>
          </a:solidFill>
          <a:round/>
          <a:headEnd type="triangle" w="sm" len="sm"/>
          <a:tailEnd type="triangle" w="med" len="med"/>
        </a:ln>
      </xdr:spPr>
    </xdr:sp>
    <xdr:clientData/>
  </xdr:twoCellAnchor>
  <xdr:twoCellAnchor>
    <xdr:from>
      <xdr:col>28</xdr:col>
      <xdr:colOff>190500</xdr:colOff>
      <xdr:row>209</xdr:row>
      <xdr:rowOff>66675</xdr:rowOff>
    </xdr:from>
    <xdr:to>
      <xdr:col>29</xdr:col>
      <xdr:colOff>114300</xdr:colOff>
      <xdr:row>211</xdr:row>
      <xdr:rowOff>142875</xdr:rowOff>
    </xdr:to>
    <xdr:sp macro="" textlink="">
      <xdr:nvSpPr>
        <xdr:cNvPr id="615" name="AutoShape 1033"/>
        <xdr:cNvSpPr>
          <a:spLocks noChangeArrowheads="1"/>
        </xdr:cNvSpPr>
      </xdr:nvSpPr>
      <xdr:spPr bwMode="auto">
        <a:xfrm>
          <a:off x="20983575" y="35471100"/>
          <a:ext cx="704850" cy="428625"/>
        </a:xfrm>
        <a:prstGeom prst="irregularSeal2">
          <a:avLst/>
        </a:prstGeom>
        <a:solidFill>
          <a:srgbClr val="FFFF00"/>
        </a:solidFill>
        <a:ln w="9525">
          <a:solidFill>
            <a:srgbClr val="C0C0C0"/>
          </a:solidFill>
          <a:miter lim="800000"/>
          <a:headEnd/>
          <a:tailEnd/>
        </a:ln>
      </xdr:spPr>
    </xdr:sp>
    <xdr:clientData/>
  </xdr:twoCellAnchor>
  <xdr:twoCellAnchor>
    <xdr:from>
      <xdr:col>28</xdr:col>
      <xdr:colOff>295275</xdr:colOff>
      <xdr:row>210</xdr:row>
      <xdr:rowOff>9525</xdr:rowOff>
    </xdr:from>
    <xdr:to>
      <xdr:col>29</xdr:col>
      <xdr:colOff>76200</xdr:colOff>
      <xdr:row>211</xdr:row>
      <xdr:rowOff>9525</xdr:rowOff>
    </xdr:to>
    <xdr:sp macro="" textlink="">
      <xdr:nvSpPr>
        <xdr:cNvPr id="616" name="Text Box 1034"/>
        <xdr:cNvSpPr txBox="1">
          <a:spLocks noChangeArrowheads="1"/>
        </xdr:cNvSpPr>
      </xdr:nvSpPr>
      <xdr:spPr bwMode="auto">
        <a:xfrm>
          <a:off x="21088350" y="35575875"/>
          <a:ext cx="5619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NADH</a:t>
          </a:r>
        </a:p>
      </xdr:txBody>
    </xdr:sp>
    <xdr:clientData/>
  </xdr:twoCellAnchor>
  <xdr:twoCellAnchor>
    <xdr:from>
      <xdr:col>22</xdr:col>
      <xdr:colOff>819150</xdr:colOff>
      <xdr:row>241</xdr:row>
      <xdr:rowOff>47625</xdr:rowOff>
    </xdr:from>
    <xdr:to>
      <xdr:col>23</xdr:col>
      <xdr:colOff>19050</xdr:colOff>
      <xdr:row>242</xdr:row>
      <xdr:rowOff>57150</xdr:rowOff>
    </xdr:to>
    <xdr:sp macro="" textlink="">
      <xdr:nvSpPr>
        <xdr:cNvPr id="617" name="Text Box 1039"/>
        <xdr:cNvSpPr txBox="1">
          <a:spLocks noChangeArrowheads="1"/>
        </xdr:cNvSpPr>
      </xdr:nvSpPr>
      <xdr:spPr bwMode="auto">
        <a:xfrm>
          <a:off x="16316325" y="40738425"/>
          <a:ext cx="371475"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24</xdr:col>
      <xdr:colOff>200025</xdr:colOff>
      <xdr:row>241</xdr:row>
      <xdr:rowOff>28575</xdr:rowOff>
    </xdr:from>
    <xdr:to>
      <xdr:col>24</xdr:col>
      <xdr:colOff>495300</xdr:colOff>
      <xdr:row>242</xdr:row>
      <xdr:rowOff>28575</xdr:rowOff>
    </xdr:to>
    <xdr:sp macro="" textlink="">
      <xdr:nvSpPr>
        <xdr:cNvPr id="618" name="Text Box 1040"/>
        <xdr:cNvSpPr txBox="1">
          <a:spLocks noChangeArrowheads="1"/>
        </xdr:cNvSpPr>
      </xdr:nvSpPr>
      <xdr:spPr bwMode="auto">
        <a:xfrm>
          <a:off x="17897475" y="40719375"/>
          <a:ext cx="295275" cy="16192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23</xdr:col>
      <xdr:colOff>152400</xdr:colOff>
      <xdr:row>228</xdr:row>
      <xdr:rowOff>0</xdr:rowOff>
    </xdr:from>
    <xdr:to>
      <xdr:col>24</xdr:col>
      <xdr:colOff>200025</xdr:colOff>
      <xdr:row>228</xdr:row>
      <xdr:rowOff>0</xdr:rowOff>
    </xdr:to>
    <xdr:sp macro="" textlink="">
      <xdr:nvSpPr>
        <xdr:cNvPr id="619" name="Line 1041"/>
        <xdr:cNvSpPr>
          <a:spLocks noChangeShapeType="1"/>
        </xdr:cNvSpPr>
      </xdr:nvSpPr>
      <xdr:spPr bwMode="auto">
        <a:xfrm flipV="1">
          <a:off x="16821150" y="38538150"/>
          <a:ext cx="1076325" cy="0"/>
        </a:xfrm>
        <a:prstGeom prst="line">
          <a:avLst/>
        </a:prstGeom>
        <a:noFill/>
        <a:ln w="38100">
          <a:solidFill>
            <a:srgbClr val="FF0000"/>
          </a:solidFill>
          <a:prstDash val="sysDot"/>
          <a:round/>
          <a:headEnd type="none" w="sm" len="sm"/>
          <a:tailEnd type="triangle" w="med" len="med"/>
        </a:ln>
      </xdr:spPr>
    </xdr:sp>
    <xdr:clientData/>
  </xdr:twoCellAnchor>
  <xdr:twoCellAnchor>
    <xdr:from>
      <xdr:col>22</xdr:col>
      <xdr:colOff>733425</xdr:colOff>
      <xdr:row>227</xdr:row>
      <xdr:rowOff>66675</xdr:rowOff>
    </xdr:from>
    <xdr:to>
      <xdr:col>22</xdr:col>
      <xdr:colOff>1152525</xdr:colOff>
      <xdr:row>228</xdr:row>
      <xdr:rowOff>123825</xdr:rowOff>
    </xdr:to>
    <xdr:sp macro="" textlink="">
      <xdr:nvSpPr>
        <xdr:cNvPr id="620" name="Text Box 1042"/>
        <xdr:cNvSpPr txBox="1">
          <a:spLocks noChangeArrowheads="1"/>
        </xdr:cNvSpPr>
      </xdr:nvSpPr>
      <xdr:spPr bwMode="auto">
        <a:xfrm>
          <a:off x="16230600" y="38442900"/>
          <a:ext cx="4191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24</xdr:col>
      <xdr:colOff>228600</xdr:colOff>
      <xdr:row>227</xdr:row>
      <xdr:rowOff>57150</xdr:rowOff>
    </xdr:from>
    <xdr:to>
      <xdr:col>24</xdr:col>
      <xdr:colOff>685800</xdr:colOff>
      <xdr:row>228</xdr:row>
      <xdr:rowOff>114300</xdr:rowOff>
    </xdr:to>
    <xdr:sp macro="" textlink="">
      <xdr:nvSpPr>
        <xdr:cNvPr id="621" name="Text Box 1043"/>
        <xdr:cNvSpPr txBox="1">
          <a:spLocks noChangeArrowheads="1"/>
        </xdr:cNvSpPr>
      </xdr:nvSpPr>
      <xdr:spPr bwMode="auto">
        <a:xfrm>
          <a:off x="17926050" y="38433375"/>
          <a:ext cx="457200" cy="21907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31</xdr:col>
      <xdr:colOff>114300</xdr:colOff>
      <xdr:row>229</xdr:row>
      <xdr:rowOff>0</xdr:rowOff>
    </xdr:from>
    <xdr:to>
      <xdr:col>31</xdr:col>
      <xdr:colOff>828675</xdr:colOff>
      <xdr:row>231</xdr:row>
      <xdr:rowOff>66675</xdr:rowOff>
    </xdr:to>
    <xdr:sp macro="" textlink="">
      <xdr:nvSpPr>
        <xdr:cNvPr id="622" name="AutoShape 1050"/>
        <xdr:cNvSpPr>
          <a:spLocks/>
        </xdr:cNvSpPr>
      </xdr:nvSpPr>
      <xdr:spPr bwMode="auto">
        <a:xfrm rot="-6982289" flipH="1" flipV="1">
          <a:off x="23431500" y="38538150"/>
          <a:ext cx="390525" cy="714375"/>
        </a:xfrm>
        <a:prstGeom prst="leftBracket">
          <a:avLst>
            <a:gd name="adj" fmla="val 91463"/>
          </a:avLst>
        </a:prstGeom>
        <a:noFill/>
        <a:ln w="3175">
          <a:solidFill>
            <a:srgbClr val="99CCFF"/>
          </a:solidFill>
          <a:round/>
          <a:headEnd type="triangle" w="sm" len="sm"/>
          <a:tailEnd type="triangle" w="med" len="med"/>
        </a:ln>
      </xdr:spPr>
    </xdr:sp>
    <xdr:clientData/>
  </xdr:twoCellAnchor>
  <xdr:twoCellAnchor>
    <xdr:from>
      <xdr:col>30</xdr:col>
      <xdr:colOff>514350</xdr:colOff>
      <xdr:row>232</xdr:row>
      <xdr:rowOff>85725</xdr:rowOff>
    </xdr:from>
    <xdr:to>
      <xdr:col>31</xdr:col>
      <xdr:colOff>485775</xdr:colOff>
      <xdr:row>235</xdr:row>
      <xdr:rowOff>0</xdr:rowOff>
    </xdr:to>
    <xdr:sp macro="" textlink="">
      <xdr:nvSpPr>
        <xdr:cNvPr id="623" name="AutoShape 1051"/>
        <xdr:cNvSpPr>
          <a:spLocks noChangeArrowheads="1"/>
        </xdr:cNvSpPr>
      </xdr:nvSpPr>
      <xdr:spPr bwMode="auto">
        <a:xfrm>
          <a:off x="22936200" y="39271575"/>
          <a:ext cx="704850" cy="400050"/>
        </a:xfrm>
        <a:prstGeom prst="irregularSeal2">
          <a:avLst/>
        </a:prstGeom>
        <a:solidFill>
          <a:srgbClr val="FFFF00"/>
        </a:solidFill>
        <a:ln w="9525">
          <a:solidFill>
            <a:srgbClr val="C0C0C0"/>
          </a:solidFill>
          <a:miter lim="800000"/>
          <a:headEnd/>
          <a:tailEnd/>
        </a:ln>
      </xdr:spPr>
    </xdr:sp>
    <xdr:clientData/>
  </xdr:twoCellAnchor>
  <xdr:twoCellAnchor>
    <xdr:from>
      <xdr:col>30</xdr:col>
      <xdr:colOff>571500</xdr:colOff>
      <xdr:row>233</xdr:row>
      <xdr:rowOff>38100</xdr:rowOff>
    </xdr:from>
    <xdr:to>
      <xdr:col>31</xdr:col>
      <xdr:colOff>400050</xdr:colOff>
      <xdr:row>235</xdr:row>
      <xdr:rowOff>9525</xdr:rowOff>
    </xdr:to>
    <xdr:sp macro="" textlink="">
      <xdr:nvSpPr>
        <xdr:cNvPr id="624" name="Text Box 1052"/>
        <xdr:cNvSpPr txBox="1">
          <a:spLocks noChangeArrowheads="1"/>
        </xdr:cNvSpPr>
      </xdr:nvSpPr>
      <xdr:spPr bwMode="auto">
        <a:xfrm>
          <a:off x="22993350" y="39385875"/>
          <a:ext cx="561975" cy="295275"/>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NADH</a:t>
          </a:r>
        </a:p>
      </xdr:txBody>
    </xdr:sp>
    <xdr:clientData/>
  </xdr:twoCellAnchor>
  <xdr:twoCellAnchor>
    <xdr:from>
      <xdr:col>30</xdr:col>
      <xdr:colOff>704850</xdr:colOff>
      <xdr:row>229</xdr:row>
      <xdr:rowOff>114300</xdr:rowOff>
    </xdr:from>
    <xdr:to>
      <xdr:col>31</xdr:col>
      <xdr:colOff>142875</xdr:colOff>
      <xdr:row>229</xdr:row>
      <xdr:rowOff>133350</xdr:rowOff>
    </xdr:to>
    <xdr:sp macro="" textlink="">
      <xdr:nvSpPr>
        <xdr:cNvPr id="625" name="Line 1053"/>
        <xdr:cNvSpPr>
          <a:spLocks noChangeShapeType="1"/>
        </xdr:cNvSpPr>
      </xdr:nvSpPr>
      <xdr:spPr bwMode="auto">
        <a:xfrm flipH="1">
          <a:off x="23126700" y="38814375"/>
          <a:ext cx="171450" cy="19050"/>
        </a:xfrm>
        <a:prstGeom prst="line">
          <a:avLst/>
        </a:prstGeom>
        <a:noFill/>
        <a:ln w="38100">
          <a:solidFill>
            <a:srgbClr val="6699FF"/>
          </a:solidFill>
          <a:round/>
          <a:headEnd/>
          <a:tailEnd type="triangle" w="med" len="med"/>
        </a:ln>
      </xdr:spPr>
    </xdr:sp>
    <xdr:clientData/>
  </xdr:twoCellAnchor>
  <xdr:twoCellAnchor>
    <xdr:from>
      <xdr:col>31</xdr:col>
      <xdr:colOff>819150</xdr:colOff>
      <xdr:row>230</xdr:row>
      <xdr:rowOff>0</xdr:rowOff>
    </xdr:from>
    <xdr:to>
      <xdr:col>32</xdr:col>
      <xdr:colOff>390525</xdr:colOff>
      <xdr:row>231</xdr:row>
      <xdr:rowOff>114300</xdr:rowOff>
    </xdr:to>
    <xdr:sp macro="" textlink="">
      <xdr:nvSpPr>
        <xdr:cNvPr id="626" name="Text Box 1054"/>
        <xdr:cNvSpPr txBox="1">
          <a:spLocks noChangeArrowheads="1"/>
        </xdr:cNvSpPr>
      </xdr:nvSpPr>
      <xdr:spPr bwMode="auto">
        <a:xfrm>
          <a:off x="23974425" y="38862000"/>
          <a:ext cx="438150"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a:t>
          </a:r>
        </a:p>
      </xdr:txBody>
    </xdr:sp>
    <xdr:clientData/>
  </xdr:twoCellAnchor>
  <xdr:twoCellAnchor>
    <xdr:from>
      <xdr:col>31</xdr:col>
      <xdr:colOff>714375</xdr:colOff>
      <xdr:row>231</xdr:row>
      <xdr:rowOff>9525</xdr:rowOff>
    </xdr:from>
    <xdr:to>
      <xdr:col>33</xdr:col>
      <xdr:colOff>66675</xdr:colOff>
      <xdr:row>236</xdr:row>
      <xdr:rowOff>85725</xdr:rowOff>
    </xdr:to>
    <xdr:sp macro="" textlink="">
      <xdr:nvSpPr>
        <xdr:cNvPr id="627" name="Text Box 1055"/>
        <xdr:cNvSpPr txBox="1">
          <a:spLocks noChangeArrowheads="1"/>
        </xdr:cNvSpPr>
      </xdr:nvSpPr>
      <xdr:spPr bwMode="auto">
        <a:xfrm>
          <a:off x="23869650" y="39033450"/>
          <a:ext cx="1257300" cy="885825"/>
        </a:xfrm>
        <a:prstGeom prst="rect">
          <a:avLst/>
        </a:prstGeom>
        <a:noFill/>
        <a:ln w="9525">
          <a:solidFill>
            <a:srgbClr val="FF99CC"/>
          </a:solidFill>
          <a:miter lim="800000"/>
          <a:headEnd/>
          <a:tailEnd/>
        </a:ln>
      </xdr:spPr>
      <xdr:txBody>
        <a:bodyPr vertOverflow="clip" wrap="square" lIns="27432" tIns="22860" rIns="0" bIns="0" anchor="t" upright="1"/>
        <a:lstStyle/>
        <a:p>
          <a:pPr algn="l" rtl="0">
            <a:defRPr sz="1000"/>
          </a:pPr>
          <a:r>
            <a:rPr lang="en-US" sz="800" b="0" i="0" strike="noStrike">
              <a:solidFill>
                <a:srgbClr val="FF99CC"/>
              </a:solidFill>
              <a:latin typeface="Arial"/>
              <a:cs typeface="Arial"/>
            </a:rPr>
            <a:t>*E1 (EC1242);R00621;R03316  </a:t>
          </a:r>
        </a:p>
        <a:p>
          <a:pPr algn="l" rtl="0">
            <a:defRPr sz="1000"/>
          </a:pPr>
          <a:r>
            <a:rPr lang="en-US" sz="800" b="0" i="0" strike="noStrike">
              <a:solidFill>
                <a:srgbClr val="FF99CC"/>
              </a:solidFill>
              <a:latin typeface="Arial"/>
              <a:cs typeface="Arial"/>
            </a:rPr>
            <a:t>*E2 (EC2.3.1.61); R02570</a:t>
          </a:r>
        </a:p>
        <a:p>
          <a:pPr algn="l" rtl="0">
            <a:defRPr sz="1000"/>
          </a:pPr>
          <a:r>
            <a:rPr lang="en-US" sz="800" b="0" i="0" strike="noStrike">
              <a:solidFill>
                <a:srgbClr val="FF99CC"/>
              </a:solidFill>
              <a:latin typeface="Arial"/>
              <a:cs typeface="Arial"/>
            </a:rPr>
            <a:t>*E3 (EC1.8.14); R07618</a:t>
          </a:r>
        </a:p>
        <a:p>
          <a:pPr algn="l" rtl="0">
            <a:defRPr sz="1000"/>
          </a:pPr>
          <a:endParaRPr lang="en-US" sz="800" b="0" i="0" strike="noStrike">
            <a:solidFill>
              <a:srgbClr val="FF99CC"/>
            </a:solidFill>
            <a:latin typeface="Arial"/>
            <a:cs typeface="Arial"/>
          </a:endParaRPr>
        </a:p>
      </xdr:txBody>
    </xdr:sp>
    <xdr:clientData/>
  </xdr:twoCellAnchor>
  <xdr:twoCellAnchor>
    <xdr:from>
      <xdr:col>31</xdr:col>
      <xdr:colOff>733425</xdr:colOff>
      <xdr:row>228</xdr:row>
      <xdr:rowOff>85725</xdr:rowOff>
    </xdr:from>
    <xdr:to>
      <xdr:col>31</xdr:col>
      <xdr:colOff>742950</xdr:colOff>
      <xdr:row>235</xdr:row>
      <xdr:rowOff>38100</xdr:rowOff>
    </xdr:to>
    <xdr:sp macro="" textlink="">
      <xdr:nvSpPr>
        <xdr:cNvPr id="628" name="Line 1056"/>
        <xdr:cNvSpPr>
          <a:spLocks noChangeShapeType="1"/>
        </xdr:cNvSpPr>
      </xdr:nvSpPr>
      <xdr:spPr bwMode="auto">
        <a:xfrm>
          <a:off x="23888700" y="38623875"/>
          <a:ext cx="9525" cy="1085850"/>
        </a:xfrm>
        <a:prstGeom prst="line">
          <a:avLst/>
        </a:prstGeom>
        <a:noFill/>
        <a:ln w="9525">
          <a:solidFill>
            <a:srgbClr val="339966"/>
          </a:solidFill>
          <a:round/>
          <a:headEnd type="triangle" w="med" len="med"/>
          <a:tailEnd/>
        </a:ln>
      </xdr:spPr>
    </xdr:sp>
    <xdr:clientData/>
  </xdr:twoCellAnchor>
  <xdr:twoCellAnchor>
    <xdr:from>
      <xdr:col>29</xdr:col>
      <xdr:colOff>47625</xdr:colOff>
      <xdr:row>235</xdr:row>
      <xdr:rowOff>19050</xdr:rowOff>
    </xdr:from>
    <xdr:to>
      <xdr:col>31</xdr:col>
      <xdr:colOff>771525</xdr:colOff>
      <xdr:row>235</xdr:row>
      <xdr:rowOff>19050</xdr:rowOff>
    </xdr:to>
    <xdr:sp macro="" textlink="">
      <xdr:nvSpPr>
        <xdr:cNvPr id="629" name="Line 1057"/>
        <xdr:cNvSpPr>
          <a:spLocks noChangeShapeType="1"/>
        </xdr:cNvSpPr>
      </xdr:nvSpPr>
      <xdr:spPr bwMode="auto">
        <a:xfrm flipH="1" flipV="1">
          <a:off x="21621750" y="39690675"/>
          <a:ext cx="2305050" cy="0"/>
        </a:xfrm>
        <a:prstGeom prst="line">
          <a:avLst/>
        </a:prstGeom>
        <a:noFill/>
        <a:ln w="9525">
          <a:solidFill>
            <a:srgbClr val="339966"/>
          </a:solidFill>
          <a:round/>
          <a:headEnd type="triangle" w="med" len="med"/>
          <a:tailEnd/>
        </a:ln>
      </xdr:spPr>
    </xdr:sp>
    <xdr:clientData/>
  </xdr:twoCellAnchor>
  <xdr:twoCellAnchor>
    <xdr:from>
      <xdr:col>23</xdr:col>
      <xdr:colOff>104775</xdr:colOff>
      <xdr:row>242</xdr:row>
      <xdr:rowOff>0</xdr:rowOff>
    </xdr:from>
    <xdr:to>
      <xdr:col>24</xdr:col>
      <xdr:colOff>152400</xdr:colOff>
      <xdr:row>242</xdr:row>
      <xdr:rowOff>0</xdr:rowOff>
    </xdr:to>
    <xdr:sp macro="" textlink="">
      <xdr:nvSpPr>
        <xdr:cNvPr id="630" name="Line 1068"/>
        <xdr:cNvSpPr>
          <a:spLocks noChangeShapeType="1"/>
        </xdr:cNvSpPr>
      </xdr:nvSpPr>
      <xdr:spPr bwMode="auto">
        <a:xfrm flipV="1">
          <a:off x="16773525" y="40852725"/>
          <a:ext cx="1076325" cy="0"/>
        </a:xfrm>
        <a:prstGeom prst="line">
          <a:avLst/>
        </a:prstGeom>
        <a:noFill/>
        <a:ln w="38100">
          <a:solidFill>
            <a:srgbClr val="FF0000"/>
          </a:solidFill>
          <a:prstDash val="sysDot"/>
          <a:round/>
          <a:headEnd type="none" w="sm" len="sm"/>
          <a:tailEnd type="triangle" w="med" len="med"/>
        </a:ln>
      </xdr:spPr>
    </xdr:sp>
    <xdr:clientData/>
  </xdr:twoCellAnchor>
  <xdr:twoCellAnchor>
    <xdr:from>
      <xdr:col>36</xdr:col>
      <xdr:colOff>800100</xdr:colOff>
      <xdr:row>207</xdr:row>
      <xdr:rowOff>28575</xdr:rowOff>
    </xdr:from>
    <xdr:to>
      <xdr:col>37</xdr:col>
      <xdr:colOff>762000</xdr:colOff>
      <xdr:row>207</xdr:row>
      <xdr:rowOff>28575</xdr:rowOff>
    </xdr:to>
    <xdr:sp macro="" textlink="">
      <xdr:nvSpPr>
        <xdr:cNvPr id="631" name="Line 1069"/>
        <xdr:cNvSpPr>
          <a:spLocks noChangeShapeType="1"/>
        </xdr:cNvSpPr>
      </xdr:nvSpPr>
      <xdr:spPr bwMode="auto">
        <a:xfrm>
          <a:off x="28413075" y="35061525"/>
          <a:ext cx="923925" cy="0"/>
        </a:xfrm>
        <a:prstGeom prst="line">
          <a:avLst/>
        </a:prstGeom>
        <a:noFill/>
        <a:ln w="38100">
          <a:solidFill>
            <a:srgbClr val="FF0000"/>
          </a:solidFill>
          <a:prstDash val="sysDot"/>
          <a:round/>
          <a:headEnd type="triangle" w="med" len="med"/>
          <a:tailEnd type="none" w="sm" len="sm"/>
        </a:ln>
      </xdr:spPr>
    </xdr:sp>
    <xdr:clientData/>
  </xdr:twoCellAnchor>
  <xdr:twoCellAnchor>
    <xdr:from>
      <xdr:col>36</xdr:col>
      <xdr:colOff>733425</xdr:colOff>
      <xdr:row>227</xdr:row>
      <xdr:rowOff>152400</xdr:rowOff>
    </xdr:from>
    <xdr:to>
      <xdr:col>38</xdr:col>
      <xdr:colOff>47625</xdr:colOff>
      <xdr:row>227</xdr:row>
      <xdr:rowOff>152400</xdr:rowOff>
    </xdr:to>
    <xdr:sp macro="" textlink="">
      <xdr:nvSpPr>
        <xdr:cNvPr id="632" name="Line 1070"/>
        <xdr:cNvSpPr>
          <a:spLocks noChangeShapeType="1"/>
        </xdr:cNvSpPr>
      </xdr:nvSpPr>
      <xdr:spPr bwMode="auto">
        <a:xfrm>
          <a:off x="28346400" y="38528625"/>
          <a:ext cx="1314450" cy="0"/>
        </a:xfrm>
        <a:prstGeom prst="line">
          <a:avLst/>
        </a:prstGeom>
        <a:noFill/>
        <a:ln w="38100">
          <a:solidFill>
            <a:srgbClr val="FF0000"/>
          </a:solidFill>
          <a:prstDash val="sysDot"/>
          <a:round/>
          <a:headEnd type="triangle" w="med" len="med"/>
          <a:tailEnd type="none" w="sm" len="sm"/>
        </a:ln>
      </xdr:spPr>
    </xdr:sp>
    <xdr:clientData/>
  </xdr:twoCellAnchor>
  <xdr:twoCellAnchor>
    <xdr:from>
      <xdr:col>31</xdr:col>
      <xdr:colOff>600075</xdr:colOff>
      <xdr:row>245</xdr:row>
      <xdr:rowOff>28575</xdr:rowOff>
    </xdr:from>
    <xdr:to>
      <xdr:col>33</xdr:col>
      <xdr:colOff>676275</xdr:colOff>
      <xdr:row>245</xdr:row>
      <xdr:rowOff>38100</xdr:rowOff>
    </xdr:to>
    <xdr:sp macro="" textlink="">
      <xdr:nvSpPr>
        <xdr:cNvPr id="633" name="Line 1073"/>
        <xdr:cNvSpPr>
          <a:spLocks noChangeShapeType="1"/>
        </xdr:cNvSpPr>
      </xdr:nvSpPr>
      <xdr:spPr bwMode="auto">
        <a:xfrm>
          <a:off x="23755350" y="41367075"/>
          <a:ext cx="1981200" cy="9525"/>
        </a:xfrm>
        <a:prstGeom prst="line">
          <a:avLst/>
        </a:prstGeom>
        <a:noFill/>
        <a:ln w="28575">
          <a:solidFill>
            <a:srgbClr val="FF0000"/>
          </a:solidFill>
          <a:prstDash val="sysDot"/>
          <a:round/>
          <a:headEnd type="triangle" w="med" len="med"/>
          <a:tailEnd type="none" w="sm" len="sm"/>
        </a:ln>
      </xdr:spPr>
    </xdr:sp>
    <xdr:clientData/>
  </xdr:twoCellAnchor>
  <xdr:twoCellAnchor>
    <xdr:from>
      <xdr:col>37</xdr:col>
      <xdr:colOff>838200</xdr:colOff>
      <xdr:row>203</xdr:row>
      <xdr:rowOff>114300</xdr:rowOff>
    </xdr:from>
    <xdr:to>
      <xdr:col>38</xdr:col>
      <xdr:colOff>590550</xdr:colOff>
      <xdr:row>204</xdr:row>
      <xdr:rowOff>114300</xdr:rowOff>
    </xdr:to>
    <xdr:sp macro="" textlink="">
      <xdr:nvSpPr>
        <xdr:cNvPr id="634" name="Text Box 1076"/>
        <xdr:cNvSpPr txBox="1">
          <a:spLocks noChangeArrowheads="1"/>
        </xdr:cNvSpPr>
      </xdr:nvSpPr>
      <xdr:spPr bwMode="auto">
        <a:xfrm>
          <a:off x="29413200" y="34499550"/>
          <a:ext cx="790575" cy="1619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a:t>
          </a:r>
        </a:p>
      </xdr:txBody>
    </xdr:sp>
    <xdr:clientData/>
  </xdr:twoCellAnchor>
  <xdr:twoCellAnchor>
    <xdr:from>
      <xdr:col>32</xdr:col>
      <xdr:colOff>942975</xdr:colOff>
      <xdr:row>263</xdr:row>
      <xdr:rowOff>66675</xdr:rowOff>
    </xdr:from>
    <xdr:to>
      <xdr:col>32</xdr:col>
      <xdr:colOff>942975</xdr:colOff>
      <xdr:row>269</xdr:row>
      <xdr:rowOff>57150</xdr:rowOff>
    </xdr:to>
    <xdr:sp macro="" textlink="">
      <xdr:nvSpPr>
        <xdr:cNvPr id="635" name="Line 1078"/>
        <xdr:cNvSpPr>
          <a:spLocks noChangeShapeType="1"/>
        </xdr:cNvSpPr>
      </xdr:nvSpPr>
      <xdr:spPr bwMode="auto">
        <a:xfrm flipH="1">
          <a:off x="24965025" y="44319825"/>
          <a:ext cx="0" cy="981075"/>
        </a:xfrm>
        <a:prstGeom prst="line">
          <a:avLst/>
        </a:prstGeom>
        <a:noFill/>
        <a:ln w="38100">
          <a:solidFill>
            <a:srgbClr val="FF0000"/>
          </a:solidFill>
          <a:prstDash val="sysDot"/>
          <a:round/>
          <a:headEnd type="triangle" w="med" len="med"/>
          <a:tailEnd/>
        </a:ln>
      </xdr:spPr>
    </xdr:sp>
    <xdr:clientData/>
  </xdr:twoCellAnchor>
  <xdr:twoCellAnchor>
    <xdr:from>
      <xdr:col>32</xdr:col>
      <xdr:colOff>638175</xdr:colOff>
      <xdr:row>261</xdr:row>
      <xdr:rowOff>123825</xdr:rowOff>
    </xdr:from>
    <xdr:to>
      <xdr:col>33</xdr:col>
      <xdr:colOff>152400</xdr:colOff>
      <xdr:row>263</xdr:row>
      <xdr:rowOff>28575</xdr:rowOff>
    </xdr:to>
    <xdr:sp macro="" textlink="">
      <xdr:nvSpPr>
        <xdr:cNvPr id="636" name="Text Box 1079"/>
        <xdr:cNvSpPr txBox="1">
          <a:spLocks noChangeArrowheads="1"/>
        </xdr:cNvSpPr>
      </xdr:nvSpPr>
      <xdr:spPr bwMode="auto">
        <a:xfrm>
          <a:off x="24660225" y="44053125"/>
          <a:ext cx="552450" cy="228600"/>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H3PO4_</a:t>
          </a:r>
        </a:p>
      </xdr:txBody>
    </xdr:sp>
    <xdr:clientData/>
  </xdr:twoCellAnchor>
  <xdr:twoCellAnchor>
    <xdr:from>
      <xdr:col>32</xdr:col>
      <xdr:colOff>600075</xdr:colOff>
      <xdr:row>269</xdr:row>
      <xdr:rowOff>85725</xdr:rowOff>
    </xdr:from>
    <xdr:to>
      <xdr:col>33</xdr:col>
      <xdr:colOff>228600</xdr:colOff>
      <xdr:row>270</xdr:row>
      <xdr:rowOff>152400</xdr:rowOff>
    </xdr:to>
    <xdr:sp macro="" textlink="">
      <xdr:nvSpPr>
        <xdr:cNvPr id="637" name="Text Box 1080"/>
        <xdr:cNvSpPr txBox="1">
          <a:spLocks noChangeArrowheads="1"/>
        </xdr:cNvSpPr>
      </xdr:nvSpPr>
      <xdr:spPr bwMode="auto">
        <a:xfrm>
          <a:off x="24622125" y="45329475"/>
          <a:ext cx="666750"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H3PO4_</a:t>
          </a:r>
        </a:p>
      </xdr:txBody>
    </xdr:sp>
    <xdr:clientData/>
  </xdr:twoCellAnchor>
  <xdr:twoCellAnchor>
    <xdr:from>
      <xdr:col>18</xdr:col>
      <xdr:colOff>161925</xdr:colOff>
      <xdr:row>219</xdr:row>
      <xdr:rowOff>76200</xdr:rowOff>
    </xdr:from>
    <xdr:to>
      <xdr:col>18</xdr:col>
      <xdr:colOff>581025</xdr:colOff>
      <xdr:row>221</xdr:row>
      <xdr:rowOff>28575</xdr:rowOff>
    </xdr:to>
    <xdr:sp macro="" textlink="">
      <xdr:nvSpPr>
        <xdr:cNvPr id="638" name="Text Box 1081"/>
        <xdr:cNvSpPr txBox="1">
          <a:spLocks noChangeArrowheads="1"/>
        </xdr:cNvSpPr>
      </xdr:nvSpPr>
      <xdr:spPr bwMode="auto">
        <a:xfrm>
          <a:off x="12315825" y="37157025"/>
          <a:ext cx="419100" cy="2762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NH3</a:t>
          </a:r>
        </a:p>
      </xdr:txBody>
    </xdr:sp>
    <xdr:clientData/>
  </xdr:twoCellAnchor>
  <xdr:twoCellAnchor>
    <xdr:from>
      <xdr:col>14</xdr:col>
      <xdr:colOff>180975</xdr:colOff>
      <xdr:row>219</xdr:row>
      <xdr:rowOff>76200</xdr:rowOff>
    </xdr:from>
    <xdr:to>
      <xdr:col>16</xdr:col>
      <xdr:colOff>171450</xdr:colOff>
      <xdr:row>222</xdr:row>
      <xdr:rowOff>28575</xdr:rowOff>
    </xdr:to>
    <xdr:sp macro="" textlink="">
      <xdr:nvSpPr>
        <xdr:cNvPr id="639" name="Text Box 1082"/>
        <xdr:cNvSpPr txBox="1">
          <a:spLocks noChangeArrowheads="1"/>
        </xdr:cNvSpPr>
      </xdr:nvSpPr>
      <xdr:spPr bwMode="auto">
        <a:xfrm>
          <a:off x="9134475" y="37157025"/>
          <a:ext cx="1514475" cy="43815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CC00"/>
              </a:solidFill>
              <a:latin typeface="Comic Sans MS"/>
            </a:rPr>
            <a:t>NH3_ext</a:t>
          </a:r>
        </a:p>
      </xdr:txBody>
    </xdr:sp>
    <xdr:clientData/>
  </xdr:twoCellAnchor>
  <xdr:twoCellAnchor>
    <xdr:from>
      <xdr:col>16</xdr:col>
      <xdr:colOff>295275</xdr:colOff>
      <xdr:row>219</xdr:row>
      <xdr:rowOff>28575</xdr:rowOff>
    </xdr:from>
    <xdr:to>
      <xdr:col>18</xdr:col>
      <xdr:colOff>0</xdr:colOff>
      <xdr:row>221</xdr:row>
      <xdr:rowOff>133350</xdr:rowOff>
    </xdr:to>
    <xdr:sp macro="" textlink="">
      <xdr:nvSpPr>
        <xdr:cNvPr id="640" name="AutoShape 1083"/>
        <xdr:cNvSpPr>
          <a:spLocks noChangeArrowheads="1"/>
        </xdr:cNvSpPr>
      </xdr:nvSpPr>
      <xdr:spPr bwMode="auto">
        <a:xfrm rot="10800000">
          <a:off x="10772775" y="37109400"/>
          <a:ext cx="1381125" cy="428625"/>
        </a:xfrm>
        <a:prstGeom prst="rightArrow">
          <a:avLst>
            <a:gd name="adj1" fmla="val 50000"/>
            <a:gd name="adj2" fmla="val 80556"/>
          </a:avLst>
        </a:prstGeom>
        <a:gradFill rotWithShape="1">
          <a:gsLst>
            <a:gs pos="0">
              <a:srgbClr val="767647"/>
            </a:gs>
            <a:gs pos="50000">
              <a:srgbClr val="FFFF99"/>
            </a:gs>
            <a:gs pos="100000">
              <a:srgbClr val="767647"/>
            </a:gs>
          </a:gsLst>
          <a:lin ang="5400000" scaled="1"/>
        </a:gradFill>
        <a:ln w="9525">
          <a:miter lim="800000"/>
          <a:headEnd/>
          <a:tailEnd/>
        </a:ln>
        <a:scene3d>
          <a:camera prst="legacyPerspectiveBottomLeft"/>
          <a:lightRig rig="legacyFlat3" dir="t"/>
        </a:scene3d>
        <a:sp3d extrusionH="887400" prstMaterial="legacyMatte">
          <a:bevelT w="13500" h="13500" prst="angle"/>
          <a:bevelB w="13500" h="13500" prst="angle"/>
          <a:extrusionClr>
            <a:srgbClr val="FFFF99"/>
          </a:extrusionClr>
        </a:sp3d>
      </xdr:spPr>
    </xdr:sp>
    <xdr:clientData/>
  </xdr:twoCellAnchor>
  <xdr:twoCellAnchor>
    <xdr:from>
      <xdr:col>38</xdr:col>
      <xdr:colOff>361950</xdr:colOff>
      <xdr:row>211</xdr:row>
      <xdr:rowOff>85725</xdr:rowOff>
    </xdr:from>
    <xdr:to>
      <xdr:col>38</xdr:col>
      <xdr:colOff>733425</xdr:colOff>
      <xdr:row>214</xdr:row>
      <xdr:rowOff>152400</xdr:rowOff>
    </xdr:to>
    <xdr:sp macro="" textlink="">
      <xdr:nvSpPr>
        <xdr:cNvPr id="641" name="Line 1084"/>
        <xdr:cNvSpPr>
          <a:spLocks noChangeShapeType="1"/>
        </xdr:cNvSpPr>
      </xdr:nvSpPr>
      <xdr:spPr bwMode="auto">
        <a:xfrm>
          <a:off x="29975175" y="35842575"/>
          <a:ext cx="371475" cy="552450"/>
        </a:xfrm>
        <a:prstGeom prst="line">
          <a:avLst/>
        </a:prstGeom>
        <a:noFill/>
        <a:ln w="9525">
          <a:solidFill>
            <a:srgbClr val="0000FF"/>
          </a:solidFill>
          <a:round/>
          <a:headEnd/>
          <a:tailEnd type="triangle" w="med" len="med"/>
        </a:ln>
      </xdr:spPr>
    </xdr:sp>
    <xdr:clientData/>
  </xdr:twoCellAnchor>
  <xdr:twoCellAnchor>
    <xdr:from>
      <xdr:col>38</xdr:col>
      <xdr:colOff>342900</xdr:colOff>
      <xdr:row>214</xdr:row>
      <xdr:rowOff>152400</xdr:rowOff>
    </xdr:from>
    <xdr:to>
      <xdr:col>39</xdr:col>
      <xdr:colOff>133350</xdr:colOff>
      <xdr:row>216</xdr:row>
      <xdr:rowOff>38100</xdr:rowOff>
    </xdr:to>
    <xdr:sp macro="" textlink="">
      <xdr:nvSpPr>
        <xdr:cNvPr id="642" name="Text Box 1085"/>
        <xdr:cNvSpPr txBox="1">
          <a:spLocks noChangeArrowheads="1"/>
        </xdr:cNvSpPr>
      </xdr:nvSpPr>
      <xdr:spPr bwMode="auto">
        <a:xfrm>
          <a:off x="29956125" y="36395025"/>
          <a:ext cx="647700"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AcCoA</a:t>
          </a:r>
        </a:p>
      </xdr:txBody>
    </xdr:sp>
    <xdr:clientData/>
  </xdr:twoCellAnchor>
  <xdr:twoCellAnchor>
    <xdr:from>
      <xdr:col>39</xdr:col>
      <xdr:colOff>142875</xdr:colOff>
      <xdr:row>215</xdr:row>
      <xdr:rowOff>47625</xdr:rowOff>
    </xdr:from>
    <xdr:to>
      <xdr:col>40</xdr:col>
      <xdr:colOff>381000</xdr:colOff>
      <xdr:row>215</xdr:row>
      <xdr:rowOff>47625</xdr:rowOff>
    </xdr:to>
    <xdr:sp macro="" textlink="">
      <xdr:nvSpPr>
        <xdr:cNvPr id="643" name="Line 1086"/>
        <xdr:cNvSpPr>
          <a:spLocks noChangeShapeType="1"/>
        </xdr:cNvSpPr>
      </xdr:nvSpPr>
      <xdr:spPr bwMode="auto">
        <a:xfrm>
          <a:off x="30613350" y="36452175"/>
          <a:ext cx="1028700" cy="0"/>
        </a:xfrm>
        <a:prstGeom prst="line">
          <a:avLst/>
        </a:prstGeom>
        <a:noFill/>
        <a:ln w="9525">
          <a:solidFill>
            <a:srgbClr val="0000FF"/>
          </a:solidFill>
          <a:round/>
          <a:headEnd/>
          <a:tailEnd/>
        </a:ln>
      </xdr:spPr>
    </xdr:sp>
    <xdr:clientData/>
  </xdr:twoCellAnchor>
  <xdr:twoCellAnchor>
    <xdr:from>
      <xdr:col>43</xdr:col>
      <xdr:colOff>161925</xdr:colOff>
      <xdr:row>227</xdr:row>
      <xdr:rowOff>47625</xdr:rowOff>
    </xdr:from>
    <xdr:to>
      <xdr:col>45</xdr:col>
      <xdr:colOff>228600</xdr:colOff>
      <xdr:row>228</xdr:row>
      <xdr:rowOff>85725</xdr:rowOff>
    </xdr:to>
    <xdr:sp macro="" textlink="">
      <xdr:nvSpPr>
        <xdr:cNvPr id="644" name="Text Box 1087"/>
        <xdr:cNvSpPr txBox="1">
          <a:spLocks noChangeArrowheads="1"/>
        </xdr:cNvSpPr>
      </xdr:nvSpPr>
      <xdr:spPr bwMode="auto">
        <a:xfrm>
          <a:off x="33909000" y="38423850"/>
          <a:ext cx="1438275"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Squalene</a:t>
          </a:r>
        </a:p>
      </xdr:txBody>
    </xdr:sp>
    <xdr:clientData/>
  </xdr:twoCellAnchor>
  <xdr:twoCellAnchor>
    <xdr:from>
      <xdr:col>43</xdr:col>
      <xdr:colOff>257175</xdr:colOff>
      <xdr:row>228</xdr:row>
      <xdr:rowOff>66675</xdr:rowOff>
    </xdr:from>
    <xdr:to>
      <xdr:col>45</xdr:col>
      <xdr:colOff>323850</xdr:colOff>
      <xdr:row>229</xdr:row>
      <xdr:rowOff>104775</xdr:rowOff>
    </xdr:to>
    <xdr:sp macro="" textlink="">
      <xdr:nvSpPr>
        <xdr:cNvPr id="645" name="Text Box 1088"/>
        <xdr:cNvSpPr txBox="1">
          <a:spLocks noChangeArrowheads="1"/>
        </xdr:cNvSpPr>
      </xdr:nvSpPr>
      <xdr:spPr bwMode="auto">
        <a:xfrm>
          <a:off x="34004250" y="38604825"/>
          <a:ext cx="1438275"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Phytosterols</a:t>
          </a:r>
        </a:p>
      </xdr:txBody>
    </xdr:sp>
    <xdr:clientData/>
  </xdr:twoCellAnchor>
  <xdr:twoCellAnchor>
    <xdr:from>
      <xdr:col>43</xdr:col>
      <xdr:colOff>352425</xdr:colOff>
      <xdr:row>229</xdr:row>
      <xdr:rowOff>85725</xdr:rowOff>
    </xdr:from>
    <xdr:to>
      <xdr:col>45</xdr:col>
      <xdr:colOff>419100</xdr:colOff>
      <xdr:row>230</xdr:row>
      <xdr:rowOff>123825</xdr:rowOff>
    </xdr:to>
    <xdr:sp macro="" textlink="">
      <xdr:nvSpPr>
        <xdr:cNvPr id="646" name="Text Box 1089"/>
        <xdr:cNvSpPr txBox="1">
          <a:spLocks noChangeArrowheads="1"/>
        </xdr:cNvSpPr>
      </xdr:nvSpPr>
      <xdr:spPr bwMode="auto">
        <a:xfrm>
          <a:off x="34099500" y="38785800"/>
          <a:ext cx="1438275"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Flavonoides</a:t>
          </a:r>
        </a:p>
      </xdr:txBody>
    </xdr:sp>
    <xdr:clientData/>
  </xdr:twoCellAnchor>
  <xdr:twoCellAnchor>
    <xdr:from>
      <xdr:col>43</xdr:col>
      <xdr:colOff>466725</xdr:colOff>
      <xdr:row>230</xdr:row>
      <xdr:rowOff>104775</xdr:rowOff>
    </xdr:from>
    <xdr:to>
      <xdr:col>45</xdr:col>
      <xdr:colOff>533400</xdr:colOff>
      <xdr:row>231</xdr:row>
      <xdr:rowOff>142875</xdr:rowOff>
    </xdr:to>
    <xdr:sp macro="" textlink="">
      <xdr:nvSpPr>
        <xdr:cNvPr id="647" name="Text Box 1090"/>
        <xdr:cNvSpPr txBox="1">
          <a:spLocks noChangeArrowheads="1"/>
        </xdr:cNvSpPr>
      </xdr:nvSpPr>
      <xdr:spPr bwMode="auto">
        <a:xfrm>
          <a:off x="34213800" y="38966775"/>
          <a:ext cx="1438275"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Fatty acid elongation</a:t>
          </a:r>
        </a:p>
      </xdr:txBody>
    </xdr:sp>
    <xdr:clientData/>
  </xdr:twoCellAnchor>
  <xdr:twoCellAnchor>
    <xdr:from>
      <xdr:col>54</xdr:col>
      <xdr:colOff>352425</xdr:colOff>
      <xdr:row>150</xdr:row>
      <xdr:rowOff>85725</xdr:rowOff>
    </xdr:from>
    <xdr:to>
      <xdr:col>55</xdr:col>
      <xdr:colOff>180975</xdr:colOff>
      <xdr:row>151</xdr:row>
      <xdr:rowOff>123825</xdr:rowOff>
    </xdr:to>
    <xdr:sp macro="" textlink="">
      <xdr:nvSpPr>
        <xdr:cNvPr id="648" name="Text Box 1095"/>
        <xdr:cNvSpPr txBox="1">
          <a:spLocks noChangeArrowheads="1"/>
        </xdr:cNvSpPr>
      </xdr:nvSpPr>
      <xdr:spPr bwMode="auto">
        <a:xfrm>
          <a:off x="43100625" y="24926925"/>
          <a:ext cx="885825" cy="228600"/>
        </a:xfrm>
        <a:prstGeom prst="rect">
          <a:avLst/>
        </a:prstGeom>
        <a:solidFill>
          <a:srgbClr val="CC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Maltose</a:t>
          </a:r>
        </a:p>
      </xdr:txBody>
    </xdr:sp>
    <xdr:clientData/>
  </xdr:twoCellAnchor>
  <xdr:twoCellAnchor>
    <xdr:from>
      <xdr:col>52</xdr:col>
      <xdr:colOff>723900</xdr:colOff>
      <xdr:row>152</xdr:row>
      <xdr:rowOff>133350</xdr:rowOff>
    </xdr:from>
    <xdr:to>
      <xdr:col>54</xdr:col>
      <xdr:colOff>161925</xdr:colOff>
      <xdr:row>153</xdr:row>
      <xdr:rowOff>133350</xdr:rowOff>
    </xdr:to>
    <xdr:sp macro="" textlink="">
      <xdr:nvSpPr>
        <xdr:cNvPr id="649" name="Text Box 1099"/>
        <xdr:cNvSpPr txBox="1">
          <a:spLocks noChangeArrowheads="1"/>
        </xdr:cNvSpPr>
      </xdr:nvSpPr>
      <xdr:spPr bwMode="auto">
        <a:xfrm>
          <a:off x="41690925" y="25336500"/>
          <a:ext cx="1219200" cy="161925"/>
        </a:xfrm>
        <a:prstGeom prst="rect">
          <a:avLst/>
        </a:prstGeom>
        <a:noFill/>
        <a:ln w="9525">
          <a:noFill/>
          <a:miter lim="800000"/>
          <a:headEnd/>
          <a:tailEnd/>
        </a:ln>
      </xdr:spPr>
      <xdr:txBody>
        <a:bodyPr vertOverflow="clip" wrap="square" lIns="27432" tIns="32004" rIns="27432" bIns="0" anchor="t" upright="1"/>
        <a:lstStyle/>
        <a:p>
          <a:pPr algn="ctr" rtl="0">
            <a:defRPr sz="1000"/>
          </a:pPr>
          <a:r>
            <a:rPr lang="en-US" sz="1000" b="0" i="0" strike="noStrike">
              <a:solidFill>
                <a:srgbClr val="000000"/>
              </a:solidFill>
              <a:latin typeface="Comic Sans MS"/>
            </a:rPr>
            <a:t>Maltodextrin</a:t>
          </a:r>
        </a:p>
      </xdr:txBody>
    </xdr:sp>
    <xdr:clientData/>
  </xdr:twoCellAnchor>
  <xdr:twoCellAnchor>
    <xdr:from>
      <xdr:col>49</xdr:col>
      <xdr:colOff>219075</xdr:colOff>
      <xdr:row>148</xdr:row>
      <xdr:rowOff>28575</xdr:rowOff>
    </xdr:from>
    <xdr:to>
      <xdr:col>50</xdr:col>
      <xdr:colOff>457200</xdr:colOff>
      <xdr:row>152</xdr:row>
      <xdr:rowOff>47625</xdr:rowOff>
    </xdr:to>
    <xdr:sp macro="" textlink="">
      <xdr:nvSpPr>
        <xdr:cNvPr id="650" name="Text Box 1100"/>
        <xdr:cNvSpPr txBox="1">
          <a:spLocks noChangeArrowheads="1"/>
        </xdr:cNvSpPr>
      </xdr:nvSpPr>
      <xdr:spPr bwMode="auto">
        <a:xfrm>
          <a:off x="39004875" y="24545925"/>
          <a:ext cx="933450" cy="704850"/>
        </a:xfrm>
        <a:prstGeom prst="rect">
          <a:avLst/>
        </a:prstGeom>
        <a:no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Starch </a:t>
          </a:r>
        </a:p>
        <a:p>
          <a:pPr algn="ctr" rtl="0">
            <a:defRPr sz="1000"/>
          </a:pPr>
          <a:r>
            <a:rPr lang="en-US" sz="1000" b="1" i="0" strike="noStrike">
              <a:solidFill>
                <a:srgbClr val="000000"/>
              </a:solidFill>
              <a:latin typeface="Comic Sans MS"/>
            </a:rPr>
            <a:t>granule</a:t>
          </a:r>
        </a:p>
        <a:p>
          <a:pPr algn="ctr" rtl="0">
            <a:defRPr sz="1000"/>
          </a:pPr>
          <a:r>
            <a:rPr lang="en-US" sz="1000" b="1" i="0" strike="noStrike">
              <a:solidFill>
                <a:srgbClr val="000000"/>
              </a:solidFill>
              <a:latin typeface="Comic Sans MS"/>
            </a:rPr>
            <a:t>accumulated </a:t>
          </a:r>
        </a:p>
      </xdr:txBody>
    </xdr:sp>
    <xdr:clientData/>
  </xdr:twoCellAnchor>
  <xdr:twoCellAnchor>
    <xdr:from>
      <xdr:col>54</xdr:col>
      <xdr:colOff>285750</xdr:colOff>
      <xdr:row>147</xdr:row>
      <xdr:rowOff>66675</xdr:rowOff>
    </xdr:from>
    <xdr:to>
      <xdr:col>55</xdr:col>
      <xdr:colOff>123825</xdr:colOff>
      <xdr:row>148</xdr:row>
      <xdr:rowOff>104775</xdr:rowOff>
    </xdr:to>
    <xdr:sp macro="" textlink="">
      <xdr:nvSpPr>
        <xdr:cNvPr id="651" name="Text Box 1166"/>
        <xdr:cNvSpPr txBox="1">
          <a:spLocks noChangeArrowheads="1"/>
        </xdr:cNvSpPr>
      </xdr:nvSpPr>
      <xdr:spPr bwMode="auto">
        <a:xfrm>
          <a:off x="43033950" y="24422100"/>
          <a:ext cx="895350" cy="200025"/>
        </a:xfrm>
        <a:prstGeom prst="rect">
          <a:avLst/>
        </a:prstGeom>
        <a:solidFill>
          <a:srgbClr val="CC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Dextrin</a:t>
          </a:r>
        </a:p>
      </xdr:txBody>
    </xdr:sp>
    <xdr:clientData/>
  </xdr:twoCellAnchor>
  <xdr:twoCellAnchor>
    <xdr:from>
      <xdr:col>51</xdr:col>
      <xdr:colOff>0</xdr:colOff>
      <xdr:row>149</xdr:row>
      <xdr:rowOff>28575</xdr:rowOff>
    </xdr:from>
    <xdr:to>
      <xdr:col>51</xdr:col>
      <xdr:colOff>809625</xdr:colOff>
      <xdr:row>149</xdr:row>
      <xdr:rowOff>28575</xdr:rowOff>
    </xdr:to>
    <xdr:sp macro="" textlink="">
      <xdr:nvSpPr>
        <xdr:cNvPr id="652" name="Line 1170"/>
        <xdr:cNvSpPr>
          <a:spLocks noChangeShapeType="1"/>
        </xdr:cNvSpPr>
      </xdr:nvSpPr>
      <xdr:spPr bwMode="auto">
        <a:xfrm>
          <a:off x="40157400" y="24707850"/>
          <a:ext cx="809625" cy="0"/>
        </a:xfrm>
        <a:prstGeom prst="line">
          <a:avLst/>
        </a:prstGeom>
        <a:noFill/>
        <a:ln w="38100">
          <a:solidFill>
            <a:srgbClr val="0000FF"/>
          </a:solidFill>
          <a:round/>
          <a:headEnd type="triangle" w="med" len="med"/>
          <a:tailEnd/>
        </a:ln>
      </xdr:spPr>
    </xdr:sp>
    <xdr:clientData/>
  </xdr:twoCellAnchor>
  <xdr:twoCellAnchor>
    <xdr:from>
      <xdr:col>51</xdr:col>
      <xdr:colOff>781050</xdr:colOff>
      <xdr:row>147</xdr:row>
      <xdr:rowOff>152400</xdr:rowOff>
    </xdr:from>
    <xdr:to>
      <xdr:col>54</xdr:col>
      <xdr:colOff>323850</xdr:colOff>
      <xdr:row>152</xdr:row>
      <xdr:rowOff>104775</xdr:rowOff>
    </xdr:to>
    <xdr:grpSp>
      <xdr:nvGrpSpPr>
        <xdr:cNvPr id="653" name="Group 1195"/>
        <xdr:cNvGrpSpPr>
          <a:grpSpLocks/>
        </xdr:cNvGrpSpPr>
      </xdr:nvGrpSpPr>
      <xdr:grpSpPr bwMode="auto">
        <a:xfrm>
          <a:off x="40982153" y="25281591"/>
          <a:ext cx="2134160" cy="820831"/>
          <a:chOff x="4255" y="2568"/>
          <a:chExt cx="195" cy="85"/>
        </a:xfrm>
      </xdr:grpSpPr>
      <xdr:sp macro="" textlink="">
        <xdr:nvSpPr>
          <xdr:cNvPr id="654" name="Arc 1098"/>
          <xdr:cNvSpPr>
            <a:spLocks/>
          </xdr:cNvSpPr>
        </xdr:nvSpPr>
        <xdr:spPr bwMode="auto">
          <a:xfrm rot="16817324" flipV="1">
            <a:off x="4340" y="2623"/>
            <a:ext cx="25" cy="36"/>
          </a:xfrm>
          <a:custGeom>
            <a:avLst/>
            <a:gdLst>
              <a:gd name="T0" fmla="*/ 0 w 21600"/>
              <a:gd name="T1" fmla="*/ 0 h 29211"/>
              <a:gd name="T2" fmla="*/ 0 w 21600"/>
              <a:gd name="T3" fmla="*/ 0 h 29211"/>
              <a:gd name="T4" fmla="*/ 0 w 21600"/>
              <a:gd name="T5" fmla="*/ 0 h 29211"/>
              <a:gd name="T6" fmla="*/ 0 60000 65536"/>
              <a:gd name="T7" fmla="*/ 0 60000 65536"/>
              <a:gd name="T8" fmla="*/ 0 60000 65536"/>
              <a:gd name="T9" fmla="*/ 0 w 21600"/>
              <a:gd name="T10" fmla="*/ 0 h 29211"/>
              <a:gd name="T11" fmla="*/ 21600 w 21600"/>
              <a:gd name="T12" fmla="*/ 29211 h 29211"/>
            </a:gdLst>
            <a:ahLst/>
            <a:cxnLst>
              <a:cxn ang="T6">
                <a:pos x="T0" y="T1"/>
              </a:cxn>
              <a:cxn ang="T7">
                <a:pos x="T2" y="T3"/>
              </a:cxn>
              <a:cxn ang="T8">
                <a:pos x="T4" y="T5"/>
              </a:cxn>
            </a:cxnLst>
            <a:rect l="T9" t="T10" r="T11" b="T12"/>
            <a:pathLst>
              <a:path w="21600" h="29211" fill="none" extrusionOk="0">
                <a:moveTo>
                  <a:pt x="-1" y="0"/>
                </a:moveTo>
                <a:cubicBezTo>
                  <a:pt x="11929" y="0"/>
                  <a:pt x="21600" y="9670"/>
                  <a:pt x="21600" y="21600"/>
                </a:cubicBezTo>
                <a:cubicBezTo>
                  <a:pt x="21600" y="24199"/>
                  <a:pt x="21130" y="26777"/>
                  <a:pt x="20214" y="29210"/>
                </a:cubicBezTo>
              </a:path>
              <a:path w="21600" h="29211" stroke="0" extrusionOk="0">
                <a:moveTo>
                  <a:pt x="-1" y="0"/>
                </a:moveTo>
                <a:cubicBezTo>
                  <a:pt x="11929" y="0"/>
                  <a:pt x="21600" y="9670"/>
                  <a:pt x="21600" y="21600"/>
                </a:cubicBezTo>
                <a:cubicBezTo>
                  <a:pt x="21600" y="24199"/>
                  <a:pt x="21130" y="26777"/>
                  <a:pt x="20214" y="29210"/>
                </a:cubicBezTo>
                <a:lnTo>
                  <a:pt x="0" y="21600"/>
                </a:lnTo>
                <a:close/>
              </a:path>
            </a:pathLst>
          </a:custGeom>
          <a:noFill/>
          <a:ln w="9525">
            <a:solidFill>
              <a:srgbClr val="0000FF"/>
            </a:solidFill>
            <a:round/>
            <a:headEnd type="triangle" w="med" len="med"/>
            <a:tailEnd/>
          </a:ln>
        </xdr:spPr>
      </xdr:sp>
      <xdr:grpSp>
        <xdr:nvGrpSpPr>
          <xdr:cNvPr id="655" name="Group 1194"/>
          <xdr:cNvGrpSpPr>
            <a:grpSpLocks/>
          </xdr:cNvGrpSpPr>
        </xdr:nvGrpSpPr>
        <xdr:grpSpPr bwMode="auto">
          <a:xfrm>
            <a:off x="4255" y="2568"/>
            <a:ext cx="195" cy="59"/>
            <a:chOff x="4255" y="2568"/>
            <a:chExt cx="195" cy="59"/>
          </a:xfrm>
        </xdr:grpSpPr>
        <xdr:sp macro="" textlink="">
          <xdr:nvSpPr>
            <xdr:cNvPr id="656" name="Line 11"/>
            <xdr:cNvSpPr>
              <a:spLocks noChangeShapeType="1"/>
            </xdr:cNvSpPr>
          </xdr:nvSpPr>
          <xdr:spPr bwMode="auto">
            <a:xfrm flipH="1">
              <a:off x="4341" y="2568"/>
              <a:ext cx="99" cy="0"/>
            </a:xfrm>
            <a:prstGeom prst="line">
              <a:avLst/>
            </a:prstGeom>
            <a:noFill/>
            <a:ln w="9525">
              <a:solidFill>
                <a:srgbClr val="0000FF"/>
              </a:solidFill>
              <a:round/>
              <a:headEnd type="triangle" w="med" len="med"/>
              <a:tailEnd/>
            </a:ln>
          </xdr:spPr>
        </xdr:sp>
        <xdr:sp macro="" textlink="">
          <xdr:nvSpPr>
            <xdr:cNvPr id="657" name="Line 1094"/>
            <xdr:cNvSpPr>
              <a:spLocks noChangeShapeType="1"/>
            </xdr:cNvSpPr>
          </xdr:nvSpPr>
          <xdr:spPr bwMode="auto">
            <a:xfrm flipV="1">
              <a:off x="4327" y="2626"/>
              <a:ext cx="123" cy="0"/>
            </a:xfrm>
            <a:prstGeom prst="line">
              <a:avLst/>
            </a:prstGeom>
            <a:noFill/>
            <a:ln w="9525">
              <a:solidFill>
                <a:srgbClr val="0000FF"/>
              </a:solidFill>
              <a:round/>
              <a:headEnd/>
              <a:tailEnd type="triangle" w="med" len="med"/>
            </a:ln>
          </xdr:spPr>
        </xdr:sp>
        <xdr:sp macro="" textlink="">
          <xdr:nvSpPr>
            <xdr:cNvPr id="658" name="Line 1171"/>
            <xdr:cNvSpPr>
              <a:spLocks noChangeShapeType="1"/>
            </xdr:cNvSpPr>
          </xdr:nvSpPr>
          <xdr:spPr bwMode="auto">
            <a:xfrm>
              <a:off x="4255" y="2590"/>
              <a:ext cx="73" cy="37"/>
            </a:xfrm>
            <a:prstGeom prst="line">
              <a:avLst/>
            </a:prstGeom>
            <a:noFill/>
            <a:ln w="9525">
              <a:solidFill>
                <a:srgbClr val="3366FF"/>
              </a:solidFill>
              <a:round/>
              <a:headEnd/>
              <a:tailEnd/>
            </a:ln>
          </xdr:spPr>
        </xdr:sp>
        <xdr:sp macro="" textlink="">
          <xdr:nvSpPr>
            <xdr:cNvPr id="659" name="Line 1172"/>
            <xdr:cNvSpPr>
              <a:spLocks noChangeShapeType="1"/>
            </xdr:cNvSpPr>
          </xdr:nvSpPr>
          <xdr:spPr bwMode="auto">
            <a:xfrm flipV="1">
              <a:off x="4256" y="2569"/>
              <a:ext cx="84" cy="20"/>
            </a:xfrm>
            <a:prstGeom prst="line">
              <a:avLst/>
            </a:prstGeom>
            <a:noFill/>
            <a:ln w="9525">
              <a:solidFill>
                <a:srgbClr val="3366FF"/>
              </a:solidFill>
              <a:round/>
              <a:headEnd/>
              <a:tailEnd/>
            </a:ln>
          </xdr:spPr>
        </xdr:sp>
      </xdr:grpSp>
    </xdr:grpSp>
    <xdr:clientData/>
  </xdr:twoCellAnchor>
  <xdr:twoCellAnchor>
    <xdr:from>
      <xdr:col>55</xdr:col>
      <xdr:colOff>209550</xdr:colOff>
      <xdr:row>151</xdr:row>
      <xdr:rowOff>9525</xdr:rowOff>
    </xdr:from>
    <xdr:to>
      <xdr:col>56</xdr:col>
      <xdr:colOff>676275</xdr:colOff>
      <xdr:row>153</xdr:row>
      <xdr:rowOff>38100</xdr:rowOff>
    </xdr:to>
    <xdr:sp macro="" textlink="">
      <xdr:nvSpPr>
        <xdr:cNvPr id="660" name="Line 1176"/>
        <xdr:cNvSpPr>
          <a:spLocks noChangeShapeType="1"/>
        </xdr:cNvSpPr>
      </xdr:nvSpPr>
      <xdr:spPr bwMode="auto">
        <a:xfrm>
          <a:off x="44015025" y="25041225"/>
          <a:ext cx="1533525" cy="361950"/>
        </a:xfrm>
        <a:prstGeom prst="line">
          <a:avLst/>
        </a:prstGeom>
        <a:noFill/>
        <a:ln w="9525">
          <a:solidFill>
            <a:srgbClr val="0000FF"/>
          </a:solidFill>
          <a:round/>
          <a:headEnd/>
          <a:tailEnd type="triangle" w="med" len="med"/>
        </a:ln>
      </xdr:spPr>
    </xdr:sp>
    <xdr:clientData/>
  </xdr:twoCellAnchor>
  <xdr:twoCellAnchor>
    <xdr:from>
      <xdr:col>56</xdr:col>
      <xdr:colOff>676275</xdr:colOff>
      <xdr:row>152</xdr:row>
      <xdr:rowOff>104775</xdr:rowOff>
    </xdr:from>
    <xdr:to>
      <xdr:col>57</xdr:col>
      <xdr:colOff>323850</xdr:colOff>
      <xdr:row>153</xdr:row>
      <xdr:rowOff>142875</xdr:rowOff>
    </xdr:to>
    <xdr:sp macro="" textlink="">
      <xdr:nvSpPr>
        <xdr:cNvPr id="661" name="Text Box 1177"/>
        <xdr:cNvSpPr txBox="1">
          <a:spLocks noChangeArrowheads="1"/>
        </xdr:cNvSpPr>
      </xdr:nvSpPr>
      <xdr:spPr bwMode="auto">
        <a:xfrm>
          <a:off x="45548550" y="25307925"/>
          <a:ext cx="552450" cy="200025"/>
        </a:xfrm>
        <a:prstGeom prst="rect">
          <a:avLst/>
        </a:prstGeom>
        <a:solidFill>
          <a:srgbClr val="CCFF66"/>
        </a:solidFill>
        <a:ln w="12700">
          <a:solidFill>
            <a:srgbClr val="FF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a:t>
          </a:r>
        </a:p>
      </xdr:txBody>
    </xdr:sp>
    <xdr:clientData/>
  </xdr:twoCellAnchor>
  <xdr:twoCellAnchor>
    <xdr:from>
      <xdr:col>56</xdr:col>
      <xdr:colOff>85725</xdr:colOff>
      <xdr:row>156</xdr:row>
      <xdr:rowOff>28575</xdr:rowOff>
    </xdr:from>
    <xdr:to>
      <xdr:col>56</xdr:col>
      <xdr:colOff>809625</xdr:colOff>
      <xdr:row>157</xdr:row>
      <xdr:rowOff>66675</xdr:rowOff>
    </xdr:to>
    <xdr:sp macro="" textlink="">
      <xdr:nvSpPr>
        <xdr:cNvPr id="662" name="Text Box 1180"/>
        <xdr:cNvSpPr txBox="1">
          <a:spLocks noChangeArrowheads="1"/>
        </xdr:cNvSpPr>
      </xdr:nvSpPr>
      <xdr:spPr bwMode="auto">
        <a:xfrm>
          <a:off x="44958000" y="25879425"/>
          <a:ext cx="723900" cy="200025"/>
        </a:xfrm>
        <a:prstGeom prst="rect">
          <a:avLst/>
        </a:prstGeom>
        <a:solidFill>
          <a:srgbClr val="CCFF66"/>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Amylose</a:t>
          </a:r>
        </a:p>
      </xdr:txBody>
    </xdr:sp>
    <xdr:clientData/>
  </xdr:twoCellAnchor>
  <xdr:twoCellAnchor>
    <xdr:from>
      <xdr:col>55</xdr:col>
      <xdr:colOff>1076325</xdr:colOff>
      <xdr:row>152</xdr:row>
      <xdr:rowOff>161925</xdr:rowOff>
    </xdr:from>
    <xdr:to>
      <xdr:col>56</xdr:col>
      <xdr:colOff>590550</xdr:colOff>
      <xdr:row>155</xdr:row>
      <xdr:rowOff>19050</xdr:rowOff>
    </xdr:to>
    <xdr:sp macro="" textlink="">
      <xdr:nvSpPr>
        <xdr:cNvPr id="663" name="Arc 1181"/>
        <xdr:cNvSpPr>
          <a:spLocks/>
        </xdr:cNvSpPr>
      </xdr:nvSpPr>
      <xdr:spPr bwMode="auto">
        <a:xfrm rot="17725875" flipV="1">
          <a:off x="44996100" y="25241250"/>
          <a:ext cx="342900" cy="590550"/>
        </a:xfrm>
        <a:custGeom>
          <a:avLst/>
          <a:gdLst>
            <a:gd name="T0" fmla="*/ 0 w 21600"/>
            <a:gd name="T1" fmla="*/ 0 h 29211"/>
            <a:gd name="T2" fmla="*/ 80875063 w 21600"/>
            <a:gd name="T3" fmla="*/ 241366541 h 29211"/>
            <a:gd name="T4" fmla="*/ 0 w 21600"/>
            <a:gd name="T5" fmla="*/ 178478067 h 29211"/>
            <a:gd name="T6" fmla="*/ 0 60000 65536"/>
            <a:gd name="T7" fmla="*/ 0 60000 65536"/>
            <a:gd name="T8" fmla="*/ 0 60000 65536"/>
            <a:gd name="T9" fmla="*/ 0 w 21600"/>
            <a:gd name="T10" fmla="*/ 0 h 29211"/>
            <a:gd name="T11" fmla="*/ 21600 w 21600"/>
            <a:gd name="T12" fmla="*/ 29211 h 29211"/>
          </a:gdLst>
          <a:ahLst/>
          <a:cxnLst>
            <a:cxn ang="T6">
              <a:pos x="T0" y="T1"/>
            </a:cxn>
            <a:cxn ang="T7">
              <a:pos x="T2" y="T3"/>
            </a:cxn>
            <a:cxn ang="T8">
              <a:pos x="T4" y="T5"/>
            </a:cxn>
          </a:cxnLst>
          <a:rect l="T9" t="T10" r="T11" b="T12"/>
          <a:pathLst>
            <a:path w="21600" h="29211" fill="none" extrusionOk="0">
              <a:moveTo>
                <a:pt x="-1" y="0"/>
              </a:moveTo>
              <a:cubicBezTo>
                <a:pt x="11929" y="0"/>
                <a:pt x="21600" y="9670"/>
                <a:pt x="21600" y="21600"/>
              </a:cubicBezTo>
              <a:cubicBezTo>
                <a:pt x="21600" y="24199"/>
                <a:pt x="21130" y="26777"/>
                <a:pt x="20214" y="29210"/>
              </a:cubicBezTo>
            </a:path>
            <a:path w="21600" h="29211" stroke="0" extrusionOk="0">
              <a:moveTo>
                <a:pt x="-1" y="0"/>
              </a:moveTo>
              <a:cubicBezTo>
                <a:pt x="11929" y="0"/>
                <a:pt x="21600" y="9670"/>
                <a:pt x="21600" y="21600"/>
              </a:cubicBezTo>
              <a:cubicBezTo>
                <a:pt x="21600" y="24199"/>
                <a:pt x="21130" y="26777"/>
                <a:pt x="20214" y="29210"/>
              </a:cubicBezTo>
              <a:lnTo>
                <a:pt x="0" y="21600"/>
              </a:lnTo>
              <a:close/>
            </a:path>
          </a:pathLst>
        </a:custGeom>
        <a:noFill/>
        <a:ln w="9525">
          <a:solidFill>
            <a:srgbClr val="0000FF"/>
          </a:solidFill>
          <a:round/>
          <a:headEnd type="triangle" w="med" len="med"/>
          <a:tailEnd/>
        </a:ln>
      </xdr:spPr>
    </xdr:sp>
    <xdr:clientData/>
  </xdr:twoCellAnchor>
  <xdr:twoCellAnchor>
    <xdr:from>
      <xdr:col>54</xdr:col>
      <xdr:colOff>685800</xdr:colOff>
      <xdr:row>152</xdr:row>
      <xdr:rowOff>0</xdr:rowOff>
    </xdr:from>
    <xdr:to>
      <xdr:col>54</xdr:col>
      <xdr:colOff>685800</xdr:colOff>
      <xdr:row>156</xdr:row>
      <xdr:rowOff>133350</xdr:rowOff>
    </xdr:to>
    <xdr:sp macro="" textlink="">
      <xdr:nvSpPr>
        <xdr:cNvPr id="664" name="Line 1188"/>
        <xdr:cNvSpPr>
          <a:spLocks noChangeShapeType="1"/>
        </xdr:cNvSpPr>
      </xdr:nvSpPr>
      <xdr:spPr bwMode="auto">
        <a:xfrm>
          <a:off x="43434000" y="25203150"/>
          <a:ext cx="0" cy="781050"/>
        </a:xfrm>
        <a:prstGeom prst="line">
          <a:avLst/>
        </a:prstGeom>
        <a:noFill/>
        <a:ln w="9525">
          <a:solidFill>
            <a:srgbClr val="969696"/>
          </a:solidFill>
          <a:round/>
          <a:headEnd/>
          <a:tailEnd type="triangle" w="med" len="med"/>
        </a:ln>
      </xdr:spPr>
    </xdr:sp>
    <xdr:clientData/>
  </xdr:twoCellAnchor>
  <xdr:twoCellAnchor>
    <xdr:from>
      <xdr:col>54</xdr:col>
      <xdr:colOff>466725</xdr:colOff>
      <xdr:row>156</xdr:row>
      <xdr:rowOff>152400</xdr:rowOff>
    </xdr:from>
    <xdr:to>
      <xdr:col>55</xdr:col>
      <xdr:colOff>190500</xdr:colOff>
      <xdr:row>158</xdr:row>
      <xdr:rowOff>28575</xdr:rowOff>
    </xdr:to>
    <xdr:sp macro="" textlink="">
      <xdr:nvSpPr>
        <xdr:cNvPr id="665" name="Text Box 1189"/>
        <xdr:cNvSpPr txBox="1">
          <a:spLocks noChangeArrowheads="1"/>
        </xdr:cNvSpPr>
      </xdr:nvSpPr>
      <xdr:spPr bwMode="auto">
        <a:xfrm>
          <a:off x="43214925" y="26003250"/>
          <a:ext cx="781050" cy="200025"/>
        </a:xfrm>
        <a:prstGeom prst="rect">
          <a:avLst/>
        </a:prstGeom>
        <a:solidFill>
          <a:srgbClr val="CCFF66"/>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FF0000"/>
              </a:solidFill>
              <a:latin typeface="Symbol"/>
            </a:rPr>
            <a:t>2</a:t>
          </a:r>
          <a:r>
            <a:rPr lang="en-US" sz="1000" b="1" i="0" strike="noStrike">
              <a:solidFill>
                <a:srgbClr val="000000"/>
              </a:solidFill>
              <a:latin typeface="Symbol"/>
            </a:rPr>
            <a:t> a</a:t>
          </a:r>
          <a:r>
            <a:rPr lang="en-US" sz="1000" b="1" i="0" strike="noStrike">
              <a:solidFill>
                <a:srgbClr val="000000"/>
              </a:solidFill>
              <a:latin typeface="Comic Sans MS"/>
            </a:rPr>
            <a:t>Glc</a:t>
          </a:r>
        </a:p>
      </xdr:txBody>
    </xdr:sp>
    <xdr:clientData/>
  </xdr:twoCellAnchor>
  <xdr:twoCellAnchor>
    <xdr:from>
      <xdr:col>54</xdr:col>
      <xdr:colOff>676275</xdr:colOff>
      <xdr:row>154</xdr:row>
      <xdr:rowOff>9525</xdr:rowOff>
    </xdr:from>
    <xdr:to>
      <xdr:col>55</xdr:col>
      <xdr:colOff>19050</xdr:colOff>
      <xdr:row>155</xdr:row>
      <xdr:rowOff>85725</xdr:rowOff>
    </xdr:to>
    <xdr:sp macro="" textlink="">
      <xdr:nvSpPr>
        <xdr:cNvPr id="666" name="Arc 1190"/>
        <xdr:cNvSpPr>
          <a:spLocks/>
        </xdr:cNvSpPr>
      </xdr:nvSpPr>
      <xdr:spPr bwMode="auto">
        <a:xfrm rot="5028530" flipH="1" flipV="1">
          <a:off x="43505437" y="25455563"/>
          <a:ext cx="238125" cy="400050"/>
        </a:xfrm>
        <a:custGeom>
          <a:avLst/>
          <a:gdLst>
            <a:gd name="T0" fmla="*/ 0 w 21600"/>
            <a:gd name="T1" fmla="*/ 0 h 29211"/>
            <a:gd name="T2" fmla="*/ 27084868 w 21600"/>
            <a:gd name="T3" fmla="*/ 75032575 h 29211"/>
            <a:gd name="T4" fmla="*/ 0 w 21600"/>
            <a:gd name="T5" fmla="*/ 55482665 h 29211"/>
            <a:gd name="T6" fmla="*/ 0 60000 65536"/>
            <a:gd name="T7" fmla="*/ 0 60000 65536"/>
            <a:gd name="T8" fmla="*/ 0 60000 65536"/>
            <a:gd name="T9" fmla="*/ 0 w 21600"/>
            <a:gd name="T10" fmla="*/ 0 h 29211"/>
            <a:gd name="T11" fmla="*/ 21600 w 21600"/>
            <a:gd name="T12" fmla="*/ 29211 h 29211"/>
          </a:gdLst>
          <a:ahLst/>
          <a:cxnLst>
            <a:cxn ang="T6">
              <a:pos x="T0" y="T1"/>
            </a:cxn>
            <a:cxn ang="T7">
              <a:pos x="T2" y="T3"/>
            </a:cxn>
            <a:cxn ang="T8">
              <a:pos x="T4" y="T5"/>
            </a:cxn>
          </a:cxnLst>
          <a:rect l="T9" t="T10" r="T11" b="T12"/>
          <a:pathLst>
            <a:path w="21600" h="29211" fill="none" extrusionOk="0">
              <a:moveTo>
                <a:pt x="-1" y="0"/>
              </a:moveTo>
              <a:cubicBezTo>
                <a:pt x="11929" y="0"/>
                <a:pt x="21600" y="9670"/>
                <a:pt x="21600" y="21600"/>
              </a:cubicBezTo>
              <a:cubicBezTo>
                <a:pt x="21600" y="24199"/>
                <a:pt x="21130" y="26777"/>
                <a:pt x="20214" y="29210"/>
              </a:cubicBezTo>
            </a:path>
            <a:path w="21600" h="29211" stroke="0" extrusionOk="0">
              <a:moveTo>
                <a:pt x="-1" y="0"/>
              </a:moveTo>
              <a:cubicBezTo>
                <a:pt x="11929" y="0"/>
                <a:pt x="21600" y="9670"/>
                <a:pt x="21600" y="21600"/>
              </a:cubicBezTo>
              <a:cubicBezTo>
                <a:pt x="21600" y="24199"/>
                <a:pt x="21130" y="26777"/>
                <a:pt x="20214" y="29210"/>
              </a:cubicBezTo>
              <a:lnTo>
                <a:pt x="0" y="21600"/>
              </a:lnTo>
              <a:close/>
            </a:path>
          </a:pathLst>
        </a:custGeom>
        <a:noFill/>
        <a:ln w="9525">
          <a:solidFill>
            <a:srgbClr val="969696"/>
          </a:solidFill>
          <a:round/>
          <a:headEnd/>
          <a:tailEnd/>
        </a:ln>
      </xdr:spPr>
    </xdr:sp>
    <xdr:clientData/>
  </xdr:twoCellAnchor>
  <xdr:twoCellAnchor>
    <xdr:from>
      <xdr:col>55</xdr:col>
      <xdr:colOff>9525</xdr:colOff>
      <xdr:row>153</xdr:row>
      <xdr:rowOff>85725</xdr:rowOff>
    </xdr:from>
    <xdr:to>
      <xdr:col>55</xdr:col>
      <xdr:colOff>523875</xdr:colOff>
      <xdr:row>154</xdr:row>
      <xdr:rowOff>104775</xdr:rowOff>
    </xdr:to>
    <xdr:sp macro="" textlink="">
      <xdr:nvSpPr>
        <xdr:cNvPr id="667" name="Text Box 1191"/>
        <xdr:cNvSpPr txBox="1">
          <a:spLocks noChangeArrowheads="1"/>
        </xdr:cNvSpPr>
      </xdr:nvSpPr>
      <xdr:spPr bwMode="auto">
        <a:xfrm>
          <a:off x="43815000" y="25450800"/>
          <a:ext cx="514350"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a:t>
          </a:r>
        </a:p>
      </xdr:txBody>
    </xdr:sp>
    <xdr:clientData/>
  </xdr:twoCellAnchor>
  <xdr:twoCellAnchor>
    <xdr:from>
      <xdr:col>54</xdr:col>
      <xdr:colOff>723900</xdr:colOff>
      <xdr:row>158</xdr:row>
      <xdr:rowOff>66675</xdr:rowOff>
    </xdr:from>
    <xdr:to>
      <xdr:col>54</xdr:col>
      <xdr:colOff>723900</xdr:colOff>
      <xdr:row>162</xdr:row>
      <xdr:rowOff>19050</xdr:rowOff>
    </xdr:to>
    <xdr:sp macro="" textlink="">
      <xdr:nvSpPr>
        <xdr:cNvPr id="668" name="Line 1197"/>
        <xdr:cNvSpPr>
          <a:spLocks noChangeShapeType="1"/>
        </xdr:cNvSpPr>
      </xdr:nvSpPr>
      <xdr:spPr bwMode="auto">
        <a:xfrm flipH="1">
          <a:off x="43472100" y="26241375"/>
          <a:ext cx="0" cy="666750"/>
        </a:xfrm>
        <a:prstGeom prst="line">
          <a:avLst/>
        </a:prstGeom>
        <a:noFill/>
        <a:ln w="9525">
          <a:solidFill>
            <a:srgbClr val="969696"/>
          </a:solidFill>
          <a:round/>
          <a:headEnd/>
          <a:tailEnd type="triangle" w="med" len="med"/>
        </a:ln>
      </xdr:spPr>
    </xdr:sp>
    <xdr:clientData/>
  </xdr:twoCellAnchor>
  <xdr:twoCellAnchor>
    <xdr:from>
      <xdr:col>54</xdr:col>
      <xdr:colOff>466725</xdr:colOff>
      <xdr:row>162</xdr:row>
      <xdr:rowOff>9525</xdr:rowOff>
    </xdr:from>
    <xdr:to>
      <xdr:col>55</xdr:col>
      <xdr:colOff>190500</xdr:colOff>
      <xdr:row>163</xdr:row>
      <xdr:rowOff>57150</xdr:rowOff>
    </xdr:to>
    <xdr:sp macro="" textlink="">
      <xdr:nvSpPr>
        <xdr:cNvPr id="669" name="Text Box 1201"/>
        <xdr:cNvSpPr txBox="1">
          <a:spLocks noChangeArrowheads="1"/>
        </xdr:cNvSpPr>
      </xdr:nvSpPr>
      <xdr:spPr bwMode="auto">
        <a:xfrm>
          <a:off x="43214925" y="26898600"/>
          <a:ext cx="781050" cy="209550"/>
        </a:xfrm>
        <a:prstGeom prst="rect">
          <a:avLst/>
        </a:prstGeom>
        <a:solidFill>
          <a:srgbClr val="CCFF66"/>
        </a:solidFill>
        <a:ln w="12700">
          <a:solidFill>
            <a:srgbClr val="FF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 a</a:t>
          </a:r>
          <a:r>
            <a:rPr lang="en-US" sz="1000" b="1" i="0" strike="noStrike">
              <a:solidFill>
                <a:srgbClr val="000000"/>
              </a:solidFill>
              <a:latin typeface="Comic Sans MS"/>
            </a:rPr>
            <a:t>Glc6P</a:t>
          </a:r>
        </a:p>
      </xdr:txBody>
    </xdr:sp>
    <xdr:clientData/>
  </xdr:twoCellAnchor>
  <xdr:twoCellAnchor>
    <xdr:from>
      <xdr:col>49</xdr:col>
      <xdr:colOff>104775</xdr:colOff>
      <xdr:row>214</xdr:row>
      <xdr:rowOff>85725</xdr:rowOff>
    </xdr:from>
    <xdr:to>
      <xdr:col>50</xdr:col>
      <xdr:colOff>400050</xdr:colOff>
      <xdr:row>215</xdr:row>
      <xdr:rowOff>133350</xdr:rowOff>
    </xdr:to>
    <xdr:sp macro="" textlink="">
      <xdr:nvSpPr>
        <xdr:cNvPr id="670" name="Text Box 1207"/>
        <xdr:cNvSpPr txBox="1">
          <a:spLocks noChangeArrowheads="1"/>
        </xdr:cNvSpPr>
      </xdr:nvSpPr>
      <xdr:spPr bwMode="auto">
        <a:xfrm>
          <a:off x="38890575" y="36328350"/>
          <a:ext cx="990600" cy="20955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xdr:txBody>
    </xdr:sp>
    <xdr:clientData/>
  </xdr:twoCellAnchor>
  <xdr:twoCellAnchor>
    <xdr:from>
      <xdr:col>49</xdr:col>
      <xdr:colOff>600075</xdr:colOff>
      <xdr:row>216</xdr:row>
      <xdr:rowOff>47625</xdr:rowOff>
    </xdr:from>
    <xdr:to>
      <xdr:col>49</xdr:col>
      <xdr:colOff>609600</xdr:colOff>
      <xdr:row>225</xdr:row>
      <xdr:rowOff>66675</xdr:rowOff>
    </xdr:to>
    <xdr:sp macro="" textlink="">
      <xdr:nvSpPr>
        <xdr:cNvPr id="671" name="Line 1208"/>
        <xdr:cNvSpPr>
          <a:spLocks noChangeShapeType="1"/>
        </xdr:cNvSpPr>
      </xdr:nvSpPr>
      <xdr:spPr bwMode="auto">
        <a:xfrm>
          <a:off x="39385875" y="36614100"/>
          <a:ext cx="9525" cy="1504950"/>
        </a:xfrm>
        <a:prstGeom prst="line">
          <a:avLst/>
        </a:prstGeom>
        <a:noFill/>
        <a:ln w="28575">
          <a:solidFill>
            <a:srgbClr val="FF0000"/>
          </a:solidFill>
          <a:prstDash val="sysDot"/>
          <a:round/>
          <a:headEnd type="triangle" w="med" len="med"/>
          <a:tailEnd/>
        </a:ln>
      </xdr:spPr>
    </xdr:sp>
    <xdr:clientData/>
  </xdr:twoCellAnchor>
  <xdr:twoCellAnchor>
    <xdr:from>
      <xdr:col>46</xdr:col>
      <xdr:colOff>133350</xdr:colOff>
      <xdr:row>225</xdr:row>
      <xdr:rowOff>66675</xdr:rowOff>
    </xdr:from>
    <xdr:to>
      <xdr:col>49</xdr:col>
      <xdr:colOff>571500</xdr:colOff>
      <xdr:row>225</xdr:row>
      <xdr:rowOff>66675</xdr:rowOff>
    </xdr:to>
    <xdr:sp macro="" textlink="">
      <xdr:nvSpPr>
        <xdr:cNvPr id="672" name="Line 1209"/>
        <xdr:cNvSpPr>
          <a:spLocks noChangeShapeType="1"/>
        </xdr:cNvSpPr>
      </xdr:nvSpPr>
      <xdr:spPr bwMode="auto">
        <a:xfrm flipH="1" flipV="1">
          <a:off x="36175950" y="38119050"/>
          <a:ext cx="3181350" cy="0"/>
        </a:xfrm>
        <a:prstGeom prst="line">
          <a:avLst/>
        </a:prstGeom>
        <a:noFill/>
        <a:ln w="28575">
          <a:solidFill>
            <a:srgbClr val="FF0000"/>
          </a:solidFill>
          <a:prstDash val="sysDot"/>
          <a:round/>
          <a:headEnd/>
          <a:tailEnd/>
        </a:ln>
      </xdr:spPr>
    </xdr:sp>
    <xdr:clientData/>
  </xdr:twoCellAnchor>
  <xdr:twoCellAnchor>
    <xdr:from>
      <xdr:col>46</xdr:col>
      <xdr:colOff>142875</xdr:colOff>
      <xdr:row>225</xdr:row>
      <xdr:rowOff>57150</xdr:rowOff>
    </xdr:from>
    <xdr:to>
      <xdr:col>46</xdr:col>
      <xdr:colOff>180975</xdr:colOff>
      <xdr:row>261</xdr:row>
      <xdr:rowOff>114300</xdr:rowOff>
    </xdr:to>
    <xdr:sp macro="" textlink="">
      <xdr:nvSpPr>
        <xdr:cNvPr id="673" name="Line 1210"/>
        <xdr:cNvSpPr>
          <a:spLocks noChangeShapeType="1"/>
        </xdr:cNvSpPr>
      </xdr:nvSpPr>
      <xdr:spPr bwMode="auto">
        <a:xfrm flipH="1" flipV="1">
          <a:off x="36185475" y="38109525"/>
          <a:ext cx="38100" cy="5934075"/>
        </a:xfrm>
        <a:prstGeom prst="line">
          <a:avLst/>
        </a:prstGeom>
        <a:noFill/>
        <a:ln w="28575">
          <a:solidFill>
            <a:srgbClr val="FF0000"/>
          </a:solidFill>
          <a:prstDash val="sysDot"/>
          <a:round/>
          <a:headEnd/>
          <a:tailEnd/>
        </a:ln>
      </xdr:spPr>
    </xdr:sp>
    <xdr:clientData/>
  </xdr:twoCellAnchor>
  <xdr:twoCellAnchor>
    <xdr:from>
      <xdr:col>49</xdr:col>
      <xdr:colOff>581025</xdr:colOff>
      <xdr:row>207</xdr:row>
      <xdr:rowOff>200025</xdr:rowOff>
    </xdr:from>
    <xdr:to>
      <xdr:col>49</xdr:col>
      <xdr:colOff>581025</xdr:colOff>
      <xdr:row>214</xdr:row>
      <xdr:rowOff>28575</xdr:rowOff>
    </xdr:to>
    <xdr:sp macro="" textlink="">
      <xdr:nvSpPr>
        <xdr:cNvPr id="674" name="Line 1212"/>
        <xdr:cNvSpPr>
          <a:spLocks noChangeShapeType="1"/>
        </xdr:cNvSpPr>
      </xdr:nvSpPr>
      <xdr:spPr bwMode="auto">
        <a:xfrm flipH="1" flipV="1">
          <a:off x="39366825" y="35232975"/>
          <a:ext cx="0" cy="1038225"/>
        </a:xfrm>
        <a:prstGeom prst="line">
          <a:avLst/>
        </a:prstGeom>
        <a:noFill/>
        <a:ln w="9525">
          <a:solidFill>
            <a:srgbClr val="0000FF"/>
          </a:solidFill>
          <a:round/>
          <a:headEnd type="none" w="sm" len="sm"/>
          <a:tailEnd type="triangle" w="med" len="med"/>
        </a:ln>
      </xdr:spPr>
    </xdr:sp>
    <xdr:clientData/>
  </xdr:twoCellAnchor>
  <xdr:twoCellAnchor>
    <xdr:from>
      <xdr:col>49</xdr:col>
      <xdr:colOff>180975</xdr:colOff>
      <xdr:row>205</xdr:row>
      <xdr:rowOff>28575</xdr:rowOff>
    </xdr:from>
    <xdr:to>
      <xdr:col>50</xdr:col>
      <xdr:colOff>323850</xdr:colOff>
      <xdr:row>207</xdr:row>
      <xdr:rowOff>152400</xdr:rowOff>
    </xdr:to>
    <xdr:sp macro="" textlink="">
      <xdr:nvSpPr>
        <xdr:cNvPr id="675" name="Text Box 1213"/>
        <xdr:cNvSpPr txBox="1">
          <a:spLocks noChangeArrowheads="1"/>
        </xdr:cNvSpPr>
      </xdr:nvSpPr>
      <xdr:spPr bwMode="auto">
        <a:xfrm>
          <a:off x="38966775" y="34737675"/>
          <a:ext cx="838200" cy="44767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a:p>
          <a:pPr algn="ctr" rtl="0">
            <a:defRPr sz="1000"/>
          </a:pPr>
          <a:r>
            <a:rPr lang="en-US" sz="1000" b="1" i="0" strike="noStrike">
              <a:solidFill>
                <a:srgbClr val="000000"/>
              </a:solidFill>
              <a:latin typeface="Comic Sans MS"/>
            </a:rPr>
            <a:t>3P</a:t>
          </a:r>
        </a:p>
      </xdr:txBody>
    </xdr:sp>
    <xdr:clientData/>
  </xdr:twoCellAnchor>
  <xdr:twoCellAnchor>
    <xdr:from>
      <xdr:col>48</xdr:col>
      <xdr:colOff>904875</xdr:colOff>
      <xdr:row>209</xdr:row>
      <xdr:rowOff>142875</xdr:rowOff>
    </xdr:from>
    <xdr:to>
      <xdr:col>49</xdr:col>
      <xdr:colOff>581025</xdr:colOff>
      <xdr:row>212</xdr:row>
      <xdr:rowOff>38100</xdr:rowOff>
    </xdr:to>
    <xdr:sp macro="" textlink="">
      <xdr:nvSpPr>
        <xdr:cNvPr id="676" name="AutoShape 1214"/>
        <xdr:cNvSpPr>
          <a:spLocks/>
        </xdr:cNvSpPr>
      </xdr:nvSpPr>
      <xdr:spPr bwMode="auto">
        <a:xfrm rot="10800000">
          <a:off x="38757225" y="35547300"/>
          <a:ext cx="609600" cy="409575"/>
        </a:xfrm>
        <a:prstGeom prst="leftBracket">
          <a:avLst>
            <a:gd name="adj" fmla="val 50000"/>
          </a:avLst>
        </a:prstGeom>
        <a:noFill/>
        <a:ln w="9525">
          <a:solidFill>
            <a:srgbClr val="0000FF"/>
          </a:solidFill>
          <a:round/>
          <a:headEnd/>
          <a:tailEnd type="triangle" w="med" len="med"/>
        </a:ln>
      </xdr:spPr>
    </xdr:sp>
    <xdr:clientData/>
  </xdr:twoCellAnchor>
  <xdr:twoCellAnchor>
    <xdr:from>
      <xdr:col>48</xdr:col>
      <xdr:colOff>485775</xdr:colOff>
      <xdr:row>211</xdr:row>
      <xdr:rowOff>104775</xdr:rowOff>
    </xdr:from>
    <xdr:to>
      <xdr:col>49</xdr:col>
      <xdr:colOff>9525</xdr:colOff>
      <xdr:row>213</xdr:row>
      <xdr:rowOff>0</xdr:rowOff>
    </xdr:to>
    <xdr:sp macro="" textlink="">
      <xdr:nvSpPr>
        <xdr:cNvPr id="677" name="Text Box 1215"/>
        <xdr:cNvSpPr txBox="1">
          <a:spLocks noChangeArrowheads="1"/>
        </xdr:cNvSpPr>
      </xdr:nvSpPr>
      <xdr:spPr bwMode="auto">
        <a:xfrm>
          <a:off x="38338125" y="35861625"/>
          <a:ext cx="4572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ATP</a:t>
          </a:r>
        </a:p>
      </xdr:txBody>
    </xdr:sp>
    <xdr:clientData/>
  </xdr:twoCellAnchor>
  <xdr:twoCellAnchor>
    <xdr:from>
      <xdr:col>48</xdr:col>
      <xdr:colOff>485775</xdr:colOff>
      <xdr:row>208</xdr:row>
      <xdr:rowOff>142875</xdr:rowOff>
    </xdr:from>
    <xdr:to>
      <xdr:col>49</xdr:col>
      <xdr:colOff>9525</xdr:colOff>
      <xdr:row>209</xdr:row>
      <xdr:rowOff>152400</xdr:rowOff>
    </xdr:to>
    <xdr:sp macro="" textlink="">
      <xdr:nvSpPr>
        <xdr:cNvPr id="678" name="Text Box 1216"/>
        <xdr:cNvSpPr txBox="1">
          <a:spLocks noChangeArrowheads="1"/>
        </xdr:cNvSpPr>
      </xdr:nvSpPr>
      <xdr:spPr bwMode="auto">
        <a:xfrm>
          <a:off x="38338125" y="35385375"/>
          <a:ext cx="4572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ADP</a:t>
          </a:r>
        </a:p>
      </xdr:txBody>
    </xdr:sp>
    <xdr:clientData/>
  </xdr:twoCellAnchor>
  <xdr:twoCellAnchor>
    <xdr:from>
      <xdr:col>29</xdr:col>
      <xdr:colOff>790575</xdr:colOff>
      <xdr:row>243</xdr:row>
      <xdr:rowOff>133350</xdr:rowOff>
    </xdr:from>
    <xdr:to>
      <xdr:col>30</xdr:col>
      <xdr:colOff>581025</xdr:colOff>
      <xdr:row>245</xdr:row>
      <xdr:rowOff>28575</xdr:rowOff>
    </xdr:to>
    <xdr:sp macro="" textlink="">
      <xdr:nvSpPr>
        <xdr:cNvPr id="679" name="AutoShape 1220"/>
        <xdr:cNvSpPr>
          <a:spLocks/>
        </xdr:cNvSpPr>
      </xdr:nvSpPr>
      <xdr:spPr bwMode="auto">
        <a:xfrm rot="10800000">
          <a:off x="22364700" y="41148000"/>
          <a:ext cx="638175" cy="219075"/>
        </a:xfrm>
        <a:prstGeom prst="leftBracket">
          <a:avLst>
            <a:gd name="adj" fmla="val 50000"/>
          </a:avLst>
        </a:prstGeom>
        <a:noFill/>
        <a:ln w="9525">
          <a:solidFill>
            <a:srgbClr val="0000FF"/>
          </a:solidFill>
          <a:round/>
          <a:headEnd type="triangle" w="med" len="med"/>
          <a:tailEnd/>
        </a:ln>
      </xdr:spPr>
    </xdr:sp>
    <xdr:clientData/>
  </xdr:twoCellAnchor>
  <xdr:twoCellAnchor>
    <xdr:from>
      <xdr:col>29</xdr:col>
      <xdr:colOff>190500</xdr:colOff>
      <xdr:row>244</xdr:row>
      <xdr:rowOff>28575</xdr:rowOff>
    </xdr:from>
    <xdr:to>
      <xdr:col>30</xdr:col>
      <xdr:colOff>0</xdr:colOff>
      <xdr:row>245</xdr:row>
      <xdr:rowOff>38100</xdr:rowOff>
    </xdr:to>
    <xdr:sp macro="" textlink="">
      <xdr:nvSpPr>
        <xdr:cNvPr id="680" name="Text Box 1221"/>
        <xdr:cNvSpPr txBox="1">
          <a:spLocks noChangeArrowheads="1"/>
        </xdr:cNvSpPr>
      </xdr:nvSpPr>
      <xdr:spPr bwMode="auto">
        <a:xfrm>
          <a:off x="21764625" y="41205150"/>
          <a:ext cx="657225"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NADH</a:t>
          </a:r>
        </a:p>
      </xdr:txBody>
    </xdr:sp>
    <xdr:clientData/>
  </xdr:twoCellAnchor>
  <xdr:twoCellAnchor>
    <xdr:from>
      <xdr:col>29</xdr:col>
      <xdr:colOff>238125</xdr:colOff>
      <xdr:row>242</xdr:row>
      <xdr:rowOff>85725</xdr:rowOff>
    </xdr:from>
    <xdr:to>
      <xdr:col>30</xdr:col>
      <xdr:colOff>28575</xdr:colOff>
      <xdr:row>243</xdr:row>
      <xdr:rowOff>123825</xdr:rowOff>
    </xdr:to>
    <xdr:sp macro="" textlink="">
      <xdr:nvSpPr>
        <xdr:cNvPr id="681" name="Text Box 1222"/>
        <xdr:cNvSpPr txBox="1">
          <a:spLocks noChangeArrowheads="1"/>
        </xdr:cNvSpPr>
      </xdr:nvSpPr>
      <xdr:spPr bwMode="auto">
        <a:xfrm>
          <a:off x="21812250" y="40938450"/>
          <a:ext cx="6381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a:t>
          </a:r>
        </a:p>
      </xdr:txBody>
    </xdr:sp>
    <xdr:clientData/>
  </xdr:twoCellAnchor>
  <xdr:twoCellAnchor>
    <xdr:from>
      <xdr:col>55</xdr:col>
      <xdr:colOff>790575</xdr:colOff>
      <xdr:row>222</xdr:row>
      <xdr:rowOff>28575</xdr:rowOff>
    </xdr:from>
    <xdr:to>
      <xdr:col>55</xdr:col>
      <xdr:colOff>790575</xdr:colOff>
      <xdr:row>230</xdr:row>
      <xdr:rowOff>0</xdr:rowOff>
    </xdr:to>
    <xdr:sp macro="" textlink="">
      <xdr:nvSpPr>
        <xdr:cNvPr id="682" name="Line 1225"/>
        <xdr:cNvSpPr>
          <a:spLocks noChangeShapeType="1"/>
        </xdr:cNvSpPr>
      </xdr:nvSpPr>
      <xdr:spPr bwMode="auto">
        <a:xfrm>
          <a:off x="44596050" y="37595175"/>
          <a:ext cx="0" cy="1266825"/>
        </a:xfrm>
        <a:prstGeom prst="line">
          <a:avLst/>
        </a:prstGeom>
        <a:noFill/>
        <a:ln w="28575">
          <a:solidFill>
            <a:srgbClr val="FF0000"/>
          </a:solidFill>
          <a:prstDash val="sysDot"/>
          <a:round/>
          <a:headEnd/>
          <a:tailEnd type="triangle" w="med" len="med"/>
        </a:ln>
      </xdr:spPr>
    </xdr:sp>
    <xdr:clientData/>
  </xdr:twoCellAnchor>
  <xdr:twoCellAnchor>
    <xdr:from>
      <xdr:col>55</xdr:col>
      <xdr:colOff>447675</xdr:colOff>
      <xdr:row>230</xdr:row>
      <xdr:rowOff>38100</xdr:rowOff>
    </xdr:from>
    <xdr:to>
      <xdr:col>55</xdr:col>
      <xdr:colOff>1028700</xdr:colOff>
      <xdr:row>231</xdr:row>
      <xdr:rowOff>85725</xdr:rowOff>
    </xdr:to>
    <xdr:sp macro="" textlink="">
      <xdr:nvSpPr>
        <xdr:cNvPr id="683" name="Text Box 1226"/>
        <xdr:cNvSpPr txBox="1">
          <a:spLocks noChangeArrowheads="1"/>
        </xdr:cNvSpPr>
      </xdr:nvSpPr>
      <xdr:spPr bwMode="auto">
        <a:xfrm>
          <a:off x="44253150" y="38900100"/>
          <a:ext cx="581025" cy="209550"/>
        </a:xfrm>
        <a:prstGeom prst="rect">
          <a:avLst/>
        </a:prstGeom>
        <a:solidFill>
          <a:srgbClr val="FF9900"/>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53</xdr:col>
      <xdr:colOff>342900</xdr:colOff>
      <xdr:row>233</xdr:row>
      <xdr:rowOff>104775</xdr:rowOff>
    </xdr:from>
    <xdr:to>
      <xdr:col>53</xdr:col>
      <xdr:colOff>342900</xdr:colOff>
      <xdr:row>238</xdr:row>
      <xdr:rowOff>104775</xdr:rowOff>
    </xdr:to>
    <xdr:sp macro="" textlink="">
      <xdr:nvSpPr>
        <xdr:cNvPr id="684" name="Line 1227"/>
        <xdr:cNvSpPr>
          <a:spLocks noChangeShapeType="1"/>
        </xdr:cNvSpPr>
      </xdr:nvSpPr>
      <xdr:spPr bwMode="auto">
        <a:xfrm flipH="1">
          <a:off x="42033825" y="39452550"/>
          <a:ext cx="0" cy="809625"/>
        </a:xfrm>
        <a:prstGeom prst="line">
          <a:avLst/>
        </a:prstGeom>
        <a:noFill/>
        <a:ln w="6350">
          <a:solidFill>
            <a:srgbClr val="3366FF"/>
          </a:solidFill>
          <a:prstDash val="sysDot"/>
          <a:round/>
          <a:headEnd/>
          <a:tailEnd/>
        </a:ln>
      </xdr:spPr>
    </xdr:sp>
    <xdr:clientData/>
  </xdr:twoCellAnchor>
  <xdr:twoCellAnchor>
    <xdr:from>
      <xdr:col>53</xdr:col>
      <xdr:colOff>1019175</xdr:colOff>
      <xdr:row>239</xdr:row>
      <xdr:rowOff>57150</xdr:rowOff>
    </xdr:from>
    <xdr:to>
      <xdr:col>54</xdr:col>
      <xdr:colOff>571500</xdr:colOff>
      <xdr:row>241</xdr:row>
      <xdr:rowOff>66675</xdr:rowOff>
    </xdr:to>
    <xdr:sp macro="" textlink="">
      <xdr:nvSpPr>
        <xdr:cNvPr id="685" name="AutoShape 1228"/>
        <xdr:cNvSpPr>
          <a:spLocks/>
        </xdr:cNvSpPr>
      </xdr:nvSpPr>
      <xdr:spPr bwMode="auto">
        <a:xfrm rot="8039811" flipH="1" flipV="1">
          <a:off x="42824400" y="40262175"/>
          <a:ext cx="381000" cy="609600"/>
        </a:xfrm>
        <a:prstGeom prst="leftBracket">
          <a:avLst>
            <a:gd name="adj" fmla="val 80000"/>
          </a:avLst>
        </a:prstGeom>
        <a:noFill/>
        <a:ln w="3175">
          <a:solidFill>
            <a:srgbClr val="0000FF"/>
          </a:solidFill>
          <a:round/>
          <a:headEnd/>
          <a:tailEnd type="triangle" w="med" len="med"/>
        </a:ln>
      </xdr:spPr>
    </xdr:sp>
    <xdr:clientData/>
  </xdr:twoCellAnchor>
  <xdr:twoCellAnchor>
    <xdr:from>
      <xdr:col>54</xdr:col>
      <xdr:colOff>66675</xdr:colOff>
      <xdr:row>236</xdr:row>
      <xdr:rowOff>152400</xdr:rowOff>
    </xdr:from>
    <xdr:to>
      <xdr:col>54</xdr:col>
      <xdr:colOff>723900</xdr:colOff>
      <xdr:row>238</xdr:row>
      <xdr:rowOff>47625</xdr:rowOff>
    </xdr:to>
    <xdr:sp macro="" textlink="">
      <xdr:nvSpPr>
        <xdr:cNvPr id="686" name="Text Box 1229"/>
        <xdr:cNvSpPr txBox="1">
          <a:spLocks noChangeArrowheads="1"/>
        </xdr:cNvSpPr>
      </xdr:nvSpPr>
      <xdr:spPr bwMode="auto">
        <a:xfrm>
          <a:off x="42814875" y="39985950"/>
          <a:ext cx="657225"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NAD+</a:t>
          </a:r>
        </a:p>
      </xdr:txBody>
    </xdr:sp>
    <xdr:clientData/>
  </xdr:twoCellAnchor>
  <xdr:twoCellAnchor>
    <xdr:from>
      <xdr:col>31</xdr:col>
      <xdr:colOff>180975</xdr:colOff>
      <xdr:row>238</xdr:row>
      <xdr:rowOff>142875</xdr:rowOff>
    </xdr:from>
    <xdr:to>
      <xdr:col>32</xdr:col>
      <xdr:colOff>942975</xdr:colOff>
      <xdr:row>241</xdr:row>
      <xdr:rowOff>28575</xdr:rowOff>
    </xdr:to>
    <xdr:sp macro="" textlink="">
      <xdr:nvSpPr>
        <xdr:cNvPr id="687" name="Text Box 1232"/>
        <xdr:cNvSpPr txBox="1">
          <a:spLocks noChangeArrowheads="1"/>
        </xdr:cNvSpPr>
      </xdr:nvSpPr>
      <xdr:spPr bwMode="auto">
        <a:xfrm>
          <a:off x="23336250" y="40300275"/>
          <a:ext cx="1628775" cy="419100"/>
        </a:xfrm>
        <a:prstGeom prst="rect">
          <a:avLst/>
        </a:prstGeom>
        <a:noFill/>
        <a:ln w="9525">
          <a:noFill/>
          <a:miter lim="800000"/>
          <a:headEnd/>
          <a:tailEnd/>
        </a:ln>
      </xdr:spPr>
      <xdr:txBody>
        <a:bodyPr vertOverflow="clip" wrap="square" lIns="36576" tIns="22860" rIns="36576" bIns="0" anchor="t" upright="1"/>
        <a:lstStyle/>
        <a:p>
          <a:pPr algn="ctr" rtl="0">
            <a:defRPr sz="1000"/>
          </a:pPr>
          <a:r>
            <a:rPr lang="en-US" sz="1200" b="0" i="0" strike="noStrike">
              <a:solidFill>
                <a:srgbClr val="FF00FF"/>
              </a:solidFill>
              <a:latin typeface="Arial"/>
              <a:cs typeface="Arial"/>
            </a:rPr>
            <a:t>from peroxisome in plants</a:t>
          </a:r>
        </a:p>
        <a:p>
          <a:pPr algn="ctr" rtl="0">
            <a:defRPr sz="1000"/>
          </a:pPr>
          <a:endParaRPr lang="en-US" sz="1200" b="0" i="0" strike="noStrike">
            <a:solidFill>
              <a:srgbClr val="FF00FF"/>
            </a:solidFill>
            <a:latin typeface="Arial"/>
            <a:cs typeface="Arial"/>
          </a:endParaRPr>
        </a:p>
      </xdr:txBody>
    </xdr:sp>
    <xdr:clientData/>
  </xdr:twoCellAnchor>
  <xdr:twoCellAnchor>
    <xdr:from>
      <xdr:col>56</xdr:col>
      <xdr:colOff>790575</xdr:colOff>
      <xdr:row>222</xdr:row>
      <xdr:rowOff>142875</xdr:rowOff>
    </xdr:from>
    <xdr:to>
      <xdr:col>57</xdr:col>
      <xdr:colOff>266700</xdr:colOff>
      <xdr:row>224</xdr:row>
      <xdr:rowOff>38100</xdr:rowOff>
    </xdr:to>
    <xdr:sp macro="" textlink="">
      <xdr:nvSpPr>
        <xdr:cNvPr id="688" name="Text Box 1233"/>
        <xdr:cNvSpPr txBox="1">
          <a:spLocks noChangeArrowheads="1"/>
        </xdr:cNvSpPr>
      </xdr:nvSpPr>
      <xdr:spPr bwMode="auto">
        <a:xfrm>
          <a:off x="45662850" y="37709475"/>
          <a:ext cx="3810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57</xdr:col>
      <xdr:colOff>66675</xdr:colOff>
      <xdr:row>224</xdr:row>
      <xdr:rowOff>66675</xdr:rowOff>
    </xdr:from>
    <xdr:to>
      <xdr:col>57</xdr:col>
      <xdr:colOff>66675</xdr:colOff>
      <xdr:row>230</xdr:row>
      <xdr:rowOff>76200</xdr:rowOff>
    </xdr:to>
    <xdr:sp macro="" textlink="">
      <xdr:nvSpPr>
        <xdr:cNvPr id="689" name="Line 1234"/>
        <xdr:cNvSpPr>
          <a:spLocks noChangeShapeType="1"/>
        </xdr:cNvSpPr>
      </xdr:nvSpPr>
      <xdr:spPr bwMode="auto">
        <a:xfrm>
          <a:off x="45843825" y="37957125"/>
          <a:ext cx="0" cy="981075"/>
        </a:xfrm>
        <a:prstGeom prst="line">
          <a:avLst/>
        </a:prstGeom>
        <a:noFill/>
        <a:ln w="28575">
          <a:solidFill>
            <a:srgbClr val="FF0000"/>
          </a:solidFill>
          <a:prstDash val="sysDot"/>
          <a:round/>
          <a:headEnd/>
          <a:tailEnd type="triangle" w="med" len="med"/>
        </a:ln>
      </xdr:spPr>
    </xdr:sp>
    <xdr:clientData/>
  </xdr:twoCellAnchor>
  <xdr:twoCellAnchor>
    <xdr:from>
      <xdr:col>56</xdr:col>
      <xdr:colOff>752475</xdr:colOff>
      <xdr:row>214</xdr:row>
      <xdr:rowOff>152400</xdr:rowOff>
    </xdr:from>
    <xdr:to>
      <xdr:col>57</xdr:col>
      <xdr:colOff>304800</xdr:colOff>
      <xdr:row>216</xdr:row>
      <xdr:rowOff>19050</xdr:rowOff>
    </xdr:to>
    <xdr:sp macro="" textlink="">
      <xdr:nvSpPr>
        <xdr:cNvPr id="690" name="Text Box 1235"/>
        <xdr:cNvSpPr txBox="1">
          <a:spLocks noChangeArrowheads="1"/>
        </xdr:cNvSpPr>
      </xdr:nvSpPr>
      <xdr:spPr bwMode="auto">
        <a:xfrm>
          <a:off x="45624750" y="36395025"/>
          <a:ext cx="457200" cy="19050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57</xdr:col>
      <xdr:colOff>57150</xdr:colOff>
      <xdr:row>216</xdr:row>
      <xdr:rowOff>76200</xdr:rowOff>
    </xdr:from>
    <xdr:to>
      <xdr:col>57</xdr:col>
      <xdr:colOff>76200</xdr:colOff>
      <xdr:row>222</xdr:row>
      <xdr:rowOff>104775</xdr:rowOff>
    </xdr:to>
    <xdr:sp macro="" textlink="">
      <xdr:nvSpPr>
        <xdr:cNvPr id="691" name="Line 1236"/>
        <xdr:cNvSpPr>
          <a:spLocks noChangeShapeType="1"/>
        </xdr:cNvSpPr>
      </xdr:nvSpPr>
      <xdr:spPr bwMode="auto">
        <a:xfrm>
          <a:off x="45834300" y="36642675"/>
          <a:ext cx="19050" cy="1028700"/>
        </a:xfrm>
        <a:prstGeom prst="line">
          <a:avLst/>
        </a:prstGeom>
        <a:noFill/>
        <a:ln w="28575">
          <a:solidFill>
            <a:srgbClr val="FF0000"/>
          </a:solidFill>
          <a:prstDash val="sysDot"/>
          <a:round/>
          <a:headEnd/>
          <a:tailEnd/>
        </a:ln>
      </xdr:spPr>
    </xdr:sp>
    <xdr:clientData/>
  </xdr:twoCellAnchor>
  <xdr:twoCellAnchor>
    <xdr:from>
      <xdr:col>56</xdr:col>
      <xdr:colOff>419100</xdr:colOff>
      <xdr:row>211</xdr:row>
      <xdr:rowOff>142875</xdr:rowOff>
    </xdr:from>
    <xdr:to>
      <xdr:col>57</xdr:col>
      <xdr:colOff>552450</xdr:colOff>
      <xdr:row>214</xdr:row>
      <xdr:rowOff>47625</xdr:rowOff>
    </xdr:to>
    <xdr:sp macro="" textlink="">
      <xdr:nvSpPr>
        <xdr:cNvPr id="692" name="Text Box 1237"/>
        <xdr:cNvSpPr txBox="1">
          <a:spLocks noChangeArrowheads="1"/>
        </xdr:cNvSpPr>
      </xdr:nvSpPr>
      <xdr:spPr bwMode="auto">
        <a:xfrm>
          <a:off x="45291375" y="35899725"/>
          <a:ext cx="1038225" cy="390525"/>
        </a:xfrm>
        <a:prstGeom prst="rect">
          <a:avLst/>
        </a:prstGeom>
        <a:noFill/>
        <a:ln w="9525">
          <a:noFill/>
          <a:miter lim="800000"/>
          <a:headEnd/>
          <a:tailEnd/>
        </a:ln>
      </xdr:spPr>
      <xdr:txBody>
        <a:bodyPr vertOverflow="clip" wrap="square" lIns="36576" tIns="22860" rIns="36576" bIns="0" anchor="t" upright="1"/>
        <a:lstStyle/>
        <a:p>
          <a:pPr algn="ctr" rtl="0">
            <a:defRPr sz="1000"/>
          </a:pPr>
          <a:r>
            <a:rPr lang="en-US" sz="1200" b="0" i="0" strike="noStrike">
              <a:solidFill>
                <a:srgbClr val="FF00FF"/>
              </a:solidFill>
              <a:latin typeface="Arial"/>
              <a:cs typeface="Arial"/>
            </a:rPr>
            <a:t>GS/GOAT cycle</a:t>
          </a:r>
        </a:p>
        <a:p>
          <a:pPr algn="ctr" rtl="0">
            <a:defRPr sz="1000"/>
          </a:pPr>
          <a:endParaRPr lang="en-US" sz="1200" b="0" i="0" strike="noStrike">
            <a:solidFill>
              <a:srgbClr val="FF00FF"/>
            </a:solidFill>
            <a:latin typeface="Arial"/>
            <a:cs typeface="Arial"/>
          </a:endParaRPr>
        </a:p>
      </xdr:txBody>
    </xdr:sp>
    <xdr:clientData/>
  </xdr:twoCellAnchor>
  <xdr:twoCellAnchor>
    <xdr:from>
      <xdr:col>53</xdr:col>
      <xdr:colOff>361950</xdr:colOff>
      <xdr:row>233</xdr:row>
      <xdr:rowOff>104775</xdr:rowOff>
    </xdr:from>
    <xdr:to>
      <xdr:col>55</xdr:col>
      <xdr:colOff>638175</xdr:colOff>
      <xdr:row>233</xdr:row>
      <xdr:rowOff>114300</xdr:rowOff>
    </xdr:to>
    <xdr:sp macro="" textlink="">
      <xdr:nvSpPr>
        <xdr:cNvPr id="693" name="Line 1238"/>
        <xdr:cNvSpPr>
          <a:spLocks noChangeShapeType="1"/>
        </xdr:cNvSpPr>
      </xdr:nvSpPr>
      <xdr:spPr bwMode="auto">
        <a:xfrm flipH="1">
          <a:off x="42052875" y="39452550"/>
          <a:ext cx="2390775" cy="9525"/>
        </a:xfrm>
        <a:prstGeom prst="line">
          <a:avLst/>
        </a:prstGeom>
        <a:noFill/>
        <a:ln w="6350">
          <a:solidFill>
            <a:srgbClr val="3366FF"/>
          </a:solidFill>
          <a:prstDash val="sysDot"/>
          <a:round/>
          <a:headEnd/>
          <a:tailEnd/>
        </a:ln>
      </xdr:spPr>
    </xdr:sp>
    <xdr:clientData/>
  </xdr:twoCellAnchor>
  <xdr:twoCellAnchor>
    <xdr:from>
      <xdr:col>55</xdr:col>
      <xdr:colOff>647700</xdr:colOff>
      <xdr:row>231</xdr:row>
      <xdr:rowOff>142875</xdr:rowOff>
    </xdr:from>
    <xdr:to>
      <xdr:col>55</xdr:col>
      <xdr:colOff>647700</xdr:colOff>
      <xdr:row>233</xdr:row>
      <xdr:rowOff>85725</xdr:rowOff>
    </xdr:to>
    <xdr:sp macro="" textlink="">
      <xdr:nvSpPr>
        <xdr:cNvPr id="694" name="Line 1239"/>
        <xdr:cNvSpPr>
          <a:spLocks noChangeShapeType="1"/>
        </xdr:cNvSpPr>
      </xdr:nvSpPr>
      <xdr:spPr bwMode="auto">
        <a:xfrm flipH="1">
          <a:off x="44453175" y="39166800"/>
          <a:ext cx="0" cy="266700"/>
        </a:xfrm>
        <a:prstGeom prst="line">
          <a:avLst/>
        </a:prstGeom>
        <a:noFill/>
        <a:ln w="6350">
          <a:solidFill>
            <a:srgbClr val="3366FF"/>
          </a:solidFill>
          <a:prstDash val="sysDot"/>
          <a:round/>
          <a:headEnd type="triangle" w="med" len="med"/>
          <a:tailEnd/>
        </a:ln>
      </xdr:spPr>
    </xdr:sp>
    <xdr:clientData/>
  </xdr:twoCellAnchor>
  <xdr:twoCellAnchor>
    <xdr:from>
      <xdr:col>50</xdr:col>
      <xdr:colOff>381000</xdr:colOff>
      <xdr:row>242</xdr:row>
      <xdr:rowOff>142875</xdr:rowOff>
    </xdr:from>
    <xdr:to>
      <xdr:col>51</xdr:col>
      <xdr:colOff>142875</xdr:colOff>
      <xdr:row>242</xdr:row>
      <xdr:rowOff>142875</xdr:rowOff>
    </xdr:to>
    <xdr:sp macro="" textlink="">
      <xdr:nvSpPr>
        <xdr:cNvPr id="695" name="Line 1240"/>
        <xdr:cNvSpPr>
          <a:spLocks noChangeShapeType="1"/>
        </xdr:cNvSpPr>
      </xdr:nvSpPr>
      <xdr:spPr bwMode="auto">
        <a:xfrm>
          <a:off x="39862125" y="40995600"/>
          <a:ext cx="438150" cy="0"/>
        </a:xfrm>
        <a:prstGeom prst="line">
          <a:avLst/>
        </a:prstGeom>
        <a:noFill/>
        <a:ln w="9525">
          <a:solidFill>
            <a:srgbClr val="3366FF"/>
          </a:solidFill>
          <a:prstDash val="sysDot"/>
          <a:round/>
          <a:headEnd/>
          <a:tailEnd type="triangle" w="med" len="med"/>
        </a:ln>
      </xdr:spPr>
    </xdr:sp>
    <xdr:clientData/>
  </xdr:twoCellAnchor>
  <xdr:twoCellAnchor>
    <xdr:from>
      <xdr:col>26</xdr:col>
      <xdr:colOff>257175</xdr:colOff>
      <xdr:row>189</xdr:row>
      <xdr:rowOff>66675</xdr:rowOff>
    </xdr:from>
    <xdr:to>
      <xdr:col>29</xdr:col>
      <xdr:colOff>762000</xdr:colOff>
      <xdr:row>191</xdr:row>
      <xdr:rowOff>133350</xdr:rowOff>
    </xdr:to>
    <xdr:sp macro="" textlink="">
      <xdr:nvSpPr>
        <xdr:cNvPr id="696" name="Text Box 1241"/>
        <xdr:cNvSpPr txBox="1">
          <a:spLocks noChangeArrowheads="1"/>
        </xdr:cNvSpPr>
      </xdr:nvSpPr>
      <xdr:spPr bwMode="auto">
        <a:xfrm>
          <a:off x="19526250" y="31965900"/>
          <a:ext cx="2809875" cy="419100"/>
        </a:xfrm>
        <a:prstGeom prst="rect">
          <a:avLst/>
        </a:prstGeom>
        <a:noFill/>
        <a:ln w="9525">
          <a:noFill/>
          <a:miter lim="800000"/>
          <a:headEnd/>
          <a:tailEnd/>
        </a:ln>
      </xdr:spPr>
      <xdr:txBody>
        <a:bodyPr vertOverflow="clip" wrap="square" lIns="36576" tIns="22860" rIns="36576" bIns="0" anchor="t" upright="1"/>
        <a:lstStyle/>
        <a:p>
          <a:pPr algn="ctr" rtl="0">
            <a:defRPr sz="1000"/>
          </a:pPr>
          <a:r>
            <a:rPr lang="en-US" sz="1200" b="0" i="0" strike="noStrike">
              <a:solidFill>
                <a:srgbClr val="FF00FF"/>
              </a:solidFill>
              <a:latin typeface="Arial"/>
              <a:cs typeface="Arial"/>
            </a:rPr>
            <a:t>Anaplerotic supply of carbon skeletons for amino acid biosynthesis</a:t>
          </a:r>
        </a:p>
        <a:p>
          <a:pPr algn="ctr" rtl="0">
            <a:defRPr sz="1000"/>
          </a:pPr>
          <a:endParaRPr lang="en-US" sz="1200" b="0" i="0" strike="noStrike">
            <a:solidFill>
              <a:srgbClr val="FF00FF"/>
            </a:solidFill>
            <a:latin typeface="Arial"/>
            <a:cs typeface="Arial"/>
          </a:endParaRPr>
        </a:p>
      </xdr:txBody>
    </xdr:sp>
    <xdr:clientData/>
  </xdr:twoCellAnchor>
  <xdr:twoCellAnchor>
    <xdr:from>
      <xdr:col>28</xdr:col>
      <xdr:colOff>381000</xdr:colOff>
      <xdr:row>225</xdr:row>
      <xdr:rowOff>57150</xdr:rowOff>
    </xdr:from>
    <xdr:to>
      <xdr:col>29</xdr:col>
      <xdr:colOff>152400</xdr:colOff>
      <xdr:row>226</xdr:row>
      <xdr:rowOff>38100</xdr:rowOff>
    </xdr:to>
    <xdr:sp macro="" textlink="">
      <xdr:nvSpPr>
        <xdr:cNvPr id="697" name="Text Box 1242"/>
        <xdr:cNvSpPr txBox="1">
          <a:spLocks noChangeArrowheads="1"/>
        </xdr:cNvSpPr>
      </xdr:nvSpPr>
      <xdr:spPr bwMode="auto">
        <a:xfrm>
          <a:off x="21174075" y="38109525"/>
          <a:ext cx="552450" cy="1428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800" b="0" i="0" strike="noStrike">
              <a:solidFill>
                <a:srgbClr val="FF99CC"/>
              </a:solidFill>
              <a:latin typeface="Comic Sans MS"/>
            </a:rPr>
            <a:t>Fumarase</a:t>
          </a:r>
        </a:p>
      </xdr:txBody>
    </xdr:sp>
    <xdr:clientData/>
  </xdr:twoCellAnchor>
  <xdr:twoCellAnchor>
    <xdr:from>
      <xdr:col>23</xdr:col>
      <xdr:colOff>95250</xdr:colOff>
      <xdr:row>239</xdr:row>
      <xdr:rowOff>0</xdr:rowOff>
    </xdr:from>
    <xdr:to>
      <xdr:col>24</xdr:col>
      <xdr:colOff>142875</xdr:colOff>
      <xdr:row>239</xdr:row>
      <xdr:rowOff>0</xdr:rowOff>
    </xdr:to>
    <xdr:sp macro="" textlink="">
      <xdr:nvSpPr>
        <xdr:cNvPr id="698" name="Line 1243"/>
        <xdr:cNvSpPr>
          <a:spLocks noChangeShapeType="1"/>
        </xdr:cNvSpPr>
      </xdr:nvSpPr>
      <xdr:spPr bwMode="auto">
        <a:xfrm flipV="1">
          <a:off x="16764000" y="40319325"/>
          <a:ext cx="1076325" cy="0"/>
        </a:xfrm>
        <a:prstGeom prst="line">
          <a:avLst/>
        </a:prstGeom>
        <a:noFill/>
        <a:ln w="38100">
          <a:solidFill>
            <a:srgbClr val="FF0000"/>
          </a:solidFill>
          <a:prstDash val="sysDot"/>
          <a:round/>
          <a:headEnd type="triangle" w="sm" len="sm"/>
          <a:tailEnd type="triangle" w="med" len="med"/>
        </a:ln>
      </xdr:spPr>
    </xdr:sp>
    <xdr:clientData/>
  </xdr:twoCellAnchor>
  <xdr:twoCellAnchor>
    <xdr:from>
      <xdr:col>24</xdr:col>
      <xdr:colOff>228600</xdr:colOff>
      <xdr:row>238</xdr:row>
      <xdr:rowOff>38100</xdr:rowOff>
    </xdr:from>
    <xdr:to>
      <xdr:col>24</xdr:col>
      <xdr:colOff>523875</xdr:colOff>
      <xdr:row>239</xdr:row>
      <xdr:rowOff>38100</xdr:rowOff>
    </xdr:to>
    <xdr:sp macro="" textlink="">
      <xdr:nvSpPr>
        <xdr:cNvPr id="699" name="Text Box 1244"/>
        <xdr:cNvSpPr txBox="1">
          <a:spLocks noChangeArrowheads="1"/>
        </xdr:cNvSpPr>
      </xdr:nvSpPr>
      <xdr:spPr bwMode="auto">
        <a:xfrm>
          <a:off x="17926050" y="40195500"/>
          <a:ext cx="295275" cy="16192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O2</a:t>
          </a:r>
        </a:p>
      </xdr:txBody>
    </xdr:sp>
    <xdr:clientData/>
  </xdr:twoCellAnchor>
  <xdr:twoCellAnchor>
    <xdr:from>
      <xdr:col>22</xdr:col>
      <xdr:colOff>809625</xdr:colOff>
      <xdr:row>238</xdr:row>
      <xdr:rowOff>47625</xdr:rowOff>
    </xdr:from>
    <xdr:to>
      <xdr:col>23</xdr:col>
      <xdr:colOff>9525</xdr:colOff>
      <xdr:row>239</xdr:row>
      <xdr:rowOff>57150</xdr:rowOff>
    </xdr:to>
    <xdr:sp macro="" textlink="">
      <xdr:nvSpPr>
        <xdr:cNvPr id="700" name="Text Box 1245"/>
        <xdr:cNvSpPr txBox="1">
          <a:spLocks noChangeArrowheads="1"/>
        </xdr:cNvSpPr>
      </xdr:nvSpPr>
      <xdr:spPr bwMode="auto">
        <a:xfrm>
          <a:off x="16306800" y="40205025"/>
          <a:ext cx="371475"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O2</a:t>
          </a:r>
        </a:p>
      </xdr:txBody>
    </xdr:sp>
    <xdr:clientData/>
  </xdr:twoCellAnchor>
  <xdr:twoCellAnchor>
    <xdr:from>
      <xdr:col>29</xdr:col>
      <xdr:colOff>38100</xdr:colOff>
      <xdr:row>207</xdr:row>
      <xdr:rowOff>0</xdr:rowOff>
    </xdr:from>
    <xdr:to>
      <xdr:col>30</xdr:col>
      <xdr:colOff>104775</xdr:colOff>
      <xdr:row>207</xdr:row>
      <xdr:rowOff>0</xdr:rowOff>
    </xdr:to>
    <xdr:sp macro="" textlink="">
      <xdr:nvSpPr>
        <xdr:cNvPr id="701" name="Line 1264"/>
        <xdr:cNvSpPr>
          <a:spLocks noChangeShapeType="1"/>
        </xdr:cNvSpPr>
      </xdr:nvSpPr>
      <xdr:spPr bwMode="auto">
        <a:xfrm flipH="1">
          <a:off x="21612225" y="35032950"/>
          <a:ext cx="914400" cy="0"/>
        </a:xfrm>
        <a:prstGeom prst="line">
          <a:avLst/>
        </a:prstGeom>
        <a:noFill/>
        <a:ln w="9525">
          <a:solidFill>
            <a:srgbClr val="808080"/>
          </a:solidFill>
          <a:prstDash val="dash"/>
          <a:round/>
          <a:headEnd/>
          <a:tailEnd type="triangle" w="med" len="med"/>
        </a:ln>
      </xdr:spPr>
    </xdr:sp>
    <xdr:clientData/>
  </xdr:twoCellAnchor>
  <xdr:twoCellAnchor>
    <xdr:from>
      <xdr:col>24</xdr:col>
      <xdr:colOff>76200</xdr:colOff>
      <xdr:row>205</xdr:row>
      <xdr:rowOff>142875</xdr:rowOff>
    </xdr:from>
    <xdr:to>
      <xdr:col>25</xdr:col>
      <xdr:colOff>581025</xdr:colOff>
      <xdr:row>208</xdr:row>
      <xdr:rowOff>47625</xdr:rowOff>
    </xdr:to>
    <xdr:sp macro="" textlink="">
      <xdr:nvSpPr>
        <xdr:cNvPr id="702" name="Text Box 1266"/>
        <xdr:cNvSpPr txBox="1">
          <a:spLocks noChangeArrowheads="1"/>
        </xdr:cNvSpPr>
      </xdr:nvSpPr>
      <xdr:spPr bwMode="auto">
        <a:xfrm>
          <a:off x="17773650" y="34851975"/>
          <a:ext cx="1476375" cy="438150"/>
        </a:xfrm>
        <a:prstGeom prst="rect">
          <a:avLst/>
        </a:prstGeom>
        <a:solidFill>
          <a:srgbClr val="CCFFFF"/>
        </a:solidFill>
        <a:ln w="2857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(R)-3-Hydroxybutanoyl-CoA</a:t>
          </a:r>
          <a:r>
            <a:rPr lang="en-US" sz="1000" b="1" i="0" strike="noStrike">
              <a:solidFill>
                <a:srgbClr val="000000"/>
              </a:solidFill>
              <a:latin typeface="Comic Sans MS"/>
            </a:rPr>
            <a:t> </a:t>
          </a:r>
        </a:p>
      </xdr:txBody>
    </xdr:sp>
    <xdr:clientData/>
  </xdr:twoCellAnchor>
  <xdr:twoCellAnchor>
    <xdr:from>
      <xdr:col>24</xdr:col>
      <xdr:colOff>904875</xdr:colOff>
      <xdr:row>208</xdr:row>
      <xdr:rowOff>47625</xdr:rowOff>
    </xdr:from>
    <xdr:to>
      <xdr:col>24</xdr:col>
      <xdr:colOff>904875</xdr:colOff>
      <xdr:row>211</xdr:row>
      <xdr:rowOff>142875</xdr:rowOff>
    </xdr:to>
    <xdr:sp macro="" textlink="">
      <xdr:nvSpPr>
        <xdr:cNvPr id="703" name="Line 1269"/>
        <xdr:cNvSpPr>
          <a:spLocks noChangeShapeType="1"/>
        </xdr:cNvSpPr>
      </xdr:nvSpPr>
      <xdr:spPr bwMode="auto">
        <a:xfrm flipH="1">
          <a:off x="18602325" y="35290125"/>
          <a:ext cx="0" cy="609600"/>
        </a:xfrm>
        <a:prstGeom prst="line">
          <a:avLst/>
        </a:prstGeom>
        <a:noFill/>
        <a:ln w="9525">
          <a:solidFill>
            <a:srgbClr val="808080"/>
          </a:solidFill>
          <a:prstDash val="dash"/>
          <a:round/>
          <a:headEnd/>
          <a:tailEnd type="triangle" w="med" len="med"/>
        </a:ln>
      </xdr:spPr>
    </xdr:sp>
    <xdr:clientData/>
  </xdr:twoCellAnchor>
  <xdr:twoCellAnchor>
    <xdr:from>
      <xdr:col>29</xdr:col>
      <xdr:colOff>371475</xdr:colOff>
      <xdr:row>200</xdr:row>
      <xdr:rowOff>66675</xdr:rowOff>
    </xdr:from>
    <xdr:to>
      <xdr:col>29</xdr:col>
      <xdr:colOff>390525</xdr:colOff>
      <xdr:row>206</xdr:row>
      <xdr:rowOff>9525</xdr:rowOff>
    </xdr:to>
    <xdr:sp macro="" textlink="">
      <xdr:nvSpPr>
        <xdr:cNvPr id="704" name="Line 1273"/>
        <xdr:cNvSpPr>
          <a:spLocks noChangeShapeType="1"/>
        </xdr:cNvSpPr>
      </xdr:nvSpPr>
      <xdr:spPr bwMode="auto">
        <a:xfrm>
          <a:off x="21945600" y="33870900"/>
          <a:ext cx="19050" cy="1009650"/>
        </a:xfrm>
        <a:prstGeom prst="line">
          <a:avLst/>
        </a:prstGeom>
        <a:noFill/>
        <a:ln w="38100">
          <a:solidFill>
            <a:srgbClr val="FF0000"/>
          </a:solidFill>
          <a:prstDash val="sysDot"/>
          <a:round/>
          <a:headEnd/>
          <a:tailEnd/>
        </a:ln>
      </xdr:spPr>
    </xdr:sp>
    <xdr:clientData/>
  </xdr:twoCellAnchor>
  <xdr:twoCellAnchor>
    <xdr:from>
      <xdr:col>25</xdr:col>
      <xdr:colOff>47625</xdr:colOff>
      <xdr:row>208</xdr:row>
      <xdr:rowOff>85725</xdr:rowOff>
    </xdr:from>
    <xdr:to>
      <xdr:col>26</xdr:col>
      <xdr:colOff>9525</xdr:colOff>
      <xdr:row>209</xdr:row>
      <xdr:rowOff>114300</xdr:rowOff>
    </xdr:to>
    <xdr:sp macro="" textlink="">
      <xdr:nvSpPr>
        <xdr:cNvPr id="705" name="Text Box 1276"/>
        <xdr:cNvSpPr txBox="1">
          <a:spLocks noChangeArrowheads="1"/>
        </xdr:cNvSpPr>
      </xdr:nvSpPr>
      <xdr:spPr bwMode="auto">
        <a:xfrm>
          <a:off x="18716625" y="35328225"/>
          <a:ext cx="5619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1" strike="noStrike">
              <a:solidFill>
                <a:srgbClr val="969696"/>
              </a:solidFill>
              <a:latin typeface="Comic Sans MS"/>
            </a:rPr>
            <a:t>phaC</a:t>
          </a:r>
        </a:p>
      </xdr:txBody>
    </xdr:sp>
    <xdr:clientData/>
  </xdr:twoCellAnchor>
  <xdr:twoCellAnchor>
    <xdr:from>
      <xdr:col>22</xdr:col>
      <xdr:colOff>876300</xdr:colOff>
      <xdr:row>216</xdr:row>
      <xdr:rowOff>0</xdr:rowOff>
    </xdr:from>
    <xdr:to>
      <xdr:col>24</xdr:col>
      <xdr:colOff>942975</xdr:colOff>
      <xdr:row>216</xdr:row>
      <xdr:rowOff>9525</xdr:rowOff>
    </xdr:to>
    <xdr:sp macro="" textlink="">
      <xdr:nvSpPr>
        <xdr:cNvPr id="706" name="Line 1279"/>
        <xdr:cNvSpPr>
          <a:spLocks noChangeShapeType="1"/>
        </xdr:cNvSpPr>
      </xdr:nvSpPr>
      <xdr:spPr bwMode="auto">
        <a:xfrm flipV="1">
          <a:off x="16373475" y="36566475"/>
          <a:ext cx="2266950" cy="9525"/>
        </a:xfrm>
        <a:prstGeom prst="line">
          <a:avLst/>
        </a:prstGeom>
        <a:noFill/>
        <a:ln w="38100">
          <a:solidFill>
            <a:srgbClr val="FF0000"/>
          </a:solidFill>
          <a:prstDash val="sysDot"/>
          <a:round/>
          <a:headEnd/>
          <a:tailEnd/>
        </a:ln>
      </xdr:spPr>
    </xdr:sp>
    <xdr:clientData/>
  </xdr:twoCellAnchor>
  <xdr:twoCellAnchor>
    <xdr:from>
      <xdr:col>39</xdr:col>
      <xdr:colOff>676275</xdr:colOff>
      <xdr:row>221</xdr:row>
      <xdr:rowOff>28575</xdr:rowOff>
    </xdr:from>
    <xdr:to>
      <xdr:col>41</xdr:col>
      <xdr:colOff>323850</xdr:colOff>
      <xdr:row>222</xdr:row>
      <xdr:rowOff>114300</xdr:rowOff>
    </xdr:to>
    <xdr:sp macro="" textlink="">
      <xdr:nvSpPr>
        <xdr:cNvPr id="707" name="Text Box 1294"/>
        <xdr:cNvSpPr txBox="1">
          <a:spLocks noChangeArrowheads="1"/>
        </xdr:cNvSpPr>
      </xdr:nvSpPr>
      <xdr:spPr bwMode="auto">
        <a:xfrm>
          <a:off x="31146750" y="37433250"/>
          <a:ext cx="1200150" cy="247650"/>
        </a:xfrm>
        <a:prstGeom prst="rect">
          <a:avLst/>
        </a:prstGeom>
        <a:solidFill>
          <a:srgbClr val="FFFF99"/>
        </a:solidFill>
        <a:ln w="28575">
          <a:solidFill>
            <a:srgbClr val="808080"/>
          </a:solid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AcetoacetylCoA</a:t>
          </a:r>
        </a:p>
      </xdr:txBody>
    </xdr:sp>
    <xdr:clientData/>
  </xdr:twoCellAnchor>
  <xdr:twoCellAnchor>
    <xdr:from>
      <xdr:col>38</xdr:col>
      <xdr:colOff>762000</xdr:colOff>
      <xdr:row>216</xdr:row>
      <xdr:rowOff>47625</xdr:rowOff>
    </xdr:from>
    <xdr:to>
      <xdr:col>39</xdr:col>
      <xdr:colOff>609600</xdr:colOff>
      <xdr:row>221</xdr:row>
      <xdr:rowOff>152400</xdr:rowOff>
    </xdr:to>
    <xdr:grpSp>
      <xdr:nvGrpSpPr>
        <xdr:cNvPr id="708" name="Group 2386"/>
        <xdr:cNvGrpSpPr>
          <a:grpSpLocks/>
        </xdr:cNvGrpSpPr>
      </xdr:nvGrpSpPr>
      <xdr:grpSpPr bwMode="auto">
        <a:xfrm>
          <a:off x="30429574" y="37699390"/>
          <a:ext cx="702048" cy="973231"/>
          <a:chOff x="3189" y="3844"/>
          <a:chExt cx="74" cy="99"/>
        </a:xfrm>
      </xdr:grpSpPr>
      <xdr:sp macro="" textlink="">
        <xdr:nvSpPr>
          <xdr:cNvPr id="709" name="Line 1295"/>
          <xdr:cNvSpPr>
            <a:spLocks noChangeShapeType="1"/>
          </xdr:cNvSpPr>
        </xdr:nvSpPr>
        <xdr:spPr bwMode="auto">
          <a:xfrm>
            <a:off x="3189" y="3844"/>
            <a:ext cx="1" cy="98"/>
          </a:xfrm>
          <a:prstGeom prst="line">
            <a:avLst/>
          </a:prstGeom>
          <a:noFill/>
          <a:ln w="9525">
            <a:solidFill>
              <a:srgbClr val="808080"/>
            </a:solidFill>
            <a:prstDash val="dash"/>
            <a:round/>
            <a:headEnd/>
            <a:tailEnd/>
          </a:ln>
        </xdr:spPr>
      </xdr:sp>
      <xdr:sp macro="" textlink="">
        <xdr:nvSpPr>
          <xdr:cNvPr id="710" name="Line 1296"/>
          <xdr:cNvSpPr>
            <a:spLocks noChangeShapeType="1"/>
          </xdr:cNvSpPr>
        </xdr:nvSpPr>
        <xdr:spPr bwMode="auto">
          <a:xfrm flipV="1">
            <a:off x="3193" y="3943"/>
            <a:ext cx="70" cy="0"/>
          </a:xfrm>
          <a:prstGeom prst="line">
            <a:avLst/>
          </a:prstGeom>
          <a:noFill/>
          <a:ln w="9525">
            <a:solidFill>
              <a:srgbClr val="808080"/>
            </a:solidFill>
            <a:prstDash val="dash"/>
            <a:round/>
            <a:headEnd/>
            <a:tailEnd type="triangle" w="med" len="med"/>
          </a:ln>
        </xdr:spPr>
      </xdr:sp>
    </xdr:grpSp>
    <xdr:clientData/>
  </xdr:twoCellAnchor>
  <xdr:twoCellAnchor>
    <xdr:from>
      <xdr:col>39</xdr:col>
      <xdr:colOff>76200</xdr:colOff>
      <xdr:row>219</xdr:row>
      <xdr:rowOff>152400</xdr:rowOff>
    </xdr:from>
    <xdr:to>
      <xdr:col>39</xdr:col>
      <xdr:colOff>638175</xdr:colOff>
      <xdr:row>221</xdr:row>
      <xdr:rowOff>19050</xdr:rowOff>
    </xdr:to>
    <xdr:sp macro="" textlink="">
      <xdr:nvSpPr>
        <xdr:cNvPr id="711" name="Text Box 1299"/>
        <xdr:cNvSpPr txBox="1">
          <a:spLocks noChangeArrowheads="1"/>
        </xdr:cNvSpPr>
      </xdr:nvSpPr>
      <xdr:spPr bwMode="auto">
        <a:xfrm>
          <a:off x="30546675" y="37233225"/>
          <a:ext cx="5619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1" strike="noStrike">
              <a:solidFill>
                <a:srgbClr val="969696"/>
              </a:solidFill>
              <a:latin typeface="Comic Sans MS"/>
            </a:rPr>
            <a:t>phaA</a:t>
          </a:r>
        </a:p>
      </xdr:txBody>
    </xdr:sp>
    <xdr:clientData/>
  </xdr:twoCellAnchor>
  <xdr:twoCellAnchor>
    <xdr:from>
      <xdr:col>22</xdr:col>
      <xdr:colOff>466725</xdr:colOff>
      <xdr:row>210</xdr:row>
      <xdr:rowOff>0</xdr:rowOff>
    </xdr:from>
    <xdr:to>
      <xdr:col>22</xdr:col>
      <xdr:colOff>876300</xdr:colOff>
      <xdr:row>213</xdr:row>
      <xdr:rowOff>66675</xdr:rowOff>
    </xdr:to>
    <xdr:sp macro="" textlink="">
      <xdr:nvSpPr>
        <xdr:cNvPr id="712" name="AutoShape 1313"/>
        <xdr:cNvSpPr>
          <a:spLocks/>
        </xdr:cNvSpPr>
      </xdr:nvSpPr>
      <xdr:spPr bwMode="auto">
        <a:xfrm rot="10656354" flipH="1" flipV="1">
          <a:off x="15963900" y="35566350"/>
          <a:ext cx="409575" cy="581025"/>
        </a:xfrm>
        <a:prstGeom prst="leftBracket">
          <a:avLst>
            <a:gd name="adj" fmla="val 70930"/>
          </a:avLst>
        </a:prstGeom>
        <a:noFill/>
        <a:ln w="3175">
          <a:solidFill>
            <a:srgbClr val="99CCFF"/>
          </a:solidFill>
          <a:round/>
          <a:headEnd type="triangle" w="sm" len="sm"/>
          <a:tailEnd type="triangle" w="med" len="med"/>
        </a:ln>
      </xdr:spPr>
    </xdr:sp>
    <xdr:clientData/>
  </xdr:twoCellAnchor>
  <xdr:twoCellAnchor>
    <xdr:from>
      <xdr:col>22</xdr:col>
      <xdr:colOff>904875</xdr:colOff>
      <xdr:row>208</xdr:row>
      <xdr:rowOff>57150</xdr:rowOff>
    </xdr:from>
    <xdr:to>
      <xdr:col>23</xdr:col>
      <xdr:colOff>647700</xdr:colOff>
      <xdr:row>210</xdr:row>
      <xdr:rowOff>133350</xdr:rowOff>
    </xdr:to>
    <xdr:sp macro="" textlink="">
      <xdr:nvSpPr>
        <xdr:cNvPr id="713" name="AutoShape 1314"/>
        <xdr:cNvSpPr>
          <a:spLocks noChangeArrowheads="1"/>
        </xdr:cNvSpPr>
      </xdr:nvSpPr>
      <xdr:spPr bwMode="auto">
        <a:xfrm>
          <a:off x="16402050" y="35299650"/>
          <a:ext cx="914400" cy="400050"/>
        </a:xfrm>
        <a:prstGeom prst="irregularSeal2">
          <a:avLst/>
        </a:prstGeom>
        <a:solidFill>
          <a:srgbClr val="FFFF00"/>
        </a:solidFill>
        <a:ln w="9525">
          <a:solidFill>
            <a:srgbClr val="C0C0C0"/>
          </a:solidFill>
          <a:miter lim="800000"/>
          <a:headEnd/>
          <a:tailEnd/>
        </a:ln>
      </xdr:spPr>
    </xdr:sp>
    <xdr:clientData/>
  </xdr:twoCellAnchor>
  <xdr:twoCellAnchor>
    <xdr:from>
      <xdr:col>22</xdr:col>
      <xdr:colOff>1038225</xdr:colOff>
      <xdr:row>208</xdr:row>
      <xdr:rowOff>152400</xdr:rowOff>
    </xdr:from>
    <xdr:to>
      <xdr:col>23</xdr:col>
      <xdr:colOff>504825</xdr:colOff>
      <xdr:row>210</xdr:row>
      <xdr:rowOff>66675</xdr:rowOff>
    </xdr:to>
    <xdr:sp macro="" textlink="">
      <xdr:nvSpPr>
        <xdr:cNvPr id="714" name="Text Box 1315"/>
        <xdr:cNvSpPr txBox="1">
          <a:spLocks noChangeArrowheads="1"/>
        </xdr:cNvSpPr>
      </xdr:nvSpPr>
      <xdr:spPr bwMode="auto">
        <a:xfrm>
          <a:off x="16535400" y="35394900"/>
          <a:ext cx="638175" cy="238125"/>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NADPH</a:t>
          </a:r>
        </a:p>
      </xdr:txBody>
    </xdr:sp>
    <xdr:clientData/>
  </xdr:twoCellAnchor>
  <xdr:twoCellAnchor>
    <xdr:from>
      <xdr:col>22</xdr:col>
      <xdr:colOff>904875</xdr:colOff>
      <xdr:row>212</xdr:row>
      <xdr:rowOff>133350</xdr:rowOff>
    </xdr:from>
    <xdr:to>
      <xdr:col>23</xdr:col>
      <xdr:colOff>561975</xdr:colOff>
      <xdr:row>214</xdr:row>
      <xdr:rowOff>123825</xdr:rowOff>
    </xdr:to>
    <xdr:sp macro="" textlink="">
      <xdr:nvSpPr>
        <xdr:cNvPr id="715" name="Text Box 1316"/>
        <xdr:cNvSpPr txBox="1">
          <a:spLocks noChangeArrowheads="1"/>
        </xdr:cNvSpPr>
      </xdr:nvSpPr>
      <xdr:spPr bwMode="auto">
        <a:xfrm>
          <a:off x="16402050" y="36052125"/>
          <a:ext cx="828675" cy="3143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a:t>
          </a:r>
        </a:p>
      </xdr:txBody>
    </xdr:sp>
    <xdr:clientData/>
  </xdr:twoCellAnchor>
  <xdr:twoCellAnchor>
    <xdr:from>
      <xdr:col>29</xdr:col>
      <xdr:colOff>571500</xdr:colOff>
      <xdr:row>169</xdr:row>
      <xdr:rowOff>171450</xdr:rowOff>
    </xdr:from>
    <xdr:to>
      <xdr:col>30</xdr:col>
      <xdr:colOff>438150</xdr:colOff>
      <xdr:row>172</xdr:row>
      <xdr:rowOff>76200</xdr:rowOff>
    </xdr:to>
    <xdr:sp macro="" textlink="">
      <xdr:nvSpPr>
        <xdr:cNvPr id="716" name="AutoShape 1323"/>
        <xdr:cNvSpPr>
          <a:spLocks/>
        </xdr:cNvSpPr>
      </xdr:nvSpPr>
      <xdr:spPr bwMode="auto">
        <a:xfrm rot="295719" flipH="1" flipV="1">
          <a:off x="22145625" y="28336875"/>
          <a:ext cx="714375" cy="438150"/>
        </a:xfrm>
        <a:prstGeom prst="leftBracket">
          <a:avLst>
            <a:gd name="adj" fmla="val 50000"/>
          </a:avLst>
        </a:prstGeom>
        <a:noFill/>
        <a:ln w="3175">
          <a:solidFill>
            <a:srgbClr val="3366FF"/>
          </a:solidFill>
          <a:round/>
          <a:headEnd type="triangle" w="med" len="med"/>
          <a:tailEnd/>
        </a:ln>
      </xdr:spPr>
    </xdr:sp>
    <xdr:clientData/>
  </xdr:twoCellAnchor>
  <xdr:twoCellAnchor>
    <xdr:from>
      <xdr:col>28</xdr:col>
      <xdr:colOff>762000</xdr:colOff>
      <xdr:row>171</xdr:row>
      <xdr:rowOff>123825</xdr:rowOff>
    </xdr:from>
    <xdr:to>
      <xdr:col>29</xdr:col>
      <xdr:colOff>542925</xdr:colOff>
      <xdr:row>172</xdr:row>
      <xdr:rowOff>152400</xdr:rowOff>
    </xdr:to>
    <xdr:sp macro="" textlink="">
      <xdr:nvSpPr>
        <xdr:cNvPr id="717" name="Text Box 1324"/>
        <xdr:cNvSpPr txBox="1">
          <a:spLocks noChangeArrowheads="1"/>
        </xdr:cNvSpPr>
      </xdr:nvSpPr>
      <xdr:spPr bwMode="auto">
        <a:xfrm>
          <a:off x="21555075" y="28660725"/>
          <a:ext cx="5619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NADH</a:t>
          </a:r>
        </a:p>
      </xdr:txBody>
    </xdr:sp>
    <xdr:clientData/>
  </xdr:twoCellAnchor>
  <xdr:twoCellAnchor>
    <xdr:from>
      <xdr:col>29</xdr:col>
      <xdr:colOff>95250</xdr:colOff>
      <xdr:row>168</xdr:row>
      <xdr:rowOff>152400</xdr:rowOff>
    </xdr:from>
    <xdr:to>
      <xdr:col>29</xdr:col>
      <xdr:colOff>581025</xdr:colOff>
      <xdr:row>170</xdr:row>
      <xdr:rowOff>9525</xdr:rowOff>
    </xdr:to>
    <xdr:sp macro="" textlink="">
      <xdr:nvSpPr>
        <xdr:cNvPr id="718" name="Text Box 1325"/>
        <xdr:cNvSpPr txBox="1">
          <a:spLocks noChangeArrowheads="1"/>
        </xdr:cNvSpPr>
      </xdr:nvSpPr>
      <xdr:spPr bwMode="auto">
        <a:xfrm>
          <a:off x="21669375" y="28108275"/>
          <a:ext cx="485775"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a:t>
          </a:r>
        </a:p>
      </xdr:txBody>
    </xdr:sp>
    <xdr:clientData/>
  </xdr:twoCellAnchor>
  <xdr:twoCellAnchor>
    <xdr:from>
      <xdr:col>43</xdr:col>
      <xdr:colOff>266700</xdr:colOff>
      <xdr:row>169</xdr:row>
      <xdr:rowOff>190500</xdr:rowOff>
    </xdr:from>
    <xdr:to>
      <xdr:col>44</xdr:col>
      <xdr:colOff>304800</xdr:colOff>
      <xdr:row>172</xdr:row>
      <xdr:rowOff>95250</xdr:rowOff>
    </xdr:to>
    <xdr:sp macro="" textlink="">
      <xdr:nvSpPr>
        <xdr:cNvPr id="719" name="AutoShape 1326"/>
        <xdr:cNvSpPr>
          <a:spLocks/>
        </xdr:cNvSpPr>
      </xdr:nvSpPr>
      <xdr:spPr bwMode="auto">
        <a:xfrm rot="295719" flipH="1" flipV="1">
          <a:off x="34013775" y="28355925"/>
          <a:ext cx="714375" cy="438150"/>
        </a:xfrm>
        <a:prstGeom prst="leftBracket">
          <a:avLst>
            <a:gd name="adj" fmla="val 50000"/>
          </a:avLst>
        </a:prstGeom>
        <a:noFill/>
        <a:ln w="3175">
          <a:solidFill>
            <a:srgbClr val="3366FF"/>
          </a:solidFill>
          <a:round/>
          <a:headEnd type="triangle" w="med" len="med"/>
          <a:tailEnd/>
        </a:ln>
      </xdr:spPr>
    </xdr:sp>
    <xdr:clientData/>
  </xdr:twoCellAnchor>
  <xdr:twoCellAnchor>
    <xdr:from>
      <xdr:col>42</xdr:col>
      <xdr:colOff>333375</xdr:colOff>
      <xdr:row>171</xdr:row>
      <xdr:rowOff>142875</xdr:rowOff>
    </xdr:from>
    <xdr:to>
      <xdr:col>43</xdr:col>
      <xdr:colOff>238125</xdr:colOff>
      <xdr:row>173</xdr:row>
      <xdr:rowOff>9525</xdr:rowOff>
    </xdr:to>
    <xdr:sp macro="" textlink="">
      <xdr:nvSpPr>
        <xdr:cNvPr id="720" name="Text Box 1327"/>
        <xdr:cNvSpPr txBox="1">
          <a:spLocks noChangeArrowheads="1"/>
        </xdr:cNvSpPr>
      </xdr:nvSpPr>
      <xdr:spPr bwMode="auto">
        <a:xfrm>
          <a:off x="33051750" y="28679775"/>
          <a:ext cx="933450"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NADPH</a:t>
          </a:r>
        </a:p>
      </xdr:txBody>
    </xdr:sp>
    <xdr:clientData/>
  </xdr:twoCellAnchor>
  <xdr:twoCellAnchor>
    <xdr:from>
      <xdr:col>42</xdr:col>
      <xdr:colOff>466725</xdr:colOff>
      <xdr:row>169</xdr:row>
      <xdr:rowOff>28575</xdr:rowOff>
    </xdr:from>
    <xdr:to>
      <xdr:col>43</xdr:col>
      <xdr:colOff>285750</xdr:colOff>
      <xdr:row>170</xdr:row>
      <xdr:rowOff>95250</xdr:rowOff>
    </xdr:to>
    <xdr:sp macro="" textlink="">
      <xdr:nvSpPr>
        <xdr:cNvPr id="721" name="Text Box 1328"/>
        <xdr:cNvSpPr txBox="1">
          <a:spLocks noChangeArrowheads="1"/>
        </xdr:cNvSpPr>
      </xdr:nvSpPr>
      <xdr:spPr bwMode="auto">
        <a:xfrm>
          <a:off x="33185100" y="28194000"/>
          <a:ext cx="847725"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a:t>
          </a:r>
        </a:p>
      </xdr:txBody>
    </xdr:sp>
    <xdr:clientData/>
  </xdr:twoCellAnchor>
  <xdr:twoCellAnchor>
    <xdr:from>
      <xdr:col>20</xdr:col>
      <xdr:colOff>85725</xdr:colOff>
      <xdr:row>215</xdr:row>
      <xdr:rowOff>142875</xdr:rowOff>
    </xdr:from>
    <xdr:to>
      <xdr:col>22</xdr:col>
      <xdr:colOff>180975</xdr:colOff>
      <xdr:row>215</xdr:row>
      <xdr:rowOff>142875</xdr:rowOff>
    </xdr:to>
    <xdr:sp macro="" textlink="">
      <xdr:nvSpPr>
        <xdr:cNvPr id="722" name="Line 1329"/>
        <xdr:cNvSpPr>
          <a:spLocks noChangeShapeType="1"/>
        </xdr:cNvSpPr>
      </xdr:nvSpPr>
      <xdr:spPr bwMode="auto">
        <a:xfrm flipV="1">
          <a:off x="13896975" y="36547425"/>
          <a:ext cx="1781175" cy="0"/>
        </a:xfrm>
        <a:prstGeom prst="line">
          <a:avLst/>
        </a:prstGeom>
        <a:noFill/>
        <a:ln w="9525">
          <a:solidFill>
            <a:srgbClr val="0000FF"/>
          </a:solidFill>
          <a:round/>
          <a:headEnd/>
          <a:tailEnd/>
        </a:ln>
      </xdr:spPr>
    </xdr:sp>
    <xdr:clientData/>
  </xdr:twoCellAnchor>
  <xdr:twoCellAnchor>
    <xdr:from>
      <xdr:col>20</xdr:col>
      <xdr:colOff>76200</xdr:colOff>
      <xdr:row>200</xdr:row>
      <xdr:rowOff>47625</xdr:rowOff>
    </xdr:from>
    <xdr:to>
      <xdr:col>20</xdr:col>
      <xdr:colOff>95250</xdr:colOff>
      <xdr:row>215</xdr:row>
      <xdr:rowOff>142875</xdr:rowOff>
    </xdr:to>
    <xdr:sp macro="" textlink="">
      <xdr:nvSpPr>
        <xdr:cNvPr id="723" name="Line 1330"/>
        <xdr:cNvSpPr>
          <a:spLocks noChangeShapeType="1"/>
        </xdr:cNvSpPr>
      </xdr:nvSpPr>
      <xdr:spPr bwMode="auto">
        <a:xfrm flipV="1">
          <a:off x="13887450" y="33851850"/>
          <a:ext cx="19050" cy="2695575"/>
        </a:xfrm>
        <a:prstGeom prst="line">
          <a:avLst/>
        </a:prstGeom>
        <a:noFill/>
        <a:ln w="9525">
          <a:solidFill>
            <a:srgbClr val="0000FF"/>
          </a:solidFill>
          <a:round/>
          <a:headEnd/>
          <a:tailEnd/>
        </a:ln>
      </xdr:spPr>
    </xdr:sp>
    <xdr:clientData/>
  </xdr:twoCellAnchor>
  <xdr:twoCellAnchor>
    <xdr:from>
      <xdr:col>20</xdr:col>
      <xdr:colOff>95250</xdr:colOff>
      <xdr:row>200</xdr:row>
      <xdr:rowOff>47625</xdr:rowOff>
    </xdr:from>
    <xdr:to>
      <xdr:col>25</xdr:col>
      <xdr:colOff>333375</xdr:colOff>
      <xdr:row>200</xdr:row>
      <xdr:rowOff>47625</xdr:rowOff>
    </xdr:to>
    <xdr:sp macro="" textlink="">
      <xdr:nvSpPr>
        <xdr:cNvPr id="724" name="Line 1331"/>
        <xdr:cNvSpPr>
          <a:spLocks noChangeShapeType="1"/>
        </xdr:cNvSpPr>
      </xdr:nvSpPr>
      <xdr:spPr bwMode="auto">
        <a:xfrm flipV="1">
          <a:off x="13906500" y="33851850"/>
          <a:ext cx="5095875" cy="0"/>
        </a:xfrm>
        <a:prstGeom prst="line">
          <a:avLst/>
        </a:prstGeom>
        <a:noFill/>
        <a:ln w="9525">
          <a:solidFill>
            <a:srgbClr val="0000FF"/>
          </a:solidFill>
          <a:round/>
          <a:headEnd/>
          <a:tailEnd type="triangle" w="med" len="med"/>
        </a:ln>
      </xdr:spPr>
    </xdr:sp>
    <xdr:clientData/>
  </xdr:twoCellAnchor>
  <xdr:twoCellAnchor>
    <xdr:from>
      <xdr:col>20</xdr:col>
      <xdr:colOff>85725</xdr:colOff>
      <xdr:row>202</xdr:row>
      <xdr:rowOff>104775</xdr:rowOff>
    </xdr:from>
    <xdr:to>
      <xdr:col>21</xdr:col>
      <xdr:colOff>542925</xdr:colOff>
      <xdr:row>204</xdr:row>
      <xdr:rowOff>66675</xdr:rowOff>
    </xdr:to>
    <xdr:sp macro="" textlink="">
      <xdr:nvSpPr>
        <xdr:cNvPr id="725" name="Text Box 1332"/>
        <xdr:cNvSpPr txBox="1">
          <a:spLocks noChangeArrowheads="1"/>
        </xdr:cNvSpPr>
      </xdr:nvSpPr>
      <xdr:spPr bwMode="auto">
        <a:xfrm>
          <a:off x="13896975" y="34280475"/>
          <a:ext cx="1238250" cy="333375"/>
        </a:xfrm>
        <a:prstGeom prst="rect">
          <a:avLst/>
        </a:prstGeom>
        <a:noFill/>
        <a:ln w="9525">
          <a:noFill/>
          <a:miter lim="800000"/>
          <a:headEnd/>
          <a:tailEnd/>
        </a:ln>
      </xdr:spPr>
      <xdr:txBody>
        <a:bodyPr vertOverflow="clip" wrap="square" lIns="27432" tIns="27432" rIns="0" bIns="0" anchor="t" upright="1"/>
        <a:lstStyle/>
        <a:p>
          <a:pPr algn="l" rtl="0">
            <a:defRPr sz="1000"/>
          </a:pPr>
          <a:r>
            <a:rPr lang="en-US" sz="800" b="0" i="0" strike="noStrike">
              <a:solidFill>
                <a:srgbClr val="FF99CC"/>
              </a:solidFill>
              <a:latin typeface="Comic Sans MS"/>
            </a:rPr>
            <a:t>cytosolic malate dehydrogenase</a:t>
          </a:r>
        </a:p>
      </xdr:txBody>
    </xdr:sp>
    <xdr:clientData/>
  </xdr:twoCellAnchor>
  <xdr:twoCellAnchor>
    <xdr:from>
      <xdr:col>19</xdr:col>
      <xdr:colOff>419100</xdr:colOff>
      <xdr:row>206</xdr:row>
      <xdr:rowOff>76200</xdr:rowOff>
    </xdr:from>
    <xdr:to>
      <xdr:col>19</xdr:col>
      <xdr:colOff>857250</xdr:colOff>
      <xdr:row>207</xdr:row>
      <xdr:rowOff>190500</xdr:rowOff>
    </xdr:to>
    <xdr:sp macro="" textlink="">
      <xdr:nvSpPr>
        <xdr:cNvPr id="726" name="Text Box 1333"/>
        <xdr:cNvSpPr txBox="1">
          <a:spLocks noChangeArrowheads="1"/>
        </xdr:cNvSpPr>
      </xdr:nvSpPr>
      <xdr:spPr bwMode="auto">
        <a:xfrm>
          <a:off x="13268325" y="34947225"/>
          <a:ext cx="438150"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a:t>
          </a:r>
        </a:p>
      </xdr:txBody>
    </xdr:sp>
    <xdr:clientData/>
  </xdr:twoCellAnchor>
  <xdr:twoCellAnchor>
    <xdr:from>
      <xdr:col>19</xdr:col>
      <xdr:colOff>790575</xdr:colOff>
      <xdr:row>203</xdr:row>
      <xdr:rowOff>133350</xdr:rowOff>
    </xdr:from>
    <xdr:to>
      <xdr:col>20</xdr:col>
      <xdr:colOff>95250</xdr:colOff>
      <xdr:row>207</xdr:row>
      <xdr:rowOff>76200</xdr:rowOff>
    </xdr:to>
    <xdr:sp macro="" textlink="">
      <xdr:nvSpPr>
        <xdr:cNvPr id="727" name="AutoShape 1334"/>
        <xdr:cNvSpPr>
          <a:spLocks/>
        </xdr:cNvSpPr>
      </xdr:nvSpPr>
      <xdr:spPr bwMode="auto">
        <a:xfrm flipH="1" flipV="1">
          <a:off x="13639800" y="34518600"/>
          <a:ext cx="266700" cy="590550"/>
        </a:xfrm>
        <a:prstGeom prst="leftBracket">
          <a:avLst>
            <a:gd name="adj" fmla="val 110714"/>
          </a:avLst>
        </a:prstGeom>
        <a:noFill/>
        <a:ln w="3175">
          <a:solidFill>
            <a:srgbClr val="99CCFF"/>
          </a:solidFill>
          <a:round/>
          <a:headEnd type="triangle" w="sm" len="sm"/>
          <a:tailEnd type="triangle" w="med" len="med"/>
        </a:ln>
      </xdr:spPr>
    </xdr:sp>
    <xdr:clientData/>
  </xdr:twoCellAnchor>
  <xdr:twoCellAnchor>
    <xdr:from>
      <xdr:col>19</xdr:col>
      <xdr:colOff>466725</xdr:colOff>
      <xdr:row>202</xdr:row>
      <xdr:rowOff>95250</xdr:rowOff>
    </xdr:from>
    <xdr:to>
      <xdr:col>20</xdr:col>
      <xdr:colOff>66675</xdr:colOff>
      <xdr:row>203</xdr:row>
      <xdr:rowOff>76200</xdr:rowOff>
    </xdr:to>
    <xdr:sp macro="" textlink="">
      <xdr:nvSpPr>
        <xdr:cNvPr id="728" name="Text Box 1335"/>
        <xdr:cNvSpPr txBox="1">
          <a:spLocks noChangeArrowheads="1"/>
        </xdr:cNvSpPr>
      </xdr:nvSpPr>
      <xdr:spPr bwMode="auto">
        <a:xfrm>
          <a:off x="13315950" y="34270950"/>
          <a:ext cx="5619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NADH</a:t>
          </a:r>
        </a:p>
      </xdr:txBody>
    </xdr:sp>
    <xdr:clientData/>
  </xdr:twoCellAnchor>
  <xdr:twoCellAnchor>
    <xdr:from>
      <xdr:col>16</xdr:col>
      <xdr:colOff>276225</xdr:colOff>
      <xdr:row>212</xdr:row>
      <xdr:rowOff>9525</xdr:rowOff>
    </xdr:from>
    <xdr:to>
      <xdr:col>17</xdr:col>
      <xdr:colOff>628650</xdr:colOff>
      <xdr:row>214</xdr:row>
      <xdr:rowOff>114300</xdr:rowOff>
    </xdr:to>
    <xdr:sp macro="" textlink="">
      <xdr:nvSpPr>
        <xdr:cNvPr id="729" name="AutoShape 1336"/>
        <xdr:cNvSpPr>
          <a:spLocks noChangeArrowheads="1"/>
        </xdr:cNvSpPr>
      </xdr:nvSpPr>
      <xdr:spPr bwMode="auto">
        <a:xfrm rot="10800000">
          <a:off x="10753725" y="35928300"/>
          <a:ext cx="1381125" cy="428625"/>
        </a:xfrm>
        <a:prstGeom prst="rightArrow">
          <a:avLst>
            <a:gd name="adj1" fmla="val 50000"/>
            <a:gd name="adj2" fmla="val 80556"/>
          </a:avLst>
        </a:prstGeom>
        <a:gradFill rotWithShape="1">
          <a:gsLst>
            <a:gs pos="0">
              <a:srgbClr val="000000"/>
            </a:gs>
            <a:gs pos="50000">
              <a:srgbClr val="969696"/>
            </a:gs>
            <a:gs pos="100000">
              <a:srgbClr val="000000"/>
            </a:gs>
          </a:gsLst>
          <a:lin ang="5400000" scaled="1"/>
        </a:gradFill>
        <a:ln w="9525">
          <a:miter lim="800000"/>
          <a:headEnd/>
          <a:tailEnd/>
        </a:ln>
        <a:scene3d>
          <a:camera prst="legacyPerspectiveBottomLeft"/>
          <a:lightRig rig="legacyFlat3" dir="t"/>
        </a:scene3d>
        <a:sp3d extrusionH="887400" prstMaterial="legacyMatte">
          <a:bevelT w="13500" h="13500" prst="angle"/>
          <a:bevelB w="13500" h="13500" prst="angle"/>
          <a:extrusionClr>
            <a:srgbClr val="969696"/>
          </a:extrusionClr>
        </a:sp3d>
      </xdr:spPr>
    </xdr:sp>
    <xdr:clientData/>
  </xdr:twoCellAnchor>
  <xdr:twoCellAnchor>
    <xdr:from>
      <xdr:col>13</xdr:col>
      <xdr:colOff>85725</xdr:colOff>
      <xdr:row>212</xdr:row>
      <xdr:rowOff>0</xdr:rowOff>
    </xdr:from>
    <xdr:to>
      <xdr:col>16</xdr:col>
      <xdr:colOff>85725</xdr:colOff>
      <xdr:row>214</xdr:row>
      <xdr:rowOff>123825</xdr:rowOff>
    </xdr:to>
    <xdr:sp macro="" textlink="">
      <xdr:nvSpPr>
        <xdr:cNvPr id="730" name="Text Box 1337"/>
        <xdr:cNvSpPr txBox="1">
          <a:spLocks noChangeArrowheads="1"/>
        </xdr:cNvSpPr>
      </xdr:nvSpPr>
      <xdr:spPr bwMode="auto">
        <a:xfrm>
          <a:off x="8382000" y="35918775"/>
          <a:ext cx="2181225" cy="44767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808080"/>
              </a:solidFill>
              <a:latin typeface="Comic Sans MS"/>
            </a:rPr>
            <a:t>Glycolate</a:t>
          </a:r>
        </a:p>
      </xdr:txBody>
    </xdr:sp>
    <xdr:clientData/>
  </xdr:twoCellAnchor>
  <xdr:twoCellAnchor>
    <xdr:from>
      <xdr:col>33</xdr:col>
      <xdr:colOff>85725</xdr:colOff>
      <xdr:row>222</xdr:row>
      <xdr:rowOff>38100</xdr:rowOff>
    </xdr:from>
    <xdr:to>
      <xdr:col>33</xdr:col>
      <xdr:colOff>676275</xdr:colOff>
      <xdr:row>225</xdr:row>
      <xdr:rowOff>28575</xdr:rowOff>
    </xdr:to>
    <xdr:sp macro="" textlink="">
      <xdr:nvSpPr>
        <xdr:cNvPr id="731" name="AutoShape 1338"/>
        <xdr:cNvSpPr>
          <a:spLocks/>
        </xdr:cNvSpPr>
      </xdr:nvSpPr>
      <xdr:spPr bwMode="auto">
        <a:xfrm rot="10800000" flipH="1" flipV="1">
          <a:off x="25146000" y="37604700"/>
          <a:ext cx="590550" cy="476250"/>
        </a:xfrm>
        <a:prstGeom prst="leftBracket">
          <a:avLst>
            <a:gd name="adj" fmla="val 50000"/>
          </a:avLst>
        </a:prstGeom>
        <a:noFill/>
        <a:ln w="3175">
          <a:solidFill>
            <a:srgbClr val="99CCFF"/>
          </a:solidFill>
          <a:round/>
          <a:headEnd/>
          <a:tailEnd type="triangle" w="med" len="med"/>
        </a:ln>
      </xdr:spPr>
    </xdr:sp>
    <xdr:clientData/>
  </xdr:twoCellAnchor>
  <xdr:twoCellAnchor>
    <xdr:from>
      <xdr:col>33</xdr:col>
      <xdr:colOff>733425</xdr:colOff>
      <xdr:row>221</xdr:row>
      <xdr:rowOff>85725</xdr:rowOff>
    </xdr:from>
    <xdr:to>
      <xdr:col>34</xdr:col>
      <xdr:colOff>504825</xdr:colOff>
      <xdr:row>222</xdr:row>
      <xdr:rowOff>142875</xdr:rowOff>
    </xdr:to>
    <xdr:sp macro="" textlink="">
      <xdr:nvSpPr>
        <xdr:cNvPr id="732" name="Text Box 1339"/>
        <xdr:cNvSpPr txBox="1">
          <a:spLocks noChangeArrowheads="1"/>
        </xdr:cNvSpPr>
      </xdr:nvSpPr>
      <xdr:spPr bwMode="auto">
        <a:xfrm>
          <a:off x="25793700" y="37490400"/>
          <a:ext cx="733425"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a:t>
          </a:r>
        </a:p>
      </xdr:txBody>
    </xdr:sp>
    <xdr:clientData/>
  </xdr:twoCellAnchor>
  <xdr:twoCellAnchor>
    <xdr:from>
      <xdr:col>33</xdr:col>
      <xdr:colOff>733425</xdr:colOff>
      <xdr:row>224</xdr:row>
      <xdr:rowOff>114300</xdr:rowOff>
    </xdr:from>
    <xdr:to>
      <xdr:col>34</xdr:col>
      <xdr:colOff>457200</xdr:colOff>
      <xdr:row>226</xdr:row>
      <xdr:rowOff>9525</xdr:rowOff>
    </xdr:to>
    <xdr:sp macro="" textlink="">
      <xdr:nvSpPr>
        <xdr:cNvPr id="733" name="Text Box 1340"/>
        <xdr:cNvSpPr txBox="1">
          <a:spLocks noChangeArrowheads="1"/>
        </xdr:cNvSpPr>
      </xdr:nvSpPr>
      <xdr:spPr bwMode="auto">
        <a:xfrm>
          <a:off x="25793700" y="38004750"/>
          <a:ext cx="6858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NADPH</a:t>
          </a:r>
        </a:p>
      </xdr:txBody>
    </xdr:sp>
    <xdr:clientData/>
  </xdr:twoCellAnchor>
  <xdr:twoCellAnchor>
    <xdr:from>
      <xdr:col>27</xdr:col>
      <xdr:colOff>161925</xdr:colOff>
      <xdr:row>210</xdr:row>
      <xdr:rowOff>133350</xdr:rowOff>
    </xdr:from>
    <xdr:to>
      <xdr:col>28</xdr:col>
      <xdr:colOff>66675</xdr:colOff>
      <xdr:row>214</xdr:row>
      <xdr:rowOff>0</xdr:rowOff>
    </xdr:to>
    <xdr:sp macro="" textlink="">
      <xdr:nvSpPr>
        <xdr:cNvPr id="734" name="AutoShape 1341"/>
        <xdr:cNvSpPr>
          <a:spLocks/>
        </xdr:cNvSpPr>
      </xdr:nvSpPr>
      <xdr:spPr bwMode="auto">
        <a:xfrm rot="410747" flipH="1" flipV="1">
          <a:off x="20212050" y="35699700"/>
          <a:ext cx="647700" cy="542925"/>
        </a:xfrm>
        <a:prstGeom prst="leftBracket">
          <a:avLst>
            <a:gd name="adj" fmla="val 50000"/>
          </a:avLst>
        </a:prstGeom>
        <a:noFill/>
        <a:ln w="3175">
          <a:solidFill>
            <a:srgbClr val="99CCFF"/>
          </a:solidFill>
          <a:round/>
          <a:headEnd/>
          <a:tailEnd type="triangle" w="med" len="med"/>
        </a:ln>
      </xdr:spPr>
    </xdr:sp>
    <xdr:clientData/>
  </xdr:twoCellAnchor>
  <xdr:twoCellAnchor>
    <xdr:from>
      <xdr:col>26</xdr:col>
      <xdr:colOff>304800</xdr:colOff>
      <xdr:row>213</xdr:row>
      <xdr:rowOff>38100</xdr:rowOff>
    </xdr:from>
    <xdr:to>
      <xdr:col>27</xdr:col>
      <xdr:colOff>95250</xdr:colOff>
      <xdr:row>214</xdr:row>
      <xdr:rowOff>152400</xdr:rowOff>
    </xdr:to>
    <xdr:sp macro="" textlink="">
      <xdr:nvSpPr>
        <xdr:cNvPr id="735" name="Text Box 1342"/>
        <xdr:cNvSpPr txBox="1">
          <a:spLocks noChangeArrowheads="1"/>
        </xdr:cNvSpPr>
      </xdr:nvSpPr>
      <xdr:spPr bwMode="auto">
        <a:xfrm>
          <a:off x="19573875" y="36118800"/>
          <a:ext cx="571500"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a:t>
          </a:r>
        </a:p>
      </xdr:txBody>
    </xdr:sp>
    <xdr:clientData/>
  </xdr:twoCellAnchor>
  <xdr:twoCellAnchor>
    <xdr:from>
      <xdr:col>38</xdr:col>
      <xdr:colOff>485775</xdr:colOff>
      <xdr:row>231</xdr:row>
      <xdr:rowOff>142875</xdr:rowOff>
    </xdr:from>
    <xdr:to>
      <xdr:col>40</xdr:col>
      <xdr:colOff>485775</xdr:colOff>
      <xdr:row>231</xdr:row>
      <xdr:rowOff>142875</xdr:rowOff>
    </xdr:to>
    <xdr:sp macro="" textlink="">
      <xdr:nvSpPr>
        <xdr:cNvPr id="736" name="Line 1343"/>
        <xdr:cNvSpPr>
          <a:spLocks noChangeShapeType="1"/>
        </xdr:cNvSpPr>
      </xdr:nvSpPr>
      <xdr:spPr bwMode="auto">
        <a:xfrm flipV="1">
          <a:off x="30099000" y="39166800"/>
          <a:ext cx="1647825" cy="0"/>
        </a:xfrm>
        <a:prstGeom prst="line">
          <a:avLst/>
        </a:prstGeom>
        <a:noFill/>
        <a:ln w="9525">
          <a:solidFill>
            <a:srgbClr val="0000FF"/>
          </a:solidFill>
          <a:round/>
          <a:headEnd/>
          <a:tailEnd type="triangle" w="med" len="med"/>
        </a:ln>
      </xdr:spPr>
    </xdr:sp>
    <xdr:clientData/>
  </xdr:twoCellAnchor>
  <xdr:twoCellAnchor>
    <xdr:from>
      <xdr:col>37</xdr:col>
      <xdr:colOff>790575</xdr:colOff>
      <xdr:row>232</xdr:row>
      <xdr:rowOff>104775</xdr:rowOff>
    </xdr:from>
    <xdr:to>
      <xdr:col>38</xdr:col>
      <xdr:colOff>742950</xdr:colOff>
      <xdr:row>233</xdr:row>
      <xdr:rowOff>95250</xdr:rowOff>
    </xdr:to>
    <xdr:sp macro="" textlink="">
      <xdr:nvSpPr>
        <xdr:cNvPr id="737" name="Text Box 1346"/>
        <xdr:cNvSpPr txBox="1">
          <a:spLocks noChangeArrowheads="1"/>
        </xdr:cNvSpPr>
      </xdr:nvSpPr>
      <xdr:spPr bwMode="auto">
        <a:xfrm>
          <a:off x="29365575" y="39290625"/>
          <a:ext cx="990600" cy="152400"/>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Glutamate</a:t>
          </a:r>
        </a:p>
      </xdr:txBody>
    </xdr:sp>
    <xdr:clientData/>
  </xdr:twoCellAnchor>
  <xdr:twoCellAnchor>
    <xdr:from>
      <xdr:col>38</xdr:col>
      <xdr:colOff>238125</xdr:colOff>
      <xdr:row>228</xdr:row>
      <xdr:rowOff>104775</xdr:rowOff>
    </xdr:from>
    <xdr:to>
      <xdr:col>38</xdr:col>
      <xdr:colOff>238125</xdr:colOff>
      <xdr:row>231</xdr:row>
      <xdr:rowOff>0</xdr:rowOff>
    </xdr:to>
    <xdr:sp macro="" textlink="">
      <xdr:nvSpPr>
        <xdr:cNvPr id="738" name="Line 1350"/>
        <xdr:cNvSpPr>
          <a:spLocks noChangeShapeType="1"/>
        </xdr:cNvSpPr>
      </xdr:nvSpPr>
      <xdr:spPr bwMode="auto">
        <a:xfrm flipH="1">
          <a:off x="29851350" y="38642925"/>
          <a:ext cx="0" cy="381000"/>
        </a:xfrm>
        <a:prstGeom prst="line">
          <a:avLst/>
        </a:prstGeom>
        <a:noFill/>
        <a:ln w="9525">
          <a:solidFill>
            <a:srgbClr val="0000FF"/>
          </a:solidFill>
          <a:round/>
          <a:headEnd type="triangle" w="med" len="med"/>
          <a:tailEnd/>
        </a:ln>
      </xdr:spPr>
    </xdr:sp>
    <xdr:clientData/>
  </xdr:twoCellAnchor>
  <xdr:twoCellAnchor>
    <xdr:from>
      <xdr:col>44</xdr:col>
      <xdr:colOff>0</xdr:colOff>
      <xdr:row>222</xdr:row>
      <xdr:rowOff>9525</xdr:rowOff>
    </xdr:from>
    <xdr:to>
      <xdr:col>44</xdr:col>
      <xdr:colOff>381000</xdr:colOff>
      <xdr:row>223</xdr:row>
      <xdr:rowOff>66675</xdr:rowOff>
    </xdr:to>
    <xdr:sp macro="" textlink="">
      <xdr:nvSpPr>
        <xdr:cNvPr id="739" name="Text Box 1356"/>
        <xdr:cNvSpPr txBox="1">
          <a:spLocks noChangeArrowheads="1"/>
        </xdr:cNvSpPr>
      </xdr:nvSpPr>
      <xdr:spPr bwMode="auto">
        <a:xfrm>
          <a:off x="34423350" y="37576125"/>
          <a:ext cx="3810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44</xdr:col>
      <xdr:colOff>190500</xdr:colOff>
      <xdr:row>215</xdr:row>
      <xdr:rowOff>152400</xdr:rowOff>
    </xdr:from>
    <xdr:to>
      <xdr:col>44</xdr:col>
      <xdr:colOff>190500</xdr:colOff>
      <xdr:row>221</xdr:row>
      <xdr:rowOff>133350</xdr:rowOff>
    </xdr:to>
    <xdr:sp macro="" textlink="">
      <xdr:nvSpPr>
        <xdr:cNvPr id="740" name="Line 1357"/>
        <xdr:cNvSpPr>
          <a:spLocks noChangeShapeType="1"/>
        </xdr:cNvSpPr>
      </xdr:nvSpPr>
      <xdr:spPr bwMode="auto">
        <a:xfrm flipH="1" flipV="1">
          <a:off x="34613850" y="36556950"/>
          <a:ext cx="0" cy="981075"/>
        </a:xfrm>
        <a:prstGeom prst="line">
          <a:avLst/>
        </a:prstGeom>
        <a:noFill/>
        <a:ln w="28575">
          <a:solidFill>
            <a:srgbClr val="FF0000"/>
          </a:solidFill>
          <a:prstDash val="sysDot"/>
          <a:round/>
          <a:headEnd/>
          <a:tailEnd type="triangle" w="med" len="med"/>
        </a:ln>
      </xdr:spPr>
    </xdr:sp>
    <xdr:clientData/>
  </xdr:twoCellAnchor>
  <xdr:twoCellAnchor>
    <xdr:from>
      <xdr:col>44</xdr:col>
      <xdr:colOff>38100</xdr:colOff>
      <xdr:row>214</xdr:row>
      <xdr:rowOff>38100</xdr:rowOff>
    </xdr:from>
    <xdr:to>
      <xdr:col>44</xdr:col>
      <xdr:colOff>419100</xdr:colOff>
      <xdr:row>215</xdr:row>
      <xdr:rowOff>95250</xdr:rowOff>
    </xdr:to>
    <xdr:sp macro="" textlink="">
      <xdr:nvSpPr>
        <xdr:cNvPr id="741" name="Text Box 1358"/>
        <xdr:cNvSpPr txBox="1">
          <a:spLocks noChangeArrowheads="1"/>
        </xdr:cNvSpPr>
      </xdr:nvSpPr>
      <xdr:spPr bwMode="auto">
        <a:xfrm>
          <a:off x="34461450" y="36280725"/>
          <a:ext cx="381000" cy="21907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37</xdr:col>
      <xdr:colOff>676275</xdr:colOff>
      <xdr:row>211</xdr:row>
      <xdr:rowOff>95250</xdr:rowOff>
    </xdr:from>
    <xdr:to>
      <xdr:col>38</xdr:col>
      <xdr:colOff>257175</xdr:colOff>
      <xdr:row>214</xdr:row>
      <xdr:rowOff>152400</xdr:rowOff>
    </xdr:to>
    <xdr:sp macro="" textlink="">
      <xdr:nvSpPr>
        <xdr:cNvPr id="742" name="Line 1359"/>
        <xdr:cNvSpPr>
          <a:spLocks noChangeShapeType="1"/>
        </xdr:cNvSpPr>
      </xdr:nvSpPr>
      <xdr:spPr bwMode="auto">
        <a:xfrm flipH="1">
          <a:off x="29251275" y="35852100"/>
          <a:ext cx="619125" cy="542925"/>
        </a:xfrm>
        <a:prstGeom prst="line">
          <a:avLst/>
        </a:prstGeom>
        <a:noFill/>
        <a:ln w="9525">
          <a:solidFill>
            <a:srgbClr val="0000FF"/>
          </a:solidFill>
          <a:round/>
          <a:headEnd/>
          <a:tailEnd type="triangle" w="med" len="med"/>
        </a:ln>
      </xdr:spPr>
    </xdr:sp>
    <xdr:clientData/>
  </xdr:twoCellAnchor>
  <xdr:twoCellAnchor>
    <xdr:from>
      <xdr:col>37</xdr:col>
      <xdr:colOff>295275</xdr:colOff>
      <xdr:row>214</xdr:row>
      <xdr:rowOff>152400</xdr:rowOff>
    </xdr:from>
    <xdr:to>
      <xdr:col>38</xdr:col>
      <xdr:colOff>85725</xdr:colOff>
      <xdr:row>216</xdr:row>
      <xdr:rowOff>0</xdr:rowOff>
    </xdr:to>
    <xdr:sp macro="" textlink="">
      <xdr:nvSpPr>
        <xdr:cNvPr id="743" name="Text Box 1360"/>
        <xdr:cNvSpPr txBox="1">
          <a:spLocks noChangeArrowheads="1"/>
        </xdr:cNvSpPr>
      </xdr:nvSpPr>
      <xdr:spPr bwMode="auto">
        <a:xfrm>
          <a:off x="28870275" y="36395025"/>
          <a:ext cx="828675"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ISO</a:t>
          </a:r>
        </a:p>
      </xdr:txBody>
    </xdr:sp>
    <xdr:clientData/>
  </xdr:twoCellAnchor>
  <xdr:twoCellAnchor>
    <xdr:from>
      <xdr:col>37</xdr:col>
      <xdr:colOff>581025</xdr:colOff>
      <xdr:row>216</xdr:row>
      <xdr:rowOff>28575</xdr:rowOff>
    </xdr:from>
    <xdr:to>
      <xdr:col>37</xdr:col>
      <xdr:colOff>590550</xdr:colOff>
      <xdr:row>225</xdr:row>
      <xdr:rowOff>85725</xdr:rowOff>
    </xdr:to>
    <xdr:sp macro="" textlink="">
      <xdr:nvSpPr>
        <xdr:cNvPr id="744" name="Line 1361"/>
        <xdr:cNvSpPr>
          <a:spLocks noChangeShapeType="1"/>
        </xdr:cNvSpPr>
      </xdr:nvSpPr>
      <xdr:spPr bwMode="auto">
        <a:xfrm flipH="1">
          <a:off x="29156025" y="36595050"/>
          <a:ext cx="9525" cy="1543050"/>
        </a:xfrm>
        <a:prstGeom prst="line">
          <a:avLst/>
        </a:prstGeom>
        <a:noFill/>
        <a:ln w="9525">
          <a:solidFill>
            <a:srgbClr val="0000FF"/>
          </a:solidFill>
          <a:round/>
          <a:headEnd/>
          <a:tailEnd/>
        </a:ln>
      </xdr:spPr>
    </xdr:sp>
    <xdr:clientData/>
  </xdr:twoCellAnchor>
  <xdr:twoCellAnchor>
    <xdr:from>
      <xdr:col>37</xdr:col>
      <xdr:colOff>590550</xdr:colOff>
      <xdr:row>225</xdr:row>
      <xdr:rowOff>85725</xdr:rowOff>
    </xdr:from>
    <xdr:to>
      <xdr:col>38</xdr:col>
      <xdr:colOff>247650</xdr:colOff>
      <xdr:row>225</xdr:row>
      <xdr:rowOff>85725</xdr:rowOff>
    </xdr:to>
    <xdr:sp macro="" textlink="">
      <xdr:nvSpPr>
        <xdr:cNvPr id="745" name="Line 1362"/>
        <xdr:cNvSpPr>
          <a:spLocks noChangeShapeType="1"/>
        </xdr:cNvSpPr>
      </xdr:nvSpPr>
      <xdr:spPr bwMode="auto">
        <a:xfrm flipV="1">
          <a:off x="29165550" y="38138100"/>
          <a:ext cx="695325" cy="0"/>
        </a:xfrm>
        <a:prstGeom prst="line">
          <a:avLst/>
        </a:prstGeom>
        <a:noFill/>
        <a:ln w="9525">
          <a:solidFill>
            <a:srgbClr val="0000FF"/>
          </a:solidFill>
          <a:round/>
          <a:headEnd/>
          <a:tailEnd/>
        </a:ln>
      </xdr:spPr>
    </xdr:sp>
    <xdr:clientData/>
  </xdr:twoCellAnchor>
  <xdr:twoCellAnchor>
    <xdr:from>
      <xdr:col>38</xdr:col>
      <xdr:colOff>247650</xdr:colOff>
      <xdr:row>225</xdr:row>
      <xdr:rowOff>95250</xdr:rowOff>
    </xdr:from>
    <xdr:to>
      <xdr:col>38</xdr:col>
      <xdr:colOff>247650</xdr:colOff>
      <xdr:row>227</xdr:row>
      <xdr:rowOff>0</xdr:rowOff>
    </xdr:to>
    <xdr:sp macro="" textlink="">
      <xdr:nvSpPr>
        <xdr:cNvPr id="746" name="Line 1363"/>
        <xdr:cNvSpPr>
          <a:spLocks noChangeShapeType="1"/>
        </xdr:cNvSpPr>
      </xdr:nvSpPr>
      <xdr:spPr bwMode="auto">
        <a:xfrm flipH="1">
          <a:off x="29860875" y="38147625"/>
          <a:ext cx="0" cy="228600"/>
        </a:xfrm>
        <a:prstGeom prst="line">
          <a:avLst/>
        </a:prstGeom>
        <a:noFill/>
        <a:ln w="9525">
          <a:solidFill>
            <a:srgbClr val="0000FF"/>
          </a:solidFill>
          <a:round/>
          <a:headEnd/>
          <a:tailEnd type="triangle" w="med" len="med"/>
        </a:ln>
      </xdr:spPr>
    </xdr:sp>
    <xdr:clientData/>
  </xdr:twoCellAnchor>
  <xdr:twoCellAnchor>
    <xdr:from>
      <xdr:col>37</xdr:col>
      <xdr:colOff>600075</xdr:colOff>
      <xdr:row>218</xdr:row>
      <xdr:rowOff>104775</xdr:rowOff>
    </xdr:from>
    <xdr:to>
      <xdr:col>38</xdr:col>
      <xdr:colOff>104775</xdr:colOff>
      <xdr:row>220</xdr:row>
      <xdr:rowOff>57150</xdr:rowOff>
    </xdr:to>
    <xdr:sp macro="" textlink="">
      <xdr:nvSpPr>
        <xdr:cNvPr id="747" name="AutoShape 1365"/>
        <xdr:cNvSpPr>
          <a:spLocks/>
        </xdr:cNvSpPr>
      </xdr:nvSpPr>
      <xdr:spPr bwMode="auto">
        <a:xfrm rot="10800000" flipH="1" flipV="1">
          <a:off x="29175075" y="37023675"/>
          <a:ext cx="542925" cy="276225"/>
        </a:xfrm>
        <a:prstGeom prst="leftBracket">
          <a:avLst>
            <a:gd name="adj" fmla="val 50000"/>
          </a:avLst>
        </a:prstGeom>
        <a:noFill/>
        <a:ln w="3175">
          <a:solidFill>
            <a:srgbClr val="99CCFF"/>
          </a:solidFill>
          <a:round/>
          <a:headEnd/>
          <a:tailEnd type="triangle" w="med" len="med"/>
        </a:ln>
      </xdr:spPr>
    </xdr:sp>
    <xdr:clientData/>
  </xdr:twoCellAnchor>
  <xdr:twoCellAnchor>
    <xdr:from>
      <xdr:col>37</xdr:col>
      <xdr:colOff>752475</xdr:colOff>
      <xdr:row>217</xdr:row>
      <xdr:rowOff>76200</xdr:rowOff>
    </xdr:from>
    <xdr:to>
      <xdr:col>38</xdr:col>
      <xdr:colOff>581025</xdr:colOff>
      <xdr:row>219</xdr:row>
      <xdr:rowOff>38100</xdr:rowOff>
    </xdr:to>
    <xdr:sp macro="" textlink="">
      <xdr:nvSpPr>
        <xdr:cNvPr id="748" name="Text Box 1366"/>
        <xdr:cNvSpPr txBox="1">
          <a:spLocks noChangeArrowheads="1"/>
        </xdr:cNvSpPr>
      </xdr:nvSpPr>
      <xdr:spPr bwMode="auto">
        <a:xfrm>
          <a:off x="29327475" y="36804600"/>
          <a:ext cx="866775" cy="3143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a:t>
          </a:r>
        </a:p>
      </xdr:txBody>
    </xdr:sp>
    <xdr:clientData/>
  </xdr:twoCellAnchor>
  <xdr:twoCellAnchor>
    <xdr:from>
      <xdr:col>37</xdr:col>
      <xdr:colOff>676275</xdr:colOff>
      <xdr:row>219</xdr:row>
      <xdr:rowOff>28575</xdr:rowOff>
    </xdr:from>
    <xdr:to>
      <xdr:col>38</xdr:col>
      <xdr:colOff>638175</xdr:colOff>
      <xdr:row>221</xdr:row>
      <xdr:rowOff>152400</xdr:rowOff>
    </xdr:to>
    <xdr:sp macro="" textlink="">
      <xdr:nvSpPr>
        <xdr:cNvPr id="749" name="Text Box 1367"/>
        <xdr:cNvSpPr txBox="1">
          <a:spLocks noChangeArrowheads="1"/>
        </xdr:cNvSpPr>
      </xdr:nvSpPr>
      <xdr:spPr bwMode="auto">
        <a:xfrm>
          <a:off x="29251275" y="37109400"/>
          <a:ext cx="1000125" cy="4476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NADPH</a:t>
          </a:r>
        </a:p>
        <a:p>
          <a:pPr algn="ctr" rtl="0">
            <a:defRPr sz="1000"/>
          </a:pPr>
          <a:r>
            <a:rPr lang="en-US" sz="1000" b="1" i="0" strike="noStrike">
              <a:solidFill>
                <a:srgbClr val="969696"/>
              </a:solidFill>
              <a:latin typeface="Comic Sans MS"/>
            </a:rPr>
            <a:t>+CO2</a:t>
          </a:r>
        </a:p>
      </xdr:txBody>
    </xdr:sp>
    <xdr:clientData/>
  </xdr:twoCellAnchor>
  <xdr:twoCellAnchor>
    <xdr:from>
      <xdr:col>61</xdr:col>
      <xdr:colOff>574302</xdr:colOff>
      <xdr:row>181</xdr:row>
      <xdr:rowOff>66675</xdr:rowOff>
    </xdr:from>
    <xdr:to>
      <xdr:col>62</xdr:col>
      <xdr:colOff>200025</xdr:colOff>
      <xdr:row>182</xdr:row>
      <xdr:rowOff>70037</xdr:rowOff>
    </xdr:to>
    <xdr:sp macro="" textlink="">
      <xdr:nvSpPr>
        <xdr:cNvPr id="750" name="Text Box 1374"/>
        <xdr:cNvSpPr txBox="1">
          <a:spLocks noChangeArrowheads="1"/>
        </xdr:cNvSpPr>
      </xdr:nvSpPr>
      <xdr:spPr bwMode="auto">
        <a:xfrm>
          <a:off x="49838162" y="31373109"/>
          <a:ext cx="424142" cy="213472"/>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62</xdr:col>
      <xdr:colOff>352425</xdr:colOff>
      <xdr:row>181</xdr:row>
      <xdr:rowOff>180975</xdr:rowOff>
    </xdr:from>
    <xdr:to>
      <xdr:col>63</xdr:col>
      <xdr:colOff>657225</xdr:colOff>
      <xdr:row>181</xdr:row>
      <xdr:rowOff>180975</xdr:rowOff>
    </xdr:to>
    <xdr:sp macro="" textlink="">
      <xdr:nvSpPr>
        <xdr:cNvPr id="751" name="Line 1375"/>
        <xdr:cNvSpPr>
          <a:spLocks noChangeShapeType="1"/>
        </xdr:cNvSpPr>
      </xdr:nvSpPr>
      <xdr:spPr bwMode="auto">
        <a:xfrm flipH="1" flipV="1">
          <a:off x="50368200" y="30565725"/>
          <a:ext cx="1028700" cy="0"/>
        </a:xfrm>
        <a:prstGeom prst="line">
          <a:avLst/>
        </a:prstGeom>
        <a:noFill/>
        <a:ln w="28575">
          <a:solidFill>
            <a:srgbClr val="FF0000"/>
          </a:solidFill>
          <a:prstDash val="sysDot"/>
          <a:round/>
          <a:headEnd/>
          <a:tailEnd type="triangle" w="med" len="med"/>
        </a:ln>
      </xdr:spPr>
    </xdr:sp>
    <xdr:clientData/>
  </xdr:twoCellAnchor>
  <xdr:twoCellAnchor>
    <xdr:from>
      <xdr:col>59</xdr:col>
      <xdr:colOff>152400</xdr:colOff>
      <xdr:row>181</xdr:row>
      <xdr:rowOff>47625</xdr:rowOff>
    </xdr:from>
    <xdr:to>
      <xdr:col>59</xdr:col>
      <xdr:colOff>723900</xdr:colOff>
      <xdr:row>182</xdr:row>
      <xdr:rowOff>9525</xdr:rowOff>
    </xdr:to>
    <xdr:sp macro="" textlink="">
      <xdr:nvSpPr>
        <xdr:cNvPr id="752" name="Text Box 1377"/>
        <xdr:cNvSpPr txBox="1">
          <a:spLocks noChangeArrowheads="1"/>
        </xdr:cNvSpPr>
      </xdr:nvSpPr>
      <xdr:spPr bwMode="auto">
        <a:xfrm>
          <a:off x="47663100" y="30432375"/>
          <a:ext cx="571500" cy="17145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 Glut</a:t>
          </a:r>
        </a:p>
      </xdr:txBody>
    </xdr:sp>
    <xdr:clientData/>
  </xdr:twoCellAnchor>
  <xdr:twoCellAnchor>
    <xdr:from>
      <xdr:col>59</xdr:col>
      <xdr:colOff>104775</xdr:colOff>
      <xdr:row>180</xdr:row>
      <xdr:rowOff>66675</xdr:rowOff>
    </xdr:from>
    <xdr:to>
      <xdr:col>60</xdr:col>
      <xdr:colOff>66675</xdr:colOff>
      <xdr:row>181</xdr:row>
      <xdr:rowOff>9525</xdr:rowOff>
    </xdr:to>
    <xdr:sp macro="" textlink="">
      <xdr:nvSpPr>
        <xdr:cNvPr id="753" name="Text Box 1378"/>
        <xdr:cNvSpPr txBox="1">
          <a:spLocks noChangeArrowheads="1"/>
        </xdr:cNvSpPr>
      </xdr:nvSpPr>
      <xdr:spPr bwMode="auto">
        <a:xfrm>
          <a:off x="47615475" y="30241875"/>
          <a:ext cx="800100" cy="152400"/>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808080"/>
              </a:solidFill>
              <a:latin typeface="Comic Sans MS"/>
            </a:rPr>
            <a:t>Glutamate</a:t>
          </a:r>
        </a:p>
      </xdr:txBody>
    </xdr:sp>
    <xdr:clientData/>
  </xdr:twoCellAnchor>
  <xdr:twoCellAnchor>
    <xdr:from>
      <xdr:col>58</xdr:col>
      <xdr:colOff>28575</xdr:colOff>
      <xdr:row>183</xdr:row>
      <xdr:rowOff>76200</xdr:rowOff>
    </xdr:from>
    <xdr:to>
      <xdr:col>59</xdr:col>
      <xdr:colOff>76200</xdr:colOff>
      <xdr:row>184</xdr:row>
      <xdr:rowOff>104775</xdr:rowOff>
    </xdr:to>
    <xdr:sp macro="" textlink="">
      <xdr:nvSpPr>
        <xdr:cNvPr id="754" name="Text Box 1382"/>
        <xdr:cNvSpPr txBox="1">
          <a:spLocks noChangeArrowheads="1"/>
        </xdr:cNvSpPr>
      </xdr:nvSpPr>
      <xdr:spPr bwMode="auto">
        <a:xfrm>
          <a:off x="46634400" y="30832425"/>
          <a:ext cx="9525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 + NH3</a:t>
          </a:r>
        </a:p>
      </xdr:txBody>
    </xdr:sp>
    <xdr:clientData/>
  </xdr:twoCellAnchor>
  <xdr:twoCellAnchor>
    <xdr:from>
      <xdr:col>59</xdr:col>
      <xdr:colOff>28575</xdr:colOff>
      <xdr:row>189</xdr:row>
      <xdr:rowOff>66675</xdr:rowOff>
    </xdr:from>
    <xdr:to>
      <xdr:col>60</xdr:col>
      <xdr:colOff>114300</xdr:colOff>
      <xdr:row>190</xdr:row>
      <xdr:rowOff>95250</xdr:rowOff>
    </xdr:to>
    <xdr:sp macro="" textlink="">
      <xdr:nvSpPr>
        <xdr:cNvPr id="755" name="Text Box 1383"/>
        <xdr:cNvSpPr txBox="1">
          <a:spLocks noChangeArrowheads="1"/>
        </xdr:cNvSpPr>
      </xdr:nvSpPr>
      <xdr:spPr bwMode="auto">
        <a:xfrm>
          <a:off x="47539275" y="31965900"/>
          <a:ext cx="923925"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59</xdr:col>
      <xdr:colOff>523875</xdr:colOff>
      <xdr:row>182</xdr:row>
      <xdr:rowOff>66675</xdr:rowOff>
    </xdr:from>
    <xdr:to>
      <xdr:col>59</xdr:col>
      <xdr:colOff>523875</xdr:colOff>
      <xdr:row>189</xdr:row>
      <xdr:rowOff>57150</xdr:rowOff>
    </xdr:to>
    <xdr:sp macro="" textlink="">
      <xdr:nvSpPr>
        <xdr:cNvPr id="756" name="Line 1384"/>
        <xdr:cNvSpPr>
          <a:spLocks noChangeShapeType="1"/>
        </xdr:cNvSpPr>
      </xdr:nvSpPr>
      <xdr:spPr bwMode="auto">
        <a:xfrm flipV="1">
          <a:off x="48034575" y="30660975"/>
          <a:ext cx="0" cy="1295400"/>
        </a:xfrm>
        <a:prstGeom prst="line">
          <a:avLst/>
        </a:prstGeom>
        <a:noFill/>
        <a:ln w="9525">
          <a:solidFill>
            <a:srgbClr val="0000FF"/>
          </a:solidFill>
          <a:round/>
          <a:headEnd type="triangle" w="med" len="med"/>
          <a:tailEnd/>
        </a:ln>
      </xdr:spPr>
    </xdr:sp>
    <xdr:clientData/>
  </xdr:twoCellAnchor>
  <xdr:twoCellAnchor>
    <xdr:from>
      <xdr:col>59</xdr:col>
      <xdr:colOff>76200</xdr:colOff>
      <xdr:row>184</xdr:row>
      <xdr:rowOff>47625</xdr:rowOff>
    </xdr:from>
    <xdr:to>
      <xdr:col>59</xdr:col>
      <xdr:colOff>523875</xdr:colOff>
      <xdr:row>185</xdr:row>
      <xdr:rowOff>190500</xdr:rowOff>
    </xdr:to>
    <xdr:sp macro="" textlink="">
      <xdr:nvSpPr>
        <xdr:cNvPr id="757" name="AutoShape 1385"/>
        <xdr:cNvSpPr>
          <a:spLocks/>
        </xdr:cNvSpPr>
      </xdr:nvSpPr>
      <xdr:spPr bwMode="auto">
        <a:xfrm rot="11126418" flipV="1">
          <a:off x="47586900" y="30994350"/>
          <a:ext cx="447675" cy="304800"/>
        </a:xfrm>
        <a:prstGeom prst="leftBracket">
          <a:avLst>
            <a:gd name="adj" fmla="val 50000"/>
          </a:avLst>
        </a:prstGeom>
        <a:noFill/>
        <a:ln w="9525">
          <a:solidFill>
            <a:srgbClr val="0000FF"/>
          </a:solidFill>
          <a:round/>
          <a:headEnd/>
          <a:tailEnd type="triangle" w="med" len="med"/>
        </a:ln>
      </xdr:spPr>
    </xdr:sp>
    <xdr:clientData/>
  </xdr:twoCellAnchor>
  <xdr:twoCellAnchor>
    <xdr:from>
      <xdr:col>57</xdr:col>
      <xdr:colOff>866775</xdr:colOff>
      <xdr:row>185</xdr:row>
      <xdr:rowOff>66675</xdr:rowOff>
    </xdr:from>
    <xdr:to>
      <xdr:col>59</xdr:col>
      <xdr:colOff>95250</xdr:colOff>
      <xdr:row>186</xdr:row>
      <xdr:rowOff>85725</xdr:rowOff>
    </xdr:to>
    <xdr:sp macro="" textlink="">
      <xdr:nvSpPr>
        <xdr:cNvPr id="758" name="Text Box 1386"/>
        <xdr:cNvSpPr txBox="1">
          <a:spLocks noChangeArrowheads="1"/>
        </xdr:cNvSpPr>
      </xdr:nvSpPr>
      <xdr:spPr bwMode="auto">
        <a:xfrm>
          <a:off x="46605825" y="31175325"/>
          <a:ext cx="1000125"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ADP  +  Pi</a:t>
          </a:r>
        </a:p>
      </xdr:txBody>
    </xdr:sp>
    <xdr:clientData/>
  </xdr:twoCellAnchor>
  <xdr:twoCellAnchor>
    <xdr:from>
      <xdr:col>56</xdr:col>
      <xdr:colOff>695325</xdr:colOff>
      <xdr:row>178</xdr:row>
      <xdr:rowOff>142875</xdr:rowOff>
    </xdr:from>
    <xdr:to>
      <xdr:col>58</xdr:col>
      <xdr:colOff>733425</xdr:colOff>
      <xdr:row>183</xdr:row>
      <xdr:rowOff>66675</xdr:rowOff>
    </xdr:to>
    <xdr:sp macro="" textlink="">
      <xdr:nvSpPr>
        <xdr:cNvPr id="759" name="Text Box 1387"/>
        <xdr:cNvSpPr txBox="1">
          <a:spLocks noChangeArrowheads="1"/>
        </xdr:cNvSpPr>
      </xdr:nvSpPr>
      <xdr:spPr bwMode="auto">
        <a:xfrm>
          <a:off x="45567600" y="29946600"/>
          <a:ext cx="1771650" cy="876300"/>
        </a:xfrm>
        <a:prstGeom prst="rect">
          <a:avLst/>
        </a:prstGeom>
        <a:noFill/>
        <a:ln w="9525">
          <a:noFill/>
          <a:miter lim="800000"/>
          <a:headEnd/>
          <a:tailEnd/>
        </a:ln>
      </xdr:spPr>
      <xdr:txBody>
        <a:bodyPr vertOverflow="clip" wrap="square" lIns="54864" tIns="41148" rIns="54864" bIns="0" anchor="t" upright="1"/>
        <a:lstStyle/>
        <a:p>
          <a:pPr algn="ctr" rtl="0">
            <a:defRPr sz="1000"/>
          </a:pPr>
          <a:r>
            <a:rPr lang="en-US" sz="2400" b="1" i="0" strike="noStrike">
              <a:solidFill>
                <a:srgbClr val="FF00FF"/>
              </a:solidFill>
              <a:latin typeface="Arial"/>
              <a:cs typeface="Arial"/>
            </a:rPr>
            <a:t>GS/GOGAT cycle</a:t>
          </a:r>
        </a:p>
        <a:p>
          <a:pPr algn="ctr" rtl="0">
            <a:defRPr sz="1000"/>
          </a:pPr>
          <a:endParaRPr lang="en-US" sz="2400" b="1" i="0" strike="noStrike">
            <a:solidFill>
              <a:srgbClr val="FF00FF"/>
            </a:solidFill>
            <a:latin typeface="Arial"/>
            <a:cs typeface="Arial"/>
          </a:endParaRPr>
        </a:p>
      </xdr:txBody>
    </xdr:sp>
    <xdr:clientData/>
  </xdr:twoCellAnchor>
  <xdr:twoCellAnchor>
    <xdr:from>
      <xdr:col>65</xdr:col>
      <xdr:colOff>142875</xdr:colOff>
      <xdr:row>175</xdr:row>
      <xdr:rowOff>47625</xdr:rowOff>
    </xdr:from>
    <xdr:to>
      <xdr:col>65</xdr:col>
      <xdr:colOff>571500</xdr:colOff>
      <xdr:row>176</xdr:row>
      <xdr:rowOff>85725</xdr:rowOff>
    </xdr:to>
    <xdr:sp macro="" textlink="">
      <xdr:nvSpPr>
        <xdr:cNvPr id="760" name="Text Box 1389"/>
        <xdr:cNvSpPr txBox="1">
          <a:spLocks noChangeArrowheads="1"/>
        </xdr:cNvSpPr>
      </xdr:nvSpPr>
      <xdr:spPr bwMode="auto">
        <a:xfrm>
          <a:off x="52254150" y="29337000"/>
          <a:ext cx="428625"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NO2</a:t>
          </a:r>
        </a:p>
      </xdr:txBody>
    </xdr:sp>
    <xdr:clientData/>
  </xdr:twoCellAnchor>
  <xdr:twoCellAnchor>
    <xdr:from>
      <xdr:col>62</xdr:col>
      <xdr:colOff>28575</xdr:colOff>
      <xdr:row>176</xdr:row>
      <xdr:rowOff>0</xdr:rowOff>
    </xdr:from>
    <xdr:to>
      <xdr:col>63</xdr:col>
      <xdr:colOff>238125</xdr:colOff>
      <xdr:row>176</xdr:row>
      <xdr:rowOff>9525</xdr:rowOff>
    </xdr:to>
    <xdr:sp macro="" textlink="">
      <xdr:nvSpPr>
        <xdr:cNvPr id="761" name="Line 1390"/>
        <xdr:cNvSpPr>
          <a:spLocks noChangeShapeType="1"/>
        </xdr:cNvSpPr>
      </xdr:nvSpPr>
      <xdr:spPr bwMode="auto">
        <a:xfrm>
          <a:off x="50044350" y="29451300"/>
          <a:ext cx="933450" cy="9525"/>
        </a:xfrm>
        <a:prstGeom prst="line">
          <a:avLst/>
        </a:prstGeom>
        <a:noFill/>
        <a:ln w="28575">
          <a:solidFill>
            <a:srgbClr val="FF0000"/>
          </a:solidFill>
          <a:prstDash val="sysDot"/>
          <a:round/>
          <a:headEnd type="triangle" w="med" len="med"/>
          <a:tailEnd/>
        </a:ln>
      </xdr:spPr>
    </xdr:sp>
    <xdr:clientData/>
  </xdr:twoCellAnchor>
  <xdr:twoCellAnchor>
    <xdr:from>
      <xdr:col>64</xdr:col>
      <xdr:colOff>66675</xdr:colOff>
      <xdr:row>173</xdr:row>
      <xdr:rowOff>142875</xdr:rowOff>
    </xdr:from>
    <xdr:to>
      <xdr:col>64</xdr:col>
      <xdr:colOff>590550</xdr:colOff>
      <xdr:row>174</xdr:row>
      <xdr:rowOff>123825</xdr:rowOff>
    </xdr:to>
    <xdr:sp macro="" textlink="">
      <xdr:nvSpPr>
        <xdr:cNvPr id="762" name="Text Box 1392"/>
        <xdr:cNvSpPr txBox="1">
          <a:spLocks noChangeArrowheads="1"/>
        </xdr:cNvSpPr>
      </xdr:nvSpPr>
      <xdr:spPr bwMode="auto">
        <a:xfrm>
          <a:off x="51482625" y="29003625"/>
          <a:ext cx="523875" cy="19050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000" b="1" i="0" strike="noStrike">
              <a:solidFill>
                <a:srgbClr val="969696"/>
              </a:solidFill>
              <a:latin typeface="Arial"/>
              <a:cs typeface="Arial"/>
            </a:rPr>
            <a:t>NiR</a:t>
          </a:r>
        </a:p>
      </xdr:txBody>
    </xdr:sp>
    <xdr:clientData/>
  </xdr:twoCellAnchor>
  <xdr:twoCellAnchor>
    <xdr:from>
      <xdr:col>61</xdr:col>
      <xdr:colOff>466725</xdr:colOff>
      <xdr:row>175</xdr:row>
      <xdr:rowOff>38100</xdr:rowOff>
    </xdr:from>
    <xdr:to>
      <xdr:col>61</xdr:col>
      <xdr:colOff>923925</xdr:colOff>
      <xdr:row>176</xdr:row>
      <xdr:rowOff>133350</xdr:rowOff>
    </xdr:to>
    <xdr:sp macro="" textlink="">
      <xdr:nvSpPr>
        <xdr:cNvPr id="763" name="Text Box 1393"/>
        <xdr:cNvSpPr txBox="1">
          <a:spLocks noChangeArrowheads="1"/>
        </xdr:cNvSpPr>
      </xdr:nvSpPr>
      <xdr:spPr bwMode="auto">
        <a:xfrm>
          <a:off x="49682400" y="29327475"/>
          <a:ext cx="333375" cy="25717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NH4+</a:t>
          </a:r>
        </a:p>
      </xdr:txBody>
    </xdr:sp>
    <xdr:clientData/>
  </xdr:twoCellAnchor>
  <xdr:twoCellAnchor>
    <xdr:from>
      <xdr:col>69</xdr:col>
      <xdr:colOff>76200</xdr:colOff>
      <xdr:row>174</xdr:row>
      <xdr:rowOff>200025</xdr:rowOff>
    </xdr:from>
    <xdr:to>
      <xdr:col>70</xdr:col>
      <xdr:colOff>257175</xdr:colOff>
      <xdr:row>176</xdr:row>
      <xdr:rowOff>180975</xdr:rowOff>
    </xdr:to>
    <xdr:sp macro="" textlink="">
      <xdr:nvSpPr>
        <xdr:cNvPr id="764" name="Text Box 1394"/>
        <xdr:cNvSpPr txBox="1">
          <a:spLocks noChangeArrowheads="1"/>
        </xdr:cNvSpPr>
      </xdr:nvSpPr>
      <xdr:spPr bwMode="auto">
        <a:xfrm>
          <a:off x="54797325" y="29270325"/>
          <a:ext cx="790575" cy="361950"/>
        </a:xfrm>
        <a:prstGeom prst="rect">
          <a:avLst/>
        </a:prstGeom>
        <a:solidFill>
          <a:srgbClr val="FFFF00"/>
        </a:solid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000000"/>
              </a:solidFill>
              <a:latin typeface="Comic Sans MS"/>
            </a:rPr>
            <a:t>NO3</a:t>
          </a:r>
        </a:p>
      </xdr:txBody>
    </xdr:sp>
    <xdr:clientData/>
  </xdr:twoCellAnchor>
  <xdr:twoCellAnchor>
    <xdr:from>
      <xdr:col>61</xdr:col>
      <xdr:colOff>561975</xdr:colOff>
      <xdr:row>171</xdr:row>
      <xdr:rowOff>66675</xdr:rowOff>
    </xdr:from>
    <xdr:to>
      <xdr:col>62</xdr:col>
      <xdr:colOff>161925</xdr:colOff>
      <xdr:row>172</xdr:row>
      <xdr:rowOff>95250</xdr:rowOff>
    </xdr:to>
    <xdr:sp macro="" textlink="">
      <xdr:nvSpPr>
        <xdr:cNvPr id="765" name="Text Box 1398"/>
        <xdr:cNvSpPr txBox="1">
          <a:spLocks noChangeArrowheads="1"/>
        </xdr:cNvSpPr>
      </xdr:nvSpPr>
      <xdr:spPr bwMode="auto">
        <a:xfrm>
          <a:off x="49777650" y="28603575"/>
          <a:ext cx="400050"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Pi</a:t>
          </a:r>
        </a:p>
      </xdr:txBody>
    </xdr:sp>
    <xdr:clientData/>
  </xdr:twoCellAnchor>
  <xdr:twoCellAnchor>
    <xdr:from>
      <xdr:col>64</xdr:col>
      <xdr:colOff>104775</xdr:colOff>
      <xdr:row>170</xdr:row>
      <xdr:rowOff>152400</xdr:rowOff>
    </xdr:from>
    <xdr:to>
      <xdr:col>64</xdr:col>
      <xdr:colOff>457200</xdr:colOff>
      <xdr:row>172</xdr:row>
      <xdr:rowOff>47625</xdr:rowOff>
    </xdr:to>
    <xdr:sp macro="" textlink="">
      <xdr:nvSpPr>
        <xdr:cNvPr id="766" name="Text Box 1399"/>
        <xdr:cNvSpPr txBox="1">
          <a:spLocks noChangeArrowheads="1"/>
        </xdr:cNvSpPr>
      </xdr:nvSpPr>
      <xdr:spPr bwMode="auto">
        <a:xfrm>
          <a:off x="51520725" y="28527375"/>
          <a:ext cx="352425"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Pi</a:t>
          </a:r>
        </a:p>
      </xdr:txBody>
    </xdr:sp>
    <xdr:clientData/>
  </xdr:twoCellAnchor>
  <xdr:twoCellAnchor>
    <xdr:from>
      <xdr:col>62</xdr:col>
      <xdr:colOff>266700</xdr:colOff>
      <xdr:row>171</xdr:row>
      <xdr:rowOff>152400</xdr:rowOff>
    </xdr:from>
    <xdr:to>
      <xdr:col>63</xdr:col>
      <xdr:colOff>647700</xdr:colOff>
      <xdr:row>171</xdr:row>
      <xdr:rowOff>152400</xdr:rowOff>
    </xdr:to>
    <xdr:sp macro="" textlink="">
      <xdr:nvSpPr>
        <xdr:cNvPr id="767" name="Line 1400"/>
        <xdr:cNvSpPr>
          <a:spLocks noChangeShapeType="1"/>
        </xdr:cNvSpPr>
      </xdr:nvSpPr>
      <xdr:spPr bwMode="auto">
        <a:xfrm flipH="1">
          <a:off x="50282475" y="28689300"/>
          <a:ext cx="1104900" cy="0"/>
        </a:xfrm>
        <a:prstGeom prst="line">
          <a:avLst/>
        </a:prstGeom>
        <a:noFill/>
        <a:ln w="38100">
          <a:solidFill>
            <a:srgbClr val="FF0000"/>
          </a:solidFill>
          <a:prstDash val="sysDot"/>
          <a:round/>
          <a:headEnd/>
          <a:tailEnd type="triangle" w="med" len="med"/>
        </a:ln>
      </xdr:spPr>
    </xdr:sp>
    <xdr:clientData/>
  </xdr:twoCellAnchor>
  <xdr:twoCellAnchor>
    <xdr:from>
      <xdr:col>67</xdr:col>
      <xdr:colOff>485775</xdr:colOff>
      <xdr:row>175</xdr:row>
      <xdr:rowOff>142875</xdr:rowOff>
    </xdr:from>
    <xdr:to>
      <xdr:col>69</xdr:col>
      <xdr:colOff>76200</xdr:colOff>
      <xdr:row>175</xdr:row>
      <xdr:rowOff>142875</xdr:rowOff>
    </xdr:to>
    <xdr:sp macro="" textlink="">
      <xdr:nvSpPr>
        <xdr:cNvPr id="768" name="Line 1402"/>
        <xdr:cNvSpPr>
          <a:spLocks noChangeShapeType="1"/>
        </xdr:cNvSpPr>
      </xdr:nvSpPr>
      <xdr:spPr bwMode="auto">
        <a:xfrm>
          <a:off x="53987700" y="29432250"/>
          <a:ext cx="809625" cy="0"/>
        </a:xfrm>
        <a:prstGeom prst="line">
          <a:avLst/>
        </a:prstGeom>
        <a:noFill/>
        <a:ln w="28575">
          <a:solidFill>
            <a:srgbClr val="FF0000"/>
          </a:solidFill>
          <a:prstDash val="sysDot"/>
          <a:round/>
          <a:headEnd type="triangle" w="med" len="med"/>
          <a:tailEnd/>
        </a:ln>
      </xdr:spPr>
    </xdr:sp>
    <xdr:clientData/>
  </xdr:twoCellAnchor>
  <xdr:twoCellAnchor>
    <xdr:from>
      <xdr:col>67</xdr:col>
      <xdr:colOff>47625</xdr:colOff>
      <xdr:row>175</xdr:row>
      <xdr:rowOff>66675</xdr:rowOff>
    </xdr:from>
    <xdr:to>
      <xdr:col>67</xdr:col>
      <xdr:colOff>485775</xdr:colOff>
      <xdr:row>176</xdr:row>
      <xdr:rowOff>104775</xdr:rowOff>
    </xdr:to>
    <xdr:sp macro="" textlink="">
      <xdr:nvSpPr>
        <xdr:cNvPr id="769" name="Text Box 1403"/>
        <xdr:cNvSpPr txBox="1">
          <a:spLocks noChangeArrowheads="1"/>
        </xdr:cNvSpPr>
      </xdr:nvSpPr>
      <xdr:spPr bwMode="auto">
        <a:xfrm>
          <a:off x="53549550" y="29356050"/>
          <a:ext cx="438150"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NO3</a:t>
          </a:r>
        </a:p>
      </xdr:txBody>
    </xdr:sp>
    <xdr:clientData/>
  </xdr:twoCellAnchor>
  <xdr:twoCellAnchor>
    <xdr:from>
      <xdr:col>64</xdr:col>
      <xdr:colOff>142875</xdr:colOff>
      <xdr:row>181</xdr:row>
      <xdr:rowOff>57150</xdr:rowOff>
    </xdr:from>
    <xdr:to>
      <xdr:col>64</xdr:col>
      <xdr:colOff>523875</xdr:colOff>
      <xdr:row>182</xdr:row>
      <xdr:rowOff>66675</xdr:rowOff>
    </xdr:to>
    <xdr:sp macro="" textlink="">
      <xdr:nvSpPr>
        <xdr:cNvPr id="770" name="Text Box 1404"/>
        <xdr:cNvSpPr txBox="1">
          <a:spLocks noChangeArrowheads="1"/>
        </xdr:cNvSpPr>
      </xdr:nvSpPr>
      <xdr:spPr bwMode="auto">
        <a:xfrm>
          <a:off x="51558825" y="30441900"/>
          <a:ext cx="3810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40</xdr:col>
      <xdr:colOff>371475</xdr:colOff>
      <xdr:row>215</xdr:row>
      <xdr:rowOff>47625</xdr:rowOff>
    </xdr:from>
    <xdr:to>
      <xdr:col>44</xdr:col>
      <xdr:colOff>180975</xdr:colOff>
      <xdr:row>227</xdr:row>
      <xdr:rowOff>38100</xdr:rowOff>
    </xdr:to>
    <xdr:sp macro="" textlink="">
      <xdr:nvSpPr>
        <xdr:cNvPr id="771" name="Line 1405"/>
        <xdr:cNvSpPr>
          <a:spLocks noChangeShapeType="1"/>
        </xdr:cNvSpPr>
      </xdr:nvSpPr>
      <xdr:spPr bwMode="auto">
        <a:xfrm>
          <a:off x="31632525" y="36452175"/>
          <a:ext cx="2971800" cy="1962150"/>
        </a:xfrm>
        <a:prstGeom prst="line">
          <a:avLst/>
        </a:prstGeom>
        <a:noFill/>
        <a:ln w="9525">
          <a:solidFill>
            <a:srgbClr val="0000FF"/>
          </a:solidFill>
          <a:round/>
          <a:headEnd/>
          <a:tailEnd type="triangle" w="med" len="med"/>
        </a:ln>
      </xdr:spPr>
    </xdr:sp>
    <xdr:clientData/>
  </xdr:twoCellAnchor>
  <xdr:twoCellAnchor>
    <xdr:from>
      <xdr:col>37</xdr:col>
      <xdr:colOff>485775</xdr:colOff>
      <xdr:row>211</xdr:row>
      <xdr:rowOff>66675</xdr:rowOff>
    </xdr:from>
    <xdr:to>
      <xdr:col>38</xdr:col>
      <xdr:colOff>409575</xdr:colOff>
      <xdr:row>213</xdr:row>
      <xdr:rowOff>66675</xdr:rowOff>
    </xdr:to>
    <xdr:sp macro="" textlink="">
      <xdr:nvSpPr>
        <xdr:cNvPr id="772" name="Text Box 1411"/>
        <xdr:cNvSpPr txBox="1">
          <a:spLocks noChangeArrowheads="1"/>
        </xdr:cNvSpPr>
      </xdr:nvSpPr>
      <xdr:spPr bwMode="auto">
        <a:xfrm>
          <a:off x="29060775" y="35823525"/>
          <a:ext cx="962025" cy="323850"/>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FF99CC"/>
              </a:solidFill>
              <a:latin typeface="Comic Sans MS"/>
            </a:rPr>
            <a:t>Cytosolic Aconitase</a:t>
          </a:r>
        </a:p>
      </xdr:txBody>
    </xdr:sp>
    <xdr:clientData/>
  </xdr:twoCellAnchor>
  <xdr:twoCellAnchor>
    <xdr:from>
      <xdr:col>57</xdr:col>
      <xdr:colOff>695325</xdr:colOff>
      <xdr:row>181</xdr:row>
      <xdr:rowOff>114300</xdr:rowOff>
    </xdr:from>
    <xdr:to>
      <xdr:col>58</xdr:col>
      <xdr:colOff>857250</xdr:colOff>
      <xdr:row>190</xdr:row>
      <xdr:rowOff>38100</xdr:rowOff>
    </xdr:to>
    <xdr:sp macro="" textlink="">
      <xdr:nvSpPr>
        <xdr:cNvPr id="773" name="AutoShape 1412"/>
        <xdr:cNvSpPr>
          <a:spLocks/>
        </xdr:cNvSpPr>
      </xdr:nvSpPr>
      <xdr:spPr bwMode="auto">
        <a:xfrm>
          <a:off x="46472475" y="30499050"/>
          <a:ext cx="990600" cy="1600200"/>
        </a:xfrm>
        <a:prstGeom prst="leftBracket">
          <a:avLst>
            <a:gd name="adj" fmla="val 80769"/>
          </a:avLst>
        </a:prstGeom>
        <a:noFill/>
        <a:ln w="9525">
          <a:solidFill>
            <a:srgbClr val="0000FF"/>
          </a:solidFill>
          <a:round/>
          <a:headEnd type="triangle" w="med" len="med"/>
          <a:tailEnd/>
        </a:ln>
      </xdr:spPr>
    </xdr:sp>
    <xdr:clientData/>
  </xdr:twoCellAnchor>
  <xdr:twoCellAnchor>
    <xdr:from>
      <xdr:col>56</xdr:col>
      <xdr:colOff>790575</xdr:colOff>
      <xdr:row>184</xdr:row>
      <xdr:rowOff>19050</xdr:rowOff>
    </xdr:from>
    <xdr:to>
      <xdr:col>57</xdr:col>
      <xdr:colOff>676275</xdr:colOff>
      <xdr:row>186</xdr:row>
      <xdr:rowOff>85725</xdr:rowOff>
    </xdr:to>
    <xdr:sp macro="" textlink="">
      <xdr:nvSpPr>
        <xdr:cNvPr id="774" name="AutoShape 1413"/>
        <xdr:cNvSpPr>
          <a:spLocks/>
        </xdr:cNvSpPr>
      </xdr:nvSpPr>
      <xdr:spPr bwMode="auto">
        <a:xfrm rot="11126418" flipV="1">
          <a:off x="45662850" y="30965775"/>
          <a:ext cx="790575" cy="438150"/>
        </a:xfrm>
        <a:prstGeom prst="leftBracket">
          <a:avLst>
            <a:gd name="adj" fmla="val 50000"/>
          </a:avLst>
        </a:prstGeom>
        <a:noFill/>
        <a:ln w="9525">
          <a:solidFill>
            <a:srgbClr val="0000FF"/>
          </a:solidFill>
          <a:round/>
          <a:headEnd type="triangle" w="med" len="med"/>
          <a:tailEnd/>
        </a:ln>
      </xdr:spPr>
    </xdr:sp>
    <xdr:clientData/>
  </xdr:twoCellAnchor>
  <xdr:twoCellAnchor>
    <xdr:from>
      <xdr:col>56</xdr:col>
      <xdr:colOff>771525</xdr:colOff>
      <xdr:row>182</xdr:row>
      <xdr:rowOff>142875</xdr:rowOff>
    </xdr:from>
    <xdr:to>
      <xdr:col>57</xdr:col>
      <xdr:colOff>542925</xdr:colOff>
      <xdr:row>183</xdr:row>
      <xdr:rowOff>180975</xdr:rowOff>
    </xdr:to>
    <xdr:sp macro="" textlink="">
      <xdr:nvSpPr>
        <xdr:cNvPr id="775" name="Text Box 1414"/>
        <xdr:cNvSpPr txBox="1">
          <a:spLocks noChangeArrowheads="1"/>
        </xdr:cNvSpPr>
      </xdr:nvSpPr>
      <xdr:spPr bwMode="auto">
        <a:xfrm>
          <a:off x="45643800" y="30737175"/>
          <a:ext cx="6762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Fd ox</a:t>
          </a:r>
        </a:p>
      </xdr:txBody>
    </xdr:sp>
    <xdr:clientData/>
  </xdr:twoCellAnchor>
  <xdr:twoCellAnchor>
    <xdr:from>
      <xdr:col>56</xdr:col>
      <xdr:colOff>828675</xdr:colOff>
      <xdr:row>186</xdr:row>
      <xdr:rowOff>76200</xdr:rowOff>
    </xdr:from>
    <xdr:to>
      <xdr:col>57</xdr:col>
      <xdr:colOff>600075</xdr:colOff>
      <xdr:row>187</xdr:row>
      <xdr:rowOff>66675</xdr:rowOff>
    </xdr:to>
    <xdr:sp macro="" textlink="">
      <xdr:nvSpPr>
        <xdr:cNvPr id="776" name="Text Box 1415"/>
        <xdr:cNvSpPr txBox="1">
          <a:spLocks noChangeArrowheads="1"/>
        </xdr:cNvSpPr>
      </xdr:nvSpPr>
      <xdr:spPr bwMode="auto">
        <a:xfrm>
          <a:off x="45700950" y="31394400"/>
          <a:ext cx="6762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Fd red</a:t>
          </a:r>
        </a:p>
      </xdr:txBody>
    </xdr:sp>
    <xdr:clientData/>
  </xdr:twoCellAnchor>
  <xdr:twoCellAnchor>
    <xdr:from>
      <xdr:col>51</xdr:col>
      <xdr:colOff>419100</xdr:colOff>
      <xdr:row>205</xdr:row>
      <xdr:rowOff>9525</xdr:rowOff>
    </xdr:from>
    <xdr:to>
      <xdr:col>53</xdr:col>
      <xdr:colOff>333375</xdr:colOff>
      <xdr:row>207</xdr:row>
      <xdr:rowOff>0</xdr:rowOff>
    </xdr:to>
    <xdr:sp macro="" textlink="">
      <xdr:nvSpPr>
        <xdr:cNvPr id="777" name="Text Box 1416"/>
        <xdr:cNvSpPr txBox="1">
          <a:spLocks noChangeArrowheads="1"/>
        </xdr:cNvSpPr>
      </xdr:nvSpPr>
      <xdr:spPr bwMode="auto">
        <a:xfrm>
          <a:off x="40576500" y="34718625"/>
          <a:ext cx="1447800" cy="314325"/>
        </a:xfrm>
        <a:prstGeom prst="rect">
          <a:avLst/>
        </a:prstGeom>
        <a:noFill/>
        <a:ln w="9525">
          <a:noFill/>
          <a:miter lim="800000"/>
          <a:headEnd/>
          <a:tailEnd/>
        </a:ln>
      </xdr:spPr>
      <xdr:txBody>
        <a:bodyPr vertOverflow="clip" wrap="square" lIns="36576" tIns="27432" rIns="36576" bIns="0" anchor="t" upright="1"/>
        <a:lstStyle/>
        <a:p>
          <a:pPr algn="ctr" rtl="0">
            <a:defRPr sz="1000"/>
          </a:pPr>
          <a:r>
            <a:rPr lang="en-US" sz="1400" b="1" i="0" strike="noStrike">
              <a:solidFill>
                <a:srgbClr val="FF00FF"/>
              </a:solidFill>
              <a:latin typeface="Arial"/>
              <a:cs typeface="Arial"/>
            </a:rPr>
            <a:t>GS/GOAT cycle</a:t>
          </a:r>
        </a:p>
        <a:p>
          <a:pPr algn="ctr" rtl="0">
            <a:defRPr sz="1000"/>
          </a:pPr>
          <a:endParaRPr lang="en-US" sz="1400" b="1" i="0" strike="noStrike">
            <a:solidFill>
              <a:srgbClr val="FF00FF"/>
            </a:solidFill>
            <a:latin typeface="Arial"/>
            <a:cs typeface="Arial"/>
          </a:endParaRPr>
        </a:p>
      </xdr:txBody>
    </xdr:sp>
    <xdr:clientData/>
  </xdr:twoCellAnchor>
  <xdr:twoCellAnchor>
    <xdr:from>
      <xdr:col>64</xdr:col>
      <xdr:colOff>152400</xdr:colOff>
      <xdr:row>184</xdr:row>
      <xdr:rowOff>38100</xdr:rowOff>
    </xdr:from>
    <xdr:to>
      <xdr:col>64</xdr:col>
      <xdr:colOff>533400</xdr:colOff>
      <xdr:row>185</xdr:row>
      <xdr:rowOff>95250</xdr:rowOff>
    </xdr:to>
    <xdr:sp macro="" textlink="">
      <xdr:nvSpPr>
        <xdr:cNvPr id="778" name="Text Box 1422"/>
        <xdr:cNvSpPr txBox="1">
          <a:spLocks noChangeArrowheads="1"/>
        </xdr:cNvSpPr>
      </xdr:nvSpPr>
      <xdr:spPr bwMode="auto">
        <a:xfrm>
          <a:off x="51568350" y="30984825"/>
          <a:ext cx="381000"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61</xdr:col>
      <xdr:colOff>695325</xdr:colOff>
      <xdr:row>184</xdr:row>
      <xdr:rowOff>76200</xdr:rowOff>
    </xdr:from>
    <xdr:to>
      <xdr:col>62</xdr:col>
      <xdr:colOff>219075</xdr:colOff>
      <xdr:row>185</xdr:row>
      <xdr:rowOff>104775</xdr:rowOff>
    </xdr:to>
    <xdr:sp macro="" textlink="">
      <xdr:nvSpPr>
        <xdr:cNvPr id="779" name="Text Box 1423"/>
        <xdr:cNvSpPr txBox="1">
          <a:spLocks noChangeArrowheads="1"/>
        </xdr:cNvSpPr>
      </xdr:nvSpPr>
      <xdr:spPr bwMode="auto">
        <a:xfrm>
          <a:off x="49911000" y="31022925"/>
          <a:ext cx="323850" cy="19050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62</xdr:col>
      <xdr:colOff>390525</xdr:colOff>
      <xdr:row>185</xdr:row>
      <xdr:rowOff>9525</xdr:rowOff>
    </xdr:from>
    <xdr:to>
      <xdr:col>64</xdr:col>
      <xdr:colOff>19050</xdr:colOff>
      <xdr:row>185</xdr:row>
      <xdr:rowOff>9525</xdr:rowOff>
    </xdr:to>
    <xdr:sp macro="" textlink="">
      <xdr:nvSpPr>
        <xdr:cNvPr id="780" name="Line 1424"/>
        <xdr:cNvSpPr>
          <a:spLocks noChangeShapeType="1"/>
        </xdr:cNvSpPr>
      </xdr:nvSpPr>
      <xdr:spPr bwMode="auto">
        <a:xfrm flipH="1" flipV="1">
          <a:off x="50406300" y="31118175"/>
          <a:ext cx="1028700" cy="0"/>
        </a:xfrm>
        <a:prstGeom prst="line">
          <a:avLst/>
        </a:prstGeom>
        <a:noFill/>
        <a:ln w="28575">
          <a:solidFill>
            <a:srgbClr val="FF0000"/>
          </a:solidFill>
          <a:prstDash val="sysDot"/>
          <a:round/>
          <a:headEnd/>
          <a:tailEnd type="triangle" w="med" len="med"/>
        </a:ln>
      </xdr:spPr>
    </xdr:sp>
    <xdr:clientData/>
  </xdr:twoCellAnchor>
  <xdr:twoCellAnchor>
    <xdr:from>
      <xdr:col>56</xdr:col>
      <xdr:colOff>800100</xdr:colOff>
      <xdr:row>187</xdr:row>
      <xdr:rowOff>76200</xdr:rowOff>
    </xdr:from>
    <xdr:to>
      <xdr:col>57</xdr:col>
      <xdr:colOff>323850</xdr:colOff>
      <xdr:row>188</xdr:row>
      <xdr:rowOff>57150</xdr:rowOff>
    </xdr:to>
    <xdr:sp macro="" textlink="">
      <xdr:nvSpPr>
        <xdr:cNvPr id="781" name="Text Box 1425"/>
        <xdr:cNvSpPr txBox="1">
          <a:spLocks noChangeArrowheads="1"/>
        </xdr:cNvSpPr>
      </xdr:nvSpPr>
      <xdr:spPr bwMode="auto">
        <a:xfrm>
          <a:off x="45672375" y="31603950"/>
          <a:ext cx="428625"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57</xdr:col>
      <xdr:colOff>314325</xdr:colOff>
      <xdr:row>185</xdr:row>
      <xdr:rowOff>190500</xdr:rowOff>
    </xdr:from>
    <xdr:to>
      <xdr:col>57</xdr:col>
      <xdr:colOff>733425</xdr:colOff>
      <xdr:row>187</xdr:row>
      <xdr:rowOff>104775</xdr:rowOff>
    </xdr:to>
    <xdr:sp macro="" textlink="">
      <xdr:nvSpPr>
        <xdr:cNvPr id="782" name="Freeform 1426"/>
        <xdr:cNvSpPr>
          <a:spLocks/>
        </xdr:cNvSpPr>
      </xdr:nvSpPr>
      <xdr:spPr bwMode="auto">
        <a:xfrm rot="-912006">
          <a:off x="46091475" y="31299150"/>
          <a:ext cx="419100" cy="333375"/>
        </a:xfrm>
        <a:custGeom>
          <a:avLst/>
          <a:gdLst>
            <a:gd name="T0" fmla="*/ 0 w 34"/>
            <a:gd name="T1" fmla="*/ 2137286532 h 52"/>
            <a:gd name="T2" fmla="*/ 2147483647 w 34"/>
            <a:gd name="T3" fmla="*/ 1644064375 h 52"/>
            <a:gd name="T4" fmla="*/ 2147483647 w 34"/>
            <a:gd name="T5" fmla="*/ 904234945 h 52"/>
            <a:gd name="T6" fmla="*/ 2147483647 w 34"/>
            <a:gd name="T7" fmla="*/ 0 h 52"/>
            <a:gd name="T8" fmla="*/ 0 60000 65536"/>
            <a:gd name="T9" fmla="*/ 0 60000 65536"/>
            <a:gd name="T10" fmla="*/ 0 60000 65536"/>
            <a:gd name="T11" fmla="*/ 0 60000 65536"/>
            <a:gd name="T12" fmla="*/ 0 w 34"/>
            <a:gd name="T13" fmla="*/ 0 h 52"/>
            <a:gd name="T14" fmla="*/ 34 w 34"/>
            <a:gd name="T15" fmla="*/ 52 h 52"/>
          </a:gdLst>
          <a:ahLst/>
          <a:cxnLst>
            <a:cxn ang="T8">
              <a:pos x="T0" y="T1"/>
            </a:cxn>
            <a:cxn ang="T9">
              <a:pos x="T2" y="T3"/>
            </a:cxn>
            <a:cxn ang="T10">
              <a:pos x="T4" y="T5"/>
            </a:cxn>
            <a:cxn ang="T11">
              <a:pos x="T6" y="T7"/>
            </a:cxn>
          </a:cxnLst>
          <a:rect l="T12" t="T13" r="T14" b="T15"/>
          <a:pathLst>
            <a:path w="34" h="52">
              <a:moveTo>
                <a:pt x="0" y="52"/>
              </a:moveTo>
              <a:cubicBezTo>
                <a:pt x="6" y="48"/>
                <a:pt x="12" y="45"/>
                <a:pt x="17" y="40"/>
              </a:cubicBezTo>
              <a:cubicBezTo>
                <a:pt x="22" y="35"/>
                <a:pt x="28" y="29"/>
                <a:pt x="31" y="22"/>
              </a:cubicBezTo>
              <a:cubicBezTo>
                <a:pt x="34" y="15"/>
                <a:pt x="34" y="4"/>
                <a:pt x="34" y="0"/>
              </a:cubicBezTo>
            </a:path>
          </a:pathLst>
        </a:custGeom>
        <a:noFill/>
        <a:ln w="9525">
          <a:solidFill>
            <a:srgbClr val="0000FF"/>
          </a:solidFill>
          <a:round/>
          <a:headEnd/>
          <a:tailEnd/>
        </a:ln>
      </xdr:spPr>
    </xdr:sp>
    <xdr:clientData/>
  </xdr:twoCellAnchor>
  <xdr:twoCellAnchor>
    <xdr:from>
      <xdr:col>33</xdr:col>
      <xdr:colOff>495300</xdr:colOff>
      <xdr:row>229</xdr:row>
      <xdr:rowOff>104775</xdr:rowOff>
    </xdr:from>
    <xdr:to>
      <xdr:col>33</xdr:col>
      <xdr:colOff>504825</xdr:colOff>
      <xdr:row>236</xdr:row>
      <xdr:rowOff>114300</xdr:rowOff>
    </xdr:to>
    <xdr:sp macro="" textlink="">
      <xdr:nvSpPr>
        <xdr:cNvPr id="783" name="Line 1427"/>
        <xdr:cNvSpPr>
          <a:spLocks noChangeShapeType="1"/>
        </xdr:cNvSpPr>
      </xdr:nvSpPr>
      <xdr:spPr bwMode="auto">
        <a:xfrm flipH="1" flipV="1">
          <a:off x="25555575" y="38804850"/>
          <a:ext cx="9525" cy="1143000"/>
        </a:xfrm>
        <a:prstGeom prst="line">
          <a:avLst/>
        </a:prstGeom>
        <a:noFill/>
        <a:ln w="9525">
          <a:solidFill>
            <a:srgbClr val="0000FF"/>
          </a:solidFill>
          <a:round/>
          <a:headEnd type="triangle" w="med" len="med"/>
          <a:tailEnd/>
        </a:ln>
      </xdr:spPr>
    </xdr:sp>
    <xdr:clientData/>
  </xdr:twoCellAnchor>
  <xdr:twoCellAnchor>
    <xdr:from>
      <xdr:col>33</xdr:col>
      <xdr:colOff>695325</xdr:colOff>
      <xdr:row>232</xdr:row>
      <xdr:rowOff>38100</xdr:rowOff>
    </xdr:from>
    <xdr:to>
      <xdr:col>34</xdr:col>
      <xdr:colOff>714375</xdr:colOff>
      <xdr:row>233</xdr:row>
      <xdr:rowOff>76200</xdr:rowOff>
    </xdr:to>
    <xdr:sp macro="" textlink="">
      <xdr:nvSpPr>
        <xdr:cNvPr id="784" name="Text Box 1428"/>
        <xdr:cNvSpPr txBox="1">
          <a:spLocks noChangeArrowheads="1"/>
        </xdr:cNvSpPr>
      </xdr:nvSpPr>
      <xdr:spPr bwMode="auto">
        <a:xfrm>
          <a:off x="25755600" y="39223950"/>
          <a:ext cx="9810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 + NH3</a:t>
          </a:r>
        </a:p>
      </xdr:txBody>
    </xdr:sp>
    <xdr:clientData/>
  </xdr:twoCellAnchor>
  <xdr:twoCellAnchor>
    <xdr:from>
      <xdr:col>33</xdr:col>
      <xdr:colOff>561975</xdr:colOff>
      <xdr:row>234</xdr:row>
      <xdr:rowOff>9525</xdr:rowOff>
    </xdr:from>
    <xdr:to>
      <xdr:col>34</xdr:col>
      <xdr:colOff>609600</xdr:colOff>
      <xdr:row>235</xdr:row>
      <xdr:rowOff>66675</xdr:rowOff>
    </xdr:to>
    <xdr:sp macro="" textlink="">
      <xdr:nvSpPr>
        <xdr:cNvPr id="785" name="Text Box 1429"/>
        <xdr:cNvSpPr txBox="1">
          <a:spLocks noChangeArrowheads="1"/>
        </xdr:cNvSpPr>
      </xdr:nvSpPr>
      <xdr:spPr bwMode="auto">
        <a:xfrm>
          <a:off x="25622250" y="39519225"/>
          <a:ext cx="10096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ADP + Pi</a:t>
          </a:r>
        </a:p>
      </xdr:txBody>
    </xdr:sp>
    <xdr:clientData/>
  </xdr:twoCellAnchor>
  <xdr:twoCellAnchor>
    <xdr:from>
      <xdr:col>33</xdr:col>
      <xdr:colOff>495300</xdr:colOff>
      <xdr:row>232</xdr:row>
      <xdr:rowOff>123825</xdr:rowOff>
    </xdr:from>
    <xdr:to>
      <xdr:col>33</xdr:col>
      <xdr:colOff>771525</xdr:colOff>
      <xdr:row>235</xdr:row>
      <xdr:rowOff>57150</xdr:rowOff>
    </xdr:to>
    <xdr:sp macro="" textlink="">
      <xdr:nvSpPr>
        <xdr:cNvPr id="786" name="AutoShape 1430"/>
        <xdr:cNvSpPr>
          <a:spLocks/>
        </xdr:cNvSpPr>
      </xdr:nvSpPr>
      <xdr:spPr bwMode="auto">
        <a:xfrm rot="10229453" flipH="1" flipV="1">
          <a:off x="25555575" y="39309675"/>
          <a:ext cx="276225" cy="419100"/>
        </a:xfrm>
        <a:prstGeom prst="leftBracket">
          <a:avLst>
            <a:gd name="adj" fmla="val 75862"/>
          </a:avLst>
        </a:prstGeom>
        <a:noFill/>
        <a:ln w="3175">
          <a:solidFill>
            <a:srgbClr val="3366FF"/>
          </a:solidFill>
          <a:round/>
          <a:headEnd/>
          <a:tailEnd type="triangle" w="med" len="med"/>
        </a:ln>
      </xdr:spPr>
    </xdr:sp>
    <xdr:clientData/>
  </xdr:twoCellAnchor>
  <xdr:twoCellAnchor>
    <xdr:from>
      <xdr:col>33</xdr:col>
      <xdr:colOff>114300</xdr:colOff>
      <xdr:row>236</xdr:row>
      <xdr:rowOff>152400</xdr:rowOff>
    </xdr:from>
    <xdr:to>
      <xdr:col>34</xdr:col>
      <xdr:colOff>76200</xdr:colOff>
      <xdr:row>238</xdr:row>
      <xdr:rowOff>19050</xdr:rowOff>
    </xdr:to>
    <xdr:sp macro="" textlink="">
      <xdr:nvSpPr>
        <xdr:cNvPr id="787" name="Text Box 1431"/>
        <xdr:cNvSpPr txBox="1">
          <a:spLocks noChangeArrowheads="1"/>
        </xdr:cNvSpPr>
      </xdr:nvSpPr>
      <xdr:spPr bwMode="auto">
        <a:xfrm>
          <a:off x="25174575" y="39985950"/>
          <a:ext cx="923925" cy="190500"/>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60</xdr:col>
      <xdr:colOff>657225</xdr:colOff>
      <xdr:row>230</xdr:row>
      <xdr:rowOff>95250</xdr:rowOff>
    </xdr:from>
    <xdr:to>
      <xdr:col>61</xdr:col>
      <xdr:colOff>333375</xdr:colOff>
      <xdr:row>231</xdr:row>
      <xdr:rowOff>95250</xdr:rowOff>
    </xdr:to>
    <xdr:sp macro="" textlink="">
      <xdr:nvSpPr>
        <xdr:cNvPr id="788" name="Text Box 1434"/>
        <xdr:cNvSpPr txBox="1">
          <a:spLocks noChangeArrowheads="1"/>
        </xdr:cNvSpPr>
      </xdr:nvSpPr>
      <xdr:spPr bwMode="auto">
        <a:xfrm>
          <a:off x="49006125" y="38957250"/>
          <a:ext cx="542925" cy="1619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a:t>
          </a:r>
        </a:p>
      </xdr:txBody>
    </xdr:sp>
    <xdr:clientData/>
  </xdr:twoCellAnchor>
  <xdr:twoCellAnchor>
    <xdr:from>
      <xdr:col>60</xdr:col>
      <xdr:colOff>590550</xdr:colOff>
      <xdr:row>233</xdr:row>
      <xdr:rowOff>85725</xdr:rowOff>
    </xdr:from>
    <xdr:to>
      <xdr:col>61</xdr:col>
      <xdr:colOff>419100</xdr:colOff>
      <xdr:row>235</xdr:row>
      <xdr:rowOff>9525</xdr:rowOff>
    </xdr:to>
    <xdr:sp macro="" textlink="">
      <xdr:nvSpPr>
        <xdr:cNvPr id="789" name="Text Box 1435"/>
        <xdr:cNvSpPr txBox="1">
          <a:spLocks noChangeArrowheads="1"/>
        </xdr:cNvSpPr>
      </xdr:nvSpPr>
      <xdr:spPr bwMode="auto">
        <a:xfrm>
          <a:off x="48939450" y="39433500"/>
          <a:ext cx="695325" cy="2476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AMP</a:t>
          </a:r>
        </a:p>
      </xdr:txBody>
    </xdr:sp>
    <xdr:clientData/>
  </xdr:twoCellAnchor>
  <xdr:twoCellAnchor>
    <xdr:from>
      <xdr:col>62</xdr:col>
      <xdr:colOff>514350</xdr:colOff>
      <xdr:row>233</xdr:row>
      <xdr:rowOff>76200</xdr:rowOff>
    </xdr:from>
    <xdr:to>
      <xdr:col>64</xdr:col>
      <xdr:colOff>9525</xdr:colOff>
      <xdr:row>234</xdr:row>
      <xdr:rowOff>114300</xdr:rowOff>
    </xdr:to>
    <xdr:sp macro="" textlink="">
      <xdr:nvSpPr>
        <xdr:cNvPr id="790" name="Text Box 1436"/>
        <xdr:cNvSpPr txBox="1">
          <a:spLocks noChangeArrowheads="1"/>
        </xdr:cNvSpPr>
      </xdr:nvSpPr>
      <xdr:spPr bwMode="auto">
        <a:xfrm>
          <a:off x="50530125" y="39423975"/>
          <a:ext cx="895350"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AMP</a:t>
          </a:r>
        </a:p>
      </xdr:txBody>
    </xdr:sp>
    <xdr:clientData/>
  </xdr:twoCellAnchor>
  <xdr:twoCellAnchor>
    <xdr:from>
      <xdr:col>61</xdr:col>
      <xdr:colOff>390525</xdr:colOff>
      <xdr:row>233</xdr:row>
      <xdr:rowOff>142875</xdr:rowOff>
    </xdr:from>
    <xdr:to>
      <xdr:col>62</xdr:col>
      <xdr:colOff>590550</xdr:colOff>
      <xdr:row>233</xdr:row>
      <xdr:rowOff>142875</xdr:rowOff>
    </xdr:to>
    <xdr:sp macro="" textlink="">
      <xdr:nvSpPr>
        <xdr:cNvPr id="791" name="Line 1437"/>
        <xdr:cNvSpPr>
          <a:spLocks noChangeShapeType="1"/>
        </xdr:cNvSpPr>
      </xdr:nvSpPr>
      <xdr:spPr bwMode="auto">
        <a:xfrm>
          <a:off x="49606200" y="39490650"/>
          <a:ext cx="1000125" cy="0"/>
        </a:xfrm>
        <a:prstGeom prst="line">
          <a:avLst/>
        </a:prstGeom>
        <a:noFill/>
        <a:ln w="38100">
          <a:solidFill>
            <a:srgbClr val="FF0000"/>
          </a:solidFill>
          <a:prstDash val="sysDot"/>
          <a:round/>
          <a:headEnd type="triangle" w="med" len="med"/>
          <a:tailEnd type="none" w="sm" len="sm"/>
        </a:ln>
      </xdr:spPr>
    </xdr:sp>
    <xdr:clientData/>
  </xdr:twoCellAnchor>
  <xdr:twoCellAnchor>
    <xdr:from>
      <xdr:col>62</xdr:col>
      <xdr:colOff>571500</xdr:colOff>
      <xdr:row>230</xdr:row>
      <xdr:rowOff>57150</xdr:rowOff>
    </xdr:from>
    <xdr:to>
      <xdr:col>63</xdr:col>
      <xdr:colOff>514350</xdr:colOff>
      <xdr:row>231</xdr:row>
      <xdr:rowOff>76200</xdr:rowOff>
    </xdr:to>
    <xdr:sp macro="" textlink="">
      <xdr:nvSpPr>
        <xdr:cNvPr id="792" name="Text Box 1438"/>
        <xdr:cNvSpPr txBox="1">
          <a:spLocks noChangeArrowheads="1"/>
        </xdr:cNvSpPr>
      </xdr:nvSpPr>
      <xdr:spPr bwMode="auto">
        <a:xfrm>
          <a:off x="50587275" y="38919150"/>
          <a:ext cx="666750"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a:t>
          </a:r>
        </a:p>
      </xdr:txBody>
    </xdr:sp>
    <xdr:clientData/>
  </xdr:twoCellAnchor>
  <xdr:twoCellAnchor>
    <xdr:from>
      <xdr:col>61</xdr:col>
      <xdr:colOff>390525</xdr:colOff>
      <xdr:row>230</xdr:row>
      <xdr:rowOff>142875</xdr:rowOff>
    </xdr:from>
    <xdr:to>
      <xdr:col>62</xdr:col>
      <xdr:colOff>590550</xdr:colOff>
      <xdr:row>230</xdr:row>
      <xdr:rowOff>142875</xdr:rowOff>
    </xdr:to>
    <xdr:sp macro="" textlink="">
      <xdr:nvSpPr>
        <xdr:cNvPr id="793" name="Line 1439"/>
        <xdr:cNvSpPr>
          <a:spLocks noChangeShapeType="1"/>
        </xdr:cNvSpPr>
      </xdr:nvSpPr>
      <xdr:spPr bwMode="auto">
        <a:xfrm>
          <a:off x="49606200" y="39004875"/>
          <a:ext cx="1000125" cy="0"/>
        </a:xfrm>
        <a:prstGeom prst="line">
          <a:avLst/>
        </a:prstGeom>
        <a:noFill/>
        <a:ln w="38100">
          <a:solidFill>
            <a:srgbClr val="FF0000"/>
          </a:solidFill>
          <a:prstDash val="sysDot"/>
          <a:round/>
          <a:headEnd type="triangle" w="med" len="med"/>
          <a:tailEnd type="none" w="sm" len="sm"/>
        </a:ln>
      </xdr:spPr>
    </xdr:sp>
    <xdr:clientData/>
  </xdr:twoCellAnchor>
  <xdr:twoCellAnchor>
    <xdr:from>
      <xdr:col>61</xdr:col>
      <xdr:colOff>409575</xdr:colOff>
      <xdr:row>223</xdr:row>
      <xdr:rowOff>76200</xdr:rowOff>
    </xdr:from>
    <xdr:to>
      <xdr:col>62</xdr:col>
      <xdr:colOff>200025</xdr:colOff>
      <xdr:row>224</xdr:row>
      <xdr:rowOff>142875</xdr:rowOff>
    </xdr:to>
    <xdr:sp macro="" textlink="">
      <xdr:nvSpPr>
        <xdr:cNvPr id="794" name="Text Box 1444"/>
        <xdr:cNvSpPr txBox="1">
          <a:spLocks noChangeArrowheads="1"/>
        </xdr:cNvSpPr>
      </xdr:nvSpPr>
      <xdr:spPr bwMode="auto">
        <a:xfrm>
          <a:off x="49625250" y="37804725"/>
          <a:ext cx="590550"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PPi</a:t>
          </a:r>
        </a:p>
      </xdr:txBody>
    </xdr:sp>
    <xdr:clientData/>
  </xdr:twoCellAnchor>
  <xdr:twoCellAnchor>
    <xdr:from>
      <xdr:col>58</xdr:col>
      <xdr:colOff>609600</xdr:colOff>
      <xdr:row>253</xdr:row>
      <xdr:rowOff>142875</xdr:rowOff>
    </xdr:from>
    <xdr:to>
      <xdr:col>59</xdr:col>
      <xdr:colOff>638175</xdr:colOff>
      <xdr:row>258</xdr:row>
      <xdr:rowOff>9525</xdr:rowOff>
    </xdr:to>
    <xdr:sp macro="" textlink="">
      <xdr:nvSpPr>
        <xdr:cNvPr id="795" name="AutoShape 1446"/>
        <xdr:cNvSpPr>
          <a:spLocks/>
        </xdr:cNvSpPr>
      </xdr:nvSpPr>
      <xdr:spPr bwMode="auto">
        <a:xfrm rot="-9424696" flipH="1" flipV="1">
          <a:off x="47215425" y="42776775"/>
          <a:ext cx="933450" cy="676275"/>
        </a:xfrm>
        <a:prstGeom prst="leftBracket">
          <a:avLst>
            <a:gd name="adj" fmla="val 50000"/>
          </a:avLst>
        </a:prstGeom>
        <a:noFill/>
        <a:ln w="3175">
          <a:solidFill>
            <a:srgbClr val="0000FF"/>
          </a:solidFill>
          <a:round/>
          <a:headEnd/>
          <a:tailEnd type="triangle" w="med" len="med"/>
        </a:ln>
      </xdr:spPr>
    </xdr:sp>
    <xdr:clientData/>
  </xdr:twoCellAnchor>
  <xdr:twoCellAnchor>
    <xdr:from>
      <xdr:col>59</xdr:col>
      <xdr:colOff>762000</xdr:colOff>
      <xdr:row>254</xdr:row>
      <xdr:rowOff>152400</xdr:rowOff>
    </xdr:from>
    <xdr:to>
      <xdr:col>60</xdr:col>
      <xdr:colOff>381000</xdr:colOff>
      <xdr:row>256</xdr:row>
      <xdr:rowOff>66675</xdr:rowOff>
    </xdr:to>
    <xdr:sp macro="" textlink="">
      <xdr:nvSpPr>
        <xdr:cNvPr id="796" name="Text Box 1447"/>
        <xdr:cNvSpPr txBox="1">
          <a:spLocks noChangeArrowheads="1"/>
        </xdr:cNvSpPr>
      </xdr:nvSpPr>
      <xdr:spPr bwMode="auto">
        <a:xfrm>
          <a:off x="48272700" y="42948225"/>
          <a:ext cx="457200"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NAD+</a:t>
          </a:r>
        </a:p>
      </xdr:txBody>
    </xdr:sp>
    <xdr:clientData/>
  </xdr:twoCellAnchor>
  <xdr:twoCellAnchor>
    <xdr:from>
      <xdr:col>59</xdr:col>
      <xdr:colOff>457200</xdr:colOff>
      <xdr:row>259</xdr:row>
      <xdr:rowOff>0</xdr:rowOff>
    </xdr:from>
    <xdr:to>
      <xdr:col>60</xdr:col>
      <xdr:colOff>76200</xdr:colOff>
      <xdr:row>260</xdr:row>
      <xdr:rowOff>76200</xdr:rowOff>
    </xdr:to>
    <xdr:sp macro="" textlink="">
      <xdr:nvSpPr>
        <xdr:cNvPr id="797" name="Text Box 1448"/>
        <xdr:cNvSpPr txBox="1">
          <a:spLocks noChangeArrowheads="1"/>
        </xdr:cNvSpPr>
      </xdr:nvSpPr>
      <xdr:spPr bwMode="auto">
        <a:xfrm>
          <a:off x="47967900" y="43605450"/>
          <a:ext cx="457200"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NADH</a:t>
          </a:r>
        </a:p>
      </xdr:txBody>
    </xdr:sp>
    <xdr:clientData/>
  </xdr:twoCellAnchor>
  <xdr:twoCellAnchor>
    <xdr:from>
      <xdr:col>57</xdr:col>
      <xdr:colOff>657225</xdr:colOff>
      <xdr:row>249</xdr:row>
      <xdr:rowOff>142875</xdr:rowOff>
    </xdr:from>
    <xdr:to>
      <xdr:col>58</xdr:col>
      <xdr:colOff>676275</xdr:colOff>
      <xdr:row>251</xdr:row>
      <xdr:rowOff>66675</xdr:rowOff>
    </xdr:to>
    <xdr:sp macro="" textlink="">
      <xdr:nvSpPr>
        <xdr:cNvPr id="798" name="Text Box 1450">
          <a:hlinkClick xmlns:r="http://schemas.openxmlformats.org/officeDocument/2006/relationships" r:id="rId12"/>
        </xdr:cNvPr>
        <xdr:cNvSpPr txBox="1">
          <a:spLocks noChangeArrowheads="1"/>
        </xdr:cNvSpPr>
      </xdr:nvSpPr>
      <xdr:spPr bwMode="auto">
        <a:xfrm>
          <a:off x="46434375" y="42129075"/>
          <a:ext cx="847725" cy="247650"/>
        </a:xfrm>
        <a:prstGeom prst="rect">
          <a:avLst/>
        </a:prstGeom>
        <a:solidFill>
          <a:srgbClr val="FFCC99"/>
        </a:solid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99CCFF"/>
              </a:solidFill>
              <a:latin typeface="Comic Sans MS"/>
            </a:rPr>
            <a:t>KEGG</a:t>
          </a:r>
        </a:p>
      </xdr:txBody>
    </xdr:sp>
    <xdr:clientData/>
  </xdr:twoCellAnchor>
  <xdr:twoCellAnchor>
    <xdr:from>
      <xdr:col>52</xdr:col>
      <xdr:colOff>885825</xdr:colOff>
      <xdr:row>251</xdr:row>
      <xdr:rowOff>85725</xdr:rowOff>
    </xdr:from>
    <xdr:to>
      <xdr:col>53</xdr:col>
      <xdr:colOff>581025</xdr:colOff>
      <xdr:row>252</xdr:row>
      <xdr:rowOff>180975</xdr:rowOff>
    </xdr:to>
    <xdr:sp macro="" textlink="">
      <xdr:nvSpPr>
        <xdr:cNvPr id="799" name="Text Box 1451">
          <a:hlinkClick xmlns:r="http://schemas.openxmlformats.org/officeDocument/2006/relationships" r:id="rId13"/>
        </xdr:cNvPr>
        <xdr:cNvSpPr txBox="1">
          <a:spLocks noChangeArrowheads="1"/>
        </xdr:cNvSpPr>
      </xdr:nvSpPr>
      <xdr:spPr bwMode="auto">
        <a:xfrm>
          <a:off x="41690925" y="42395775"/>
          <a:ext cx="581025" cy="238125"/>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99CCFF"/>
              </a:solidFill>
              <a:latin typeface="Comic Sans MS"/>
            </a:rPr>
            <a:t>KEGG</a:t>
          </a:r>
        </a:p>
      </xdr:txBody>
    </xdr:sp>
    <xdr:clientData/>
  </xdr:twoCellAnchor>
  <xdr:twoCellAnchor>
    <xdr:from>
      <xdr:col>48</xdr:col>
      <xdr:colOff>504825</xdr:colOff>
      <xdr:row>273</xdr:row>
      <xdr:rowOff>104775</xdr:rowOff>
    </xdr:from>
    <xdr:to>
      <xdr:col>50</xdr:col>
      <xdr:colOff>228600</xdr:colOff>
      <xdr:row>273</xdr:row>
      <xdr:rowOff>104775</xdr:rowOff>
    </xdr:to>
    <xdr:sp macro="" textlink="">
      <xdr:nvSpPr>
        <xdr:cNvPr id="800" name="Line 1452"/>
        <xdr:cNvSpPr>
          <a:spLocks noChangeShapeType="1"/>
        </xdr:cNvSpPr>
      </xdr:nvSpPr>
      <xdr:spPr bwMode="auto">
        <a:xfrm flipH="1">
          <a:off x="38357175" y="46024800"/>
          <a:ext cx="1352550" cy="0"/>
        </a:xfrm>
        <a:prstGeom prst="line">
          <a:avLst/>
        </a:prstGeom>
        <a:noFill/>
        <a:ln w="28575">
          <a:solidFill>
            <a:srgbClr val="FF0000"/>
          </a:solidFill>
          <a:prstDash val="sysDot"/>
          <a:round/>
          <a:headEnd/>
          <a:tailEnd type="triangle" w="med" len="med"/>
        </a:ln>
      </xdr:spPr>
    </xdr:sp>
    <xdr:clientData/>
  </xdr:twoCellAnchor>
  <xdr:twoCellAnchor>
    <xdr:from>
      <xdr:col>47</xdr:col>
      <xdr:colOff>495300</xdr:colOff>
      <xdr:row>273</xdr:row>
      <xdr:rowOff>66675</xdr:rowOff>
    </xdr:from>
    <xdr:to>
      <xdr:col>48</xdr:col>
      <xdr:colOff>457200</xdr:colOff>
      <xdr:row>277</xdr:row>
      <xdr:rowOff>76200</xdr:rowOff>
    </xdr:to>
    <xdr:sp macro="" textlink="">
      <xdr:nvSpPr>
        <xdr:cNvPr id="801" name="Text Box 1453"/>
        <xdr:cNvSpPr txBox="1">
          <a:spLocks noChangeArrowheads="1"/>
        </xdr:cNvSpPr>
      </xdr:nvSpPr>
      <xdr:spPr bwMode="auto">
        <a:xfrm>
          <a:off x="37433250" y="45986700"/>
          <a:ext cx="876300" cy="657225"/>
        </a:xfrm>
        <a:prstGeom prst="rect">
          <a:avLst/>
        </a:prstGeom>
        <a:solidFill>
          <a:srgbClr val="CCFFFF"/>
        </a:solidFill>
        <a:ln w="9525">
          <a:solidFill>
            <a:srgbClr val="3366FF"/>
          </a:solid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TCA cycle</a:t>
          </a:r>
        </a:p>
      </xdr:txBody>
    </xdr:sp>
    <xdr:clientData/>
  </xdr:twoCellAnchor>
  <xdr:twoCellAnchor>
    <xdr:from>
      <xdr:col>28</xdr:col>
      <xdr:colOff>276225</xdr:colOff>
      <xdr:row>269</xdr:row>
      <xdr:rowOff>76200</xdr:rowOff>
    </xdr:from>
    <xdr:to>
      <xdr:col>29</xdr:col>
      <xdr:colOff>95250</xdr:colOff>
      <xdr:row>271</xdr:row>
      <xdr:rowOff>9525</xdr:rowOff>
    </xdr:to>
    <xdr:sp macro="" textlink="">
      <xdr:nvSpPr>
        <xdr:cNvPr id="802" name="Text Box 1454"/>
        <xdr:cNvSpPr txBox="1">
          <a:spLocks noChangeArrowheads="1"/>
        </xdr:cNvSpPr>
      </xdr:nvSpPr>
      <xdr:spPr bwMode="auto">
        <a:xfrm>
          <a:off x="21069300" y="45319950"/>
          <a:ext cx="600075" cy="2857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SUCC</a:t>
          </a:r>
        </a:p>
      </xdr:txBody>
    </xdr:sp>
    <xdr:clientData/>
  </xdr:twoCellAnchor>
  <xdr:twoCellAnchor>
    <xdr:from>
      <xdr:col>30</xdr:col>
      <xdr:colOff>228600</xdr:colOff>
      <xdr:row>223</xdr:row>
      <xdr:rowOff>104775</xdr:rowOff>
    </xdr:from>
    <xdr:to>
      <xdr:col>31</xdr:col>
      <xdr:colOff>114300</xdr:colOff>
      <xdr:row>225</xdr:row>
      <xdr:rowOff>38100</xdr:rowOff>
    </xdr:to>
    <xdr:sp macro="" textlink="">
      <xdr:nvSpPr>
        <xdr:cNvPr id="803" name="Text Box 1455">
          <a:hlinkClick xmlns:r="http://schemas.openxmlformats.org/officeDocument/2006/relationships" r:id="rId14"/>
        </xdr:cNvPr>
        <xdr:cNvSpPr txBox="1">
          <a:spLocks noChangeArrowheads="1"/>
        </xdr:cNvSpPr>
      </xdr:nvSpPr>
      <xdr:spPr bwMode="auto">
        <a:xfrm>
          <a:off x="22650450" y="37833300"/>
          <a:ext cx="619125" cy="257175"/>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99CCFF"/>
              </a:solidFill>
              <a:latin typeface="Comic Sans MS"/>
            </a:rPr>
            <a:t>KEGG</a:t>
          </a:r>
        </a:p>
      </xdr:txBody>
    </xdr:sp>
    <xdr:clientData/>
  </xdr:twoCellAnchor>
  <xdr:twoCellAnchor>
    <xdr:from>
      <xdr:col>49</xdr:col>
      <xdr:colOff>561975</xdr:colOff>
      <xdr:row>233</xdr:row>
      <xdr:rowOff>28575</xdr:rowOff>
    </xdr:from>
    <xdr:to>
      <xdr:col>51</xdr:col>
      <xdr:colOff>314325</xdr:colOff>
      <xdr:row>236</xdr:row>
      <xdr:rowOff>123825</xdr:rowOff>
    </xdr:to>
    <xdr:sp macro="" textlink="">
      <xdr:nvSpPr>
        <xdr:cNvPr id="804" name="Text Box 1457">
          <a:hlinkClick xmlns:r="http://schemas.openxmlformats.org/officeDocument/2006/relationships" r:id="rId15"/>
        </xdr:cNvPr>
        <xdr:cNvSpPr txBox="1">
          <a:spLocks noChangeArrowheads="1"/>
        </xdr:cNvSpPr>
      </xdr:nvSpPr>
      <xdr:spPr bwMode="auto">
        <a:xfrm>
          <a:off x="39347775" y="39376350"/>
          <a:ext cx="1123950" cy="581025"/>
        </a:xfrm>
        <a:prstGeom prst="rect">
          <a:avLst/>
        </a:prstGeom>
        <a:noFill/>
        <a:ln w="9525">
          <a:noFill/>
          <a:miter lim="800000"/>
          <a:headEnd/>
          <a:tailEnd/>
        </a:ln>
      </xdr:spPr>
      <xdr:txBody>
        <a:bodyPr vertOverflow="clip" wrap="square" lIns="36576" tIns="22860" rIns="36576" bIns="0" anchor="t" upright="1"/>
        <a:lstStyle/>
        <a:p>
          <a:pPr algn="ctr" rtl="0">
            <a:defRPr sz="1000"/>
          </a:pPr>
          <a:r>
            <a:rPr lang="en-US" sz="1200" b="0" i="0" strike="noStrike">
              <a:solidFill>
                <a:srgbClr val="FF00FF"/>
              </a:solidFill>
              <a:latin typeface="Arial"/>
              <a:cs typeface="Arial"/>
            </a:rPr>
            <a:t>glycolate and  glyoxylate degradation</a:t>
          </a:r>
        </a:p>
        <a:p>
          <a:pPr algn="ctr" rtl="0">
            <a:defRPr sz="1000"/>
          </a:pPr>
          <a:endParaRPr lang="en-US" sz="1200" b="0" i="0" strike="noStrike">
            <a:solidFill>
              <a:srgbClr val="FF00FF"/>
            </a:solidFill>
            <a:latin typeface="Arial"/>
            <a:cs typeface="Arial"/>
          </a:endParaRPr>
        </a:p>
      </xdr:txBody>
    </xdr:sp>
    <xdr:clientData/>
  </xdr:twoCellAnchor>
  <xdr:twoCellAnchor>
    <xdr:from>
      <xdr:col>55</xdr:col>
      <xdr:colOff>600075</xdr:colOff>
      <xdr:row>220</xdr:row>
      <xdr:rowOff>66675</xdr:rowOff>
    </xdr:from>
    <xdr:to>
      <xdr:col>56</xdr:col>
      <xdr:colOff>676275</xdr:colOff>
      <xdr:row>223</xdr:row>
      <xdr:rowOff>0</xdr:rowOff>
    </xdr:to>
    <xdr:sp macro="" textlink="">
      <xdr:nvSpPr>
        <xdr:cNvPr id="805" name="Text Box 1458"/>
        <xdr:cNvSpPr txBox="1">
          <a:spLocks noChangeArrowheads="1"/>
        </xdr:cNvSpPr>
      </xdr:nvSpPr>
      <xdr:spPr bwMode="auto">
        <a:xfrm>
          <a:off x="44405550" y="37309425"/>
          <a:ext cx="1143000" cy="41910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TCA cycle</a:t>
          </a:r>
        </a:p>
      </xdr:txBody>
    </xdr:sp>
    <xdr:clientData/>
  </xdr:twoCellAnchor>
  <xdr:twoCellAnchor>
    <xdr:from>
      <xdr:col>53</xdr:col>
      <xdr:colOff>295275</xdr:colOff>
      <xdr:row>220</xdr:row>
      <xdr:rowOff>47625</xdr:rowOff>
    </xdr:from>
    <xdr:to>
      <xdr:col>55</xdr:col>
      <xdr:colOff>523875</xdr:colOff>
      <xdr:row>222</xdr:row>
      <xdr:rowOff>142875</xdr:rowOff>
    </xdr:to>
    <xdr:sp macro="" textlink="">
      <xdr:nvSpPr>
        <xdr:cNvPr id="806" name="Text Box 1459"/>
        <xdr:cNvSpPr txBox="1">
          <a:spLocks noChangeArrowheads="1"/>
        </xdr:cNvSpPr>
      </xdr:nvSpPr>
      <xdr:spPr bwMode="auto">
        <a:xfrm>
          <a:off x="41986200" y="37290375"/>
          <a:ext cx="2343150" cy="41910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Photorespiration</a:t>
          </a:r>
        </a:p>
      </xdr:txBody>
    </xdr:sp>
    <xdr:clientData/>
  </xdr:twoCellAnchor>
  <xdr:twoCellAnchor>
    <xdr:from>
      <xdr:col>55</xdr:col>
      <xdr:colOff>647700</xdr:colOff>
      <xdr:row>223</xdr:row>
      <xdr:rowOff>0</xdr:rowOff>
    </xdr:from>
    <xdr:to>
      <xdr:col>56</xdr:col>
      <xdr:colOff>104775</xdr:colOff>
      <xdr:row>224</xdr:row>
      <xdr:rowOff>19050</xdr:rowOff>
    </xdr:to>
    <xdr:sp macro="" textlink="">
      <xdr:nvSpPr>
        <xdr:cNvPr id="807" name="Text Box 1223"/>
        <xdr:cNvSpPr txBox="1">
          <a:spLocks noChangeArrowheads="1"/>
        </xdr:cNvSpPr>
      </xdr:nvSpPr>
      <xdr:spPr bwMode="auto">
        <a:xfrm>
          <a:off x="44453175" y="37728525"/>
          <a:ext cx="523875" cy="1809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33</xdr:col>
      <xdr:colOff>838200</xdr:colOff>
      <xdr:row>247</xdr:row>
      <xdr:rowOff>104775</xdr:rowOff>
    </xdr:from>
    <xdr:to>
      <xdr:col>36</xdr:col>
      <xdr:colOff>276225</xdr:colOff>
      <xdr:row>249</xdr:row>
      <xdr:rowOff>114300</xdr:rowOff>
    </xdr:to>
    <xdr:sp macro="" textlink="">
      <xdr:nvSpPr>
        <xdr:cNvPr id="808" name="Text Box 1460">
          <a:hlinkClick xmlns:r="http://schemas.openxmlformats.org/officeDocument/2006/relationships" r:id="rId16"/>
        </xdr:cNvPr>
        <xdr:cNvSpPr txBox="1">
          <a:spLocks noChangeArrowheads="1"/>
        </xdr:cNvSpPr>
      </xdr:nvSpPr>
      <xdr:spPr bwMode="auto">
        <a:xfrm>
          <a:off x="25898475" y="41767125"/>
          <a:ext cx="1990725" cy="333375"/>
        </a:xfrm>
        <a:prstGeom prst="rect">
          <a:avLst/>
        </a:prstGeom>
        <a:noFill/>
        <a:ln w="9525">
          <a:solidFill>
            <a:srgbClr val="00FF00"/>
          </a:solid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Photorespiration</a:t>
          </a:r>
        </a:p>
      </xdr:txBody>
    </xdr:sp>
    <xdr:clientData/>
  </xdr:twoCellAnchor>
  <xdr:twoCellAnchor>
    <xdr:from>
      <xdr:col>51</xdr:col>
      <xdr:colOff>495300</xdr:colOff>
      <xdr:row>249</xdr:row>
      <xdr:rowOff>114300</xdr:rowOff>
    </xdr:from>
    <xdr:to>
      <xdr:col>52</xdr:col>
      <xdr:colOff>352425</xdr:colOff>
      <xdr:row>251</xdr:row>
      <xdr:rowOff>9525</xdr:rowOff>
    </xdr:to>
    <xdr:sp macro="" textlink="">
      <xdr:nvSpPr>
        <xdr:cNvPr id="809" name="Text Box 1463"/>
        <xdr:cNvSpPr txBox="1">
          <a:spLocks noChangeArrowheads="1"/>
        </xdr:cNvSpPr>
      </xdr:nvSpPr>
      <xdr:spPr bwMode="auto">
        <a:xfrm>
          <a:off x="40652700" y="42100500"/>
          <a:ext cx="695325" cy="219075"/>
        </a:xfrm>
        <a:prstGeom prst="rect">
          <a:avLst/>
        </a:prstGeom>
        <a:solidFill>
          <a:srgbClr val="FF9900"/>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ISO</a:t>
          </a:r>
        </a:p>
      </xdr:txBody>
    </xdr:sp>
    <xdr:clientData/>
  </xdr:twoCellAnchor>
  <xdr:twoCellAnchor>
    <xdr:from>
      <xdr:col>54</xdr:col>
      <xdr:colOff>542925</xdr:colOff>
      <xdr:row>245</xdr:row>
      <xdr:rowOff>9525</xdr:rowOff>
    </xdr:from>
    <xdr:to>
      <xdr:col>55</xdr:col>
      <xdr:colOff>114300</xdr:colOff>
      <xdr:row>247</xdr:row>
      <xdr:rowOff>19050</xdr:rowOff>
    </xdr:to>
    <xdr:sp macro="" textlink="">
      <xdr:nvSpPr>
        <xdr:cNvPr id="810" name="Freeform 1464"/>
        <xdr:cNvSpPr>
          <a:spLocks/>
        </xdr:cNvSpPr>
      </xdr:nvSpPr>
      <xdr:spPr bwMode="auto">
        <a:xfrm>
          <a:off x="43291125" y="41348025"/>
          <a:ext cx="628650" cy="333375"/>
        </a:xfrm>
        <a:custGeom>
          <a:avLst/>
          <a:gdLst>
            <a:gd name="T0" fmla="*/ 2147483647 w 51"/>
            <a:gd name="T1" fmla="*/ 0 h 37"/>
            <a:gd name="T2" fmla="*/ 2147483647 w 51"/>
            <a:gd name="T3" fmla="*/ 162362639 h 37"/>
            <a:gd name="T4" fmla="*/ 2147483647 w 51"/>
            <a:gd name="T5" fmla="*/ 649459564 h 37"/>
            <a:gd name="T6" fmla="*/ 759705001 w 51"/>
            <a:gd name="T7" fmla="*/ 1867197128 h 37"/>
            <a:gd name="T8" fmla="*/ 0 w 51"/>
            <a:gd name="T9" fmla="*/ 2147483647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type="triangle" w="med" len="med"/>
        </a:ln>
      </xdr:spPr>
    </xdr:sp>
    <xdr:clientData/>
  </xdr:twoCellAnchor>
  <xdr:twoCellAnchor>
    <xdr:from>
      <xdr:col>54</xdr:col>
      <xdr:colOff>123825</xdr:colOff>
      <xdr:row>252</xdr:row>
      <xdr:rowOff>85725</xdr:rowOff>
    </xdr:from>
    <xdr:to>
      <xdr:col>54</xdr:col>
      <xdr:colOff>495300</xdr:colOff>
      <xdr:row>255</xdr:row>
      <xdr:rowOff>9525</xdr:rowOff>
    </xdr:to>
    <xdr:sp macro="" textlink="">
      <xdr:nvSpPr>
        <xdr:cNvPr id="811" name="Freeform 1465"/>
        <xdr:cNvSpPr>
          <a:spLocks/>
        </xdr:cNvSpPr>
      </xdr:nvSpPr>
      <xdr:spPr bwMode="auto">
        <a:xfrm rot="-3484979">
          <a:off x="42852975" y="42576750"/>
          <a:ext cx="409575" cy="371475"/>
        </a:xfrm>
        <a:custGeom>
          <a:avLst/>
          <a:gdLst>
            <a:gd name="T0" fmla="*/ 2147483647 w 51"/>
            <a:gd name="T1" fmla="*/ 0 h 37"/>
            <a:gd name="T2" fmla="*/ 2147483647 w 51"/>
            <a:gd name="T3" fmla="*/ 201600482 h 37"/>
            <a:gd name="T4" fmla="*/ 1289904378 w 51"/>
            <a:gd name="T5" fmla="*/ 806391887 h 37"/>
            <a:gd name="T6" fmla="*/ 322472079 w 51"/>
            <a:gd name="T7" fmla="*/ 2147483647 h 37"/>
            <a:gd name="T8" fmla="*/ 0 w 51"/>
            <a:gd name="T9" fmla="*/ 2147483647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type="triangle" w="med" len="med"/>
        </a:ln>
      </xdr:spPr>
    </xdr:sp>
    <xdr:clientData/>
  </xdr:twoCellAnchor>
  <xdr:twoCellAnchor>
    <xdr:from>
      <xdr:col>54</xdr:col>
      <xdr:colOff>238125</xdr:colOff>
      <xdr:row>255</xdr:row>
      <xdr:rowOff>28575</xdr:rowOff>
    </xdr:from>
    <xdr:to>
      <xdr:col>54</xdr:col>
      <xdr:colOff>790575</xdr:colOff>
      <xdr:row>256</xdr:row>
      <xdr:rowOff>104775</xdr:rowOff>
    </xdr:to>
    <xdr:sp macro="" textlink="">
      <xdr:nvSpPr>
        <xdr:cNvPr id="812" name="Text Box 1466"/>
        <xdr:cNvSpPr txBox="1">
          <a:spLocks noChangeArrowheads="1"/>
        </xdr:cNvSpPr>
      </xdr:nvSpPr>
      <xdr:spPr bwMode="auto">
        <a:xfrm>
          <a:off x="42986325" y="42986325"/>
          <a:ext cx="552450"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H2O</a:t>
          </a:r>
        </a:p>
      </xdr:txBody>
    </xdr:sp>
    <xdr:clientData/>
  </xdr:twoCellAnchor>
  <xdr:twoCellAnchor>
    <xdr:from>
      <xdr:col>52</xdr:col>
      <xdr:colOff>95250</xdr:colOff>
      <xdr:row>254</xdr:row>
      <xdr:rowOff>0</xdr:rowOff>
    </xdr:from>
    <xdr:to>
      <xdr:col>52</xdr:col>
      <xdr:colOff>466725</xdr:colOff>
      <xdr:row>256</xdr:row>
      <xdr:rowOff>19050</xdr:rowOff>
    </xdr:to>
    <xdr:sp macro="" textlink="">
      <xdr:nvSpPr>
        <xdr:cNvPr id="813" name="Freeform 1467"/>
        <xdr:cNvSpPr>
          <a:spLocks/>
        </xdr:cNvSpPr>
      </xdr:nvSpPr>
      <xdr:spPr bwMode="auto">
        <a:xfrm rot="7543644">
          <a:off x="41105138" y="42781537"/>
          <a:ext cx="342900" cy="371475"/>
        </a:xfrm>
        <a:custGeom>
          <a:avLst/>
          <a:gdLst>
            <a:gd name="T0" fmla="*/ 2147483647 w 51"/>
            <a:gd name="T1" fmla="*/ 0 h 37"/>
            <a:gd name="T2" fmla="*/ 1627410057 w 51"/>
            <a:gd name="T3" fmla="*/ 201600482 h 37"/>
            <a:gd name="T4" fmla="*/ 904119873 w 51"/>
            <a:gd name="T5" fmla="*/ 806391887 h 37"/>
            <a:gd name="T6" fmla="*/ 226031649 w 51"/>
            <a:gd name="T7" fmla="*/ 2147483647 h 37"/>
            <a:gd name="T8" fmla="*/ 0 w 51"/>
            <a:gd name="T9" fmla="*/ 2147483647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type="triangle" w="med" len="med"/>
        </a:ln>
      </xdr:spPr>
    </xdr:sp>
    <xdr:clientData/>
  </xdr:twoCellAnchor>
  <xdr:twoCellAnchor>
    <xdr:from>
      <xdr:col>52</xdr:col>
      <xdr:colOff>28575</xdr:colOff>
      <xdr:row>255</xdr:row>
      <xdr:rowOff>152400</xdr:rowOff>
    </xdr:from>
    <xdr:to>
      <xdr:col>52</xdr:col>
      <xdr:colOff>581025</xdr:colOff>
      <xdr:row>257</xdr:row>
      <xdr:rowOff>66675</xdr:rowOff>
    </xdr:to>
    <xdr:sp macro="" textlink="">
      <xdr:nvSpPr>
        <xdr:cNvPr id="814" name="Text Box 1468"/>
        <xdr:cNvSpPr txBox="1">
          <a:spLocks noChangeArrowheads="1"/>
        </xdr:cNvSpPr>
      </xdr:nvSpPr>
      <xdr:spPr bwMode="auto">
        <a:xfrm>
          <a:off x="41024175" y="43110150"/>
          <a:ext cx="552450"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H2O</a:t>
          </a:r>
        </a:p>
      </xdr:txBody>
    </xdr:sp>
    <xdr:clientData/>
  </xdr:twoCellAnchor>
  <xdr:twoCellAnchor>
    <xdr:from>
      <xdr:col>51</xdr:col>
      <xdr:colOff>466725</xdr:colOff>
      <xdr:row>239</xdr:row>
      <xdr:rowOff>142875</xdr:rowOff>
    </xdr:from>
    <xdr:to>
      <xdr:col>52</xdr:col>
      <xdr:colOff>142875</xdr:colOff>
      <xdr:row>241</xdr:row>
      <xdr:rowOff>114300</xdr:rowOff>
    </xdr:to>
    <xdr:sp macro="" textlink="">
      <xdr:nvSpPr>
        <xdr:cNvPr id="815" name="Freeform 1469"/>
        <xdr:cNvSpPr>
          <a:spLocks/>
        </xdr:cNvSpPr>
      </xdr:nvSpPr>
      <xdr:spPr bwMode="auto">
        <a:xfrm rot="-7677524">
          <a:off x="40709850" y="40376475"/>
          <a:ext cx="342900" cy="514350"/>
        </a:xfrm>
        <a:custGeom>
          <a:avLst/>
          <a:gdLst>
            <a:gd name="T0" fmla="*/ 2147483647 w 51"/>
            <a:gd name="T1" fmla="*/ 0 h 37"/>
            <a:gd name="T2" fmla="*/ 1627410057 w 51"/>
            <a:gd name="T3" fmla="*/ 386499221 h 37"/>
            <a:gd name="T4" fmla="*/ 904119873 w 51"/>
            <a:gd name="T5" fmla="*/ 1545982982 h 37"/>
            <a:gd name="T6" fmla="*/ 226031649 w 51"/>
            <a:gd name="T7" fmla="*/ 2147483647 h 37"/>
            <a:gd name="T8" fmla="*/ 0 w 51"/>
            <a:gd name="T9" fmla="*/ 2147483647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type="triangle" w="med" len="med"/>
        </a:ln>
      </xdr:spPr>
    </xdr:sp>
    <xdr:clientData/>
  </xdr:twoCellAnchor>
  <xdr:twoCellAnchor>
    <xdr:from>
      <xdr:col>51</xdr:col>
      <xdr:colOff>142875</xdr:colOff>
      <xdr:row>239</xdr:row>
      <xdr:rowOff>66675</xdr:rowOff>
    </xdr:from>
    <xdr:to>
      <xdr:col>52</xdr:col>
      <xdr:colOff>0</xdr:colOff>
      <xdr:row>240</xdr:row>
      <xdr:rowOff>142875</xdr:rowOff>
    </xdr:to>
    <xdr:sp macro="" textlink="">
      <xdr:nvSpPr>
        <xdr:cNvPr id="816" name="Text Box 1470"/>
        <xdr:cNvSpPr txBox="1">
          <a:spLocks noChangeArrowheads="1"/>
        </xdr:cNvSpPr>
      </xdr:nvSpPr>
      <xdr:spPr bwMode="auto">
        <a:xfrm>
          <a:off x="40300275" y="40386000"/>
          <a:ext cx="695325"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H2O</a:t>
          </a:r>
        </a:p>
      </xdr:txBody>
    </xdr:sp>
    <xdr:clientData/>
  </xdr:twoCellAnchor>
  <xdr:twoCellAnchor>
    <xdr:from>
      <xdr:col>51</xdr:col>
      <xdr:colOff>733425</xdr:colOff>
      <xdr:row>251</xdr:row>
      <xdr:rowOff>66675</xdr:rowOff>
    </xdr:from>
    <xdr:to>
      <xdr:col>51</xdr:col>
      <xdr:colOff>733425</xdr:colOff>
      <xdr:row>272</xdr:row>
      <xdr:rowOff>66675</xdr:rowOff>
    </xdr:to>
    <xdr:sp macro="" textlink="">
      <xdr:nvSpPr>
        <xdr:cNvPr id="817" name="Line 1471"/>
        <xdr:cNvSpPr>
          <a:spLocks noChangeShapeType="1"/>
        </xdr:cNvSpPr>
      </xdr:nvSpPr>
      <xdr:spPr bwMode="auto">
        <a:xfrm flipH="1">
          <a:off x="40890825" y="42376725"/>
          <a:ext cx="0" cy="3448050"/>
        </a:xfrm>
        <a:prstGeom prst="line">
          <a:avLst/>
        </a:prstGeom>
        <a:noFill/>
        <a:ln w="28575">
          <a:solidFill>
            <a:srgbClr val="FF0000"/>
          </a:solidFill>
          <a:prstDash val="sysDot"/>
          <a:round/>
          <a:headEnd type="triangle" w="med" len="med"/>
          <a:tailEnd type="triangle" w="med" len="med"/>
        </a:ln>
      </xdr:spPr>
    </xdr:sp>
    <xdr:clientData/>
  </xdr:twoCellAnchor>
  <xdr:twoCellAnchor>
    <xdr:from>
      <xdr:col>51</xdr:col>
      <xdr:colOff>457200</xdr:colOff>
      <xdr:row>272</xdr:row>
      <xdr:rowOff>123825</xdr:rowOff>
    </xdr:from>
    <xdr:to>
      <xdr:col>52</xdr:col>
      <xdr:colOff>276225</xdr:colOff>
      <xdr:row>274</xdr:row>
      <xdr:rowOff>47625</xdr:rowOff>
    </xdr:to>
    <xdr:sp macro="" textlink="">
      <xdr:nvSpPr>
        <xdr:cNvPr id="818" name="Text Box 1472"/>
        <xdr:cNvSpPr txBox="1">
          <a:spLocks noChangeArrowheads="1"/>
        </xdr:cNvSpPr>
      </xdr:nvSpPr>
      <xdr:spPr bwMode="auto">
        <a:xfrm>
          <a:off x="40614600" y="45881925"/>
          <a:ext cx="657225" cy="2476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ISO</a:t>
          </a:r>
        </a:p>
      </xdr:txBody>
    </xdr:sp>
    <xdr:clientData/>
  </xdr:twoCellAnchor>
  <xdr:twoCellAnchor>
    <xdr:from>
      <xdr:col>48</xdr:col>
      <xdr:colOff>523875</xdr:colOff>
      <xdr:row>275</xdr:row>
      <xdr:rowOff>66675</xdr:rowOff>
    </xdr:from>
    <xdr:to>
      <xdr:col>52</xdr:col>
      <xdr:colOff>9525</xdr:colOff>
      <xdr:row>275</xdr:row>
      <xdr:rowOff>66675</xdr:rowOff>
    </xdr:to>
    <xdr:sp macro="" textlink="">
      <xdr:nvSpPr>
        <xdr:cNvPr id="819" name="Line 1473"/>
        <xdr:cNvSpPr>
          <a:spLocks noChangeShapeType="1"/>
        </xdr:cNvSpPr>
      </xdr:nvSpPr>
      <xdr:spPr bwMode="auto">
        <a:xfrm flipH="1">
          <a:off x="38376225" y="46310550"/>
          <a:ext cx="2628900" cy="0"/>
        </a:xfrm>
        <a:prstGeom prst="line">
          <a:avLst/>
        </a:prstGeom>
        <a:noFill/>
        <a:ln w="28575">
          <a:solidFill>
            <a:srgbClr val="FF0000"/>
          </a:solidFill>
          <a:prstDash val="sysDot"/>
          <a:round/>
          <a:headEnd/>
          <a:tailEnd type="triangle" w="med" len="med"/>
        </a:ln>
      </xdr:spPr>
    </xdr:sp>
    <xdr:clientData/>
  </xdr:twoCellAnchor>
  <xdr:twoCellAnchor>
    <xdr:from>
      <xdr:col>54</xdr:col>
      <xdr:colOff>419100</xdr:colOff>
      <xdr:row>251</xdr:row>
      <xdr:rowOff>28575</xdr:rowOff>
    </xdr:from>
    <xdr:to>
      <xdr:col>54</xdr:col>
      <xdr:colOff>419100</xdr:colOff>
      <xdr:row>272</xdr:row>
      <xdr:rowOff>76200</xdr:rowOff>
    </xdr:to>
    <xdr:sp macro="" textlink="">
      <xdr:nvSpPr>
        <xdr:cNvPr id="820" name="Line 1475"/>
        <xdr:cNvSpPr>
          <a:spLocks noChangeShapeType="1"/>
        </xdr:cNvSpPr>
      </xdr:nvSpPr>
      <xdr:spPr bwMode="auto">
        <a:xfrm>
          <a:off x="43167300" y="42338625"/>
          <a:ext cx="0" cy="3495675"/>
        </a:xfrm>
        <a:prstGeom prst="line">
          <a:avLst/>
        </a:prstGeom>
        <a:noFill/>
        <a:ln w="28575">
          <a:solidFill>
            <a:srgbClr val="FF0000"/>
          </a:solidFill>
          <a:prstDash val="sysDot"/>
          <a:round/>
          <a:headEnd type="triangle" w="med" len="med"/>
          <a:tailEnd type="triangle" w="med" len="med"/>
        </a:ln>
      </xdr:spPr>
    </xdr:sp>
    <xdr:clientData/>
  </xdr:twoCellAnchor>
  <xdr:twoCellAnchor>
    <xdr:from>
      <xdr:col>54</xdr:col>
      <xdr:colOff>142875</xdr:colOff>
      <xdr:row>272</xdr:row>
      <xdr:rowOff>114300</xdr:rowOff>
    </xdr:from>
    <xdr:to>
      <xdr:col>54</xdr:col>
      <xdr:colOff>657225</xdr:colOff>
      <xdr:row>274</xdr:row>
      <xdr:rowOff>38100</xdr:rowOff>
    </xdr:to>
    <xdr:sp macro="" textlink="">
      <xdr:nvSpPr>
        <xdr:cNvPr id="821" name="Text Box 1476"/>
        <xdr:cNvSpPr txBox="1">
          <a:spLocks noChangeArrowheads="1"/>
        </xdr:cNvSpPr>
      </xdr:nvSpPr>
      <xdr:spPr bwMode="auto">
        <a:xfrm>
          <a:off x="42891075" y="45872400"/>
          <a:ext cx="514350" cy="2476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a:t>
          </a:r>
        </a:p>
      </xdr:txBody>
    </xdr:sp>
    <xdr:clientData/>
  </xdr:twoCellAnchor>
  <xdr:twoCellAnchor>
    <xdr:from>
      <xdr:col>48</xdr:col>
      <xdr:colOff>523875</xdr:colOff>
      <xdr:row>276</xdr:row>
      <xdr:rowOff>114300</xdr:rowOff>
    </xdr:from>
    <xdr:to>
      <xdr:col>54</xdr:col>
      <xdr:colOff>400050</xdr:colOff>
      <xdr:row>276</xdr:row>
      <xdr:rowOff>152400</xdr:rowOff>
    </xdr:to>
    <xdr:sp macro="" textlink="">
      <xdr:nvSpPr>
        <xdr:cNvPr id="822" name="Line 1477"/>
        <xdr:cNvSpPr>
          <a:spLocks noChangeShapeType="1"/>
        </xdr:cNvSpPr>
      </xdr:nvSpPr>
      <xdr:spPr bwMode="auto">
        <a:xfrm flipH="1">
          <a:off x="38376225" y="46520100"/>
          <a:ext cx="4772025" cy="38100"/>
        </a:xfrm>
        <a:prstGeom prst="line">
          <a:avLst/>
        </a:prstGeom>
        <a:noFill/>
        <a:ln w="28575">
          <a:solidFill>
            <a:srgbClr val="FF0000"/>
          </a:solidFill>
          <a:prstDash val="sysDot"/>
          <a:round/>
          <a:headEnd/>
          <a:tailEnd type="triangle" w="med" len="med"/>
        </a:ln>
      </xdr:spPr>
    </xdr:sp>
    <xdr:clientData/>
  </xdr:twoCellAnchor>
  <xdr:twoCellAnchor>
    <xdr:from>
      <xdr:col>54</xdr:col>
      <xdr:colOff>447675</xdr:colOff>
      <xdr:row>274</xdr:row>
      <xdr:rowOff>104775</xdr:rowOff>
    </xdr:from>
    <xdr:to>
      <xdr:col>54</xdr:col>
      <xdr:colOff>457200</xdr:colOff>
      <xdr:row>276</xdr:row>
      <xdr:rowOff>85725</xdr:rowOff>
    </xdr:to>
    <xdr:sp macro="" textlink="">
      <xdr:nvSpPr>
        <xdr:cNvPr id="823" name="Line 1478"/>
        <xdr:cNvSpPr>
          <a:spLocks noChangeShapeType="1"/>
        </xdr:cNvSpPr>
      </xdr:nvSpPr>
      <xdr:spPr bwMode="auto">
        <a:xfrm flipH="1">
          <a:off x="43195875" y="46186725"/>
          <a:ext cx="9525" cy="304800"/>
        </a:xfrm>
        <a:prstGeom prst="line">
          <a:avLst/>
        </a:prstGeom>
        <a:noFill/>
        <a:ln w="28575">
          <a:solidFill>
            <a:srgbClr val="FF0000"/>
          </a:solidFill>
          <a:prstDash val="sysDot"/>
          <a:round/>
          <a:headEnd/>
          <a:tailEnd/>
        </a:ln>
      </xdr:spPr>
    </xdr:sp>
    <xdr:clientData/>
  </xdr:twoCellAnchor>
  <xdr:twoCellAnchor>
    <xdr:from>
      <xdr:col>52</xdr:col>
      <xdr:colOff>295275</xdr:colOff>
      <xdr:row>273</xdr:row>
      <xdr:rowOff>38100</xdr:rowOff>
    </xdr:from>
    <xdr:to>
      <xdr:col>54</xdr:col>
      <xdr:colOff>123825</xdr:colOff>
      <xdr:row>273</xdr:row>
      <xdr:rowOff>38100</xdr:rowOff>
    </xdr:to>
    <xdr:sp macro="" textlink="">
      <xdr:nvSpPr>
        <xdr:cNvPr id="824" name="Line 1491"/>
        <xdr:cNvSpPr>
          <a:spLocks noChangeShapeType="1"/>
        </xdr:cNvSpPr>
      </xdr:nvSpPr>
      <xdr:spPr bwMode="auto">
        <a:xfrm flipV="1">
          <a:off x="41290875" y="45958125"/>
          <a:ext cx="1581150" cy="0"/>
        </a:xfrm>
        <a:prstGeom prst="line">
          <a:avLst/>
        </a:prstGeom>
        <a:noFill/>
        <a:ln w="9525">
          <a:solidFill>
            <a:srgbClr val="0000FF"/>
          </a:solidFill>
          <a:round/>
          <a:headEnd type="triangle" w="med" len="med"/>
          <a:tailEnd/>
        </a:ln>
      </xdr:spPr>
    </xdr:sp>
    <xdr:clientData/>
  </xdr:twoCellAnchor>
  <xdr:twoCellAnchor>
    <xdr:from>
      <xdr:col>53</xdr:col>
      <xdr:colOff>352425</xdr:colOff>
      <xdr:row>270</xdr:row>
      <xdr:rowOff>66675</xdr:rowOff>
    </xdr:from>
    <xdr:to>
      <xdr:col>53</xdr:col>
      <xdr:colOff>1038225</xdr:colOff>
      <xdr:row>272</xdr:row>
      <xdr:rowOff>66675</xdr:rowOff>
    </xdr:to>
    <xdr:sp macro="" textlink="">
      <xdr:nvSpPr>
        <xdr:cNvPr id="825" name="Text Box 1492"/>
        <xdr:cNvSpPr txBox="1">
          <a:spLocks noChangeArrowheads="1"/>
        </xdr:cNvSpPr>
      </xdr:nvSpPr>
      <xdr:spPr bwMode="auto">
        <a:xfrm>
          <a:off x="42043350" y="45500925"/>
          <a:ext cx="685800" cy="323850"/>
        </a:xfrm>
        <a:prstGeom prst="rect">
          <a:avLst/>
        </a:prstGeom>
        <a:noFill/>
        <a:ln w="9525">
          <a:noFill/>
          <a:miter lim="800000"/>
          <a:headEnd/>
          <a:tailEnd/>
        </a:ln>
      </xdr:spPr>
      <xdr:txBody>
        <a:bodyPr vertOverflow="clip" wrap="square" lIns="27432" tIns="27432" rIns="27432" bIns="0" anchor="t" upright="1"/>
        <a:lstStyle/>
        <a:p>
          <a:pPr algn="ctr" rtl="0">
            <a:defRPr sz="1000"/>
          </a:pPr>
          <a:r>
            <a:rPr lang="en-US" sz="800" b="0" i="0" strike="noStrike">
              <a:solidFill>
                <a:srgbClr val="FF99CC"/>
              </a:solidFill>
              <a:latin typeface="Comic Sans MS"/>
            </a:rPr>
            <a:t>Cytosolic Aconitase</a:t>
          </a:r>
        </a:p>
      </xdr:txBody>
    </xdr:sp>
    <xdr:clientData/>
  </xdr:twoCellAnchor>
  <xdr:twoCellAnchor>
    <xdr:from>
      <xdr:col>55</xdr:col>
      <xdr:colOff>523875</xdr:colOff>
      <xdr:row>246</xdr:row>
      <xdr:rowOff>0</xdr:rowOff>
    </xdr:from>
    <xdr:to>
      <xdr:col>55</xdr:col>
      <xdr:colOff>523875</xdr:colOff>
      <xdr:row>263</xdr:row>
      <xdr:rowOff>38100</xdr:rowOff>
    </xdr:to>
    <xdr:sp macro="" textlink="">
      <xdr:nvSpPr>
        <xdr:cNvPr id="826" name="Line 1493"/>
        <xdr:cNvSpPr>
          <a:spLocks noChangeShapeType="1"/>
        </xdr:cNvSpPr>
      </xdr:nvSpPr>
      <xdr:spPr bwMode="auto">
        <a:xfrm>
          <a:off x="44329350" y="41500425"/>
          <a:ext cx="0" cy="2790825"/>
        </a:xfrm>
        <a:prstGeom prst="line">
          <a:avLst/>
        </a:prstGeom>
        <a:noFill/>
        <a:ln w="28575">
          <a:solidFill>
            <a:srgbClr val="FF0000"/>
          </a:solidFill>
          <a:prstDash val="sysDot"/>
          <a:round/>
          <a:headEnd/>
          <a:tailEnd type="triangle" w="med" len="med"/>
        </a:ln>
      </xdr:spPr>
    </xdr:sp>
    <xdr:clientData/>
  </xdr:twoCellAnchor>
  <xdr:twoCellAnchor>
    <xdr:from>
      <xdr:col>54</xdr:col>
      <xdr:colOff>866775</xdr:colOff>
      <xdr:row>263</xdr:row>
      <xdr:rowOff>0</xdr:rowOff>
    </xdr:from>
    <xdr:to>
      <xdr:col>56</xdr:col>
      <xdr:colOff>257175</xdr:colOff>
      <xdr:row>264</xdr:row>
      <xdr:rowOff>28575</xdr:rowOff>
    </xdr:to>
    <xdr:sp macro="" textlink="">
      <xdr:nvSpPr>
        <xdr:cNvPr id="827" name="Text Box 1494"/>
        <xdr:cNvSpPr txBox="1">
          <a:spLocks noChangeArrowheads="1"/>
        </xdr:cNvSpPr>
      </xdr:nvSpPr>
      <xdr:spPr bwMode="auto">
        <a:xfrm>
          <a:off x="43614975" y="44253150"/>
          <a:ext cx="1514475" cy="1905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Acetylcarnitine</a:t>
          </a:r>
        </a:p>
      </xdr:txBody>
    </xdr:sp>
    <xdr:clientData/>
  </xdr:twoCellAnchor>
  <xdr:twoCellAnchor>
    <xdr:from>
      <xdr:col>55</xdr:col>
      <xdr:colOff>523875</xdr:colOff>
      <xdr:row>264</xdr:row>
      <xdr:rowOff>66675</xdr:rowOff>
    </xdr:from>
    <xdr:to>
      <xdr:col>55</xdr:col>
      <xdr:colOff>523875</xdr:colOff>
      <xdr:row>273</xdr:row>
      <xdr:rowOff>142875</xdr:rowOff>
    </xdr:to>
    <xdr:sp macro="" textlink="">
      <xdr:nvSpPr>
        <xdr:cNvPr id="828" name="Line 1495"/>
        <xdr:cNvSpPr>
          <a:spLocks noChangeShapeType="1"/>
        </xdr:cNvSpPr>
      </xdr:nvSpPr>
      <xdr:spPr bwMode="auto">
        <a:xfrm>
          <a:off x="44329350" y="44481750"/>
          <a:ext cx="0" cy="1581150"/>
        </a:xfrm>
        <a:prstGeom prst="line">
          <a:avLst/>
        </a:prstGeom>
        <a:noFill/>
        <a:ln w="28575">
          <a:solidFill>
            <a:srgbClr val="FF0000"/>
          </a:solidFill>
          <a:prstDash val="sysDot"/>
          <a:round/>
          <a:headEnd/>
          <a:tailEnd type="triangle" w="med" len="med"/>
        </a:ln>
      </xdr:spPr>
    </xdr:sp>
    <xdr:clientData/>
  </xdr:twoCellAnchor>
  <xdr:twoCellAnchor>
    <xdr:from>
      <xdr:col>54</xdr:col>
      <xdr:colOff>742950</xdr:colOff>
      <xdr:row>273</xdr:row>
      <xdr:rowOff>142875</xdr:rowOff>
    </xdr:from>
    <xdr:to>
      <xdr:col>55</xdr:col>
      <xdr:colOff>1000125</xdr:colOff>
      <xdr:row>275</xdr:row>
      <xdr:rowOff>28575</xdr:rowOff>
    </xdr:to>
    <xdr:sp macro="" textlink="">
      <xdr:nvSpPr>
        <xdr:cNvPr id="829" name="Text Box 1496"/>
        <xdr:cNvSpPr txBox="1">
          <a:spLocks noChangeArrowheads="1"/>
        </xdr:cNvSpPr>
      </xdr:nvSpPr>
      <xdr:spPr bwMode="auto">
        <a:xfrm>
          <a:off x="43491150" y="46062900"/>
          <a:ext cx="1314450"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Acetylcarnitine</a:t>
          </a:r>
        </a:p>
      </xdr:txBody>
    </xdr:sp>
    <xdr:clientData/>
  </xdr:twoCellAnchor>
  <xdr:twoCellAnchor>
    <xdr:from>
      <xdr:col>55</xdr:col>
      <xdr:colOff>228600</xdr:colOff>
      <xdr:row>260</xdr:row>
      <xdr:rowOff>28575</xdr:rowOff>
    </xdr:from>
    <xdr:to>
      <xdr:col>55</xdr:col>
      <xdr:colOff>628650</xdr:colOff>
      <xdr:row>262</xdr:row>
      <xdr:rowOff>66675</xdr:rowOff>
    </xdr:to>
    <xdr:sp macro="" textlink="">
      <xdr:nvSpPr>
        <xdr:cNvPr id="830" name="Text Box 1497"/>
        <xdr:cNvSpPr txBox="1">
          <a:spLocks noChangeArrowheads="1"/>
        </xdr:cNvSpPr>
      </xdr:nvSpPr>
      <xdr:spPr bwMode="auto">
        <a:xfrm>
          <a:off x="44034075" y="43795950"/>
          <a:ext cx="400050" cy="361950"/>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FF0000"/>
              </a:solidFill>
              <a:latin typeface="Comic Sans MS"/>
            </a:rPr>
            <a:t>?</a:t>
          </a:r>
        </a:p>
      </xdr:txBody>
    </xdr:sp>
    <xdr:clientData/>
  </xdr:twoCellAnchor>
  <xdr:twoCellAnchor>
    <xdr:from>
      <xdr:col>55</xdr:col>
      <xdr:colOff>190500</xdr:colOff>
      <xdr:row>268</xdr:row>
      <xdr:rowOff>66675</xdr:rowOff>
    </xdr:from>
    <xdr:to>
      <xdr:col>55</xdr:col>
      <xdr:colOff>590550</xdr:colOff>
      <xdr:row>270</xdr:row>
      <xdr:rowOff>76200</xdr:rowOff>
    </xdr:to>
    <xdr:sp macro="" textlink="">
      <xdr:nvSpPr>
        <xdr:cNvPr id="831" name="Text Box 1498"/>
        <xdr:cNvSpPr txBox="1">
          <a:spLocks noChangeArrowheads="1"/>
        </xdr:cNvSpPr>
      </xdr:nvSpPr>
      <xdr:spPr bwMode="auto">
        <a:xfrm>
          <a:off x="43995975" y="45148500"/>
          <a:ext cx="400050" cy="361950"/>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FF0000"/>
              </a:solidFill>
              <a:latin typeface="Comic Sans MS"/>
            </a:rPr>
            <a:t>?</a:t>
          </a:r>
        </a:p>
      </xdr:txBody>
    </xdr:sp>
    <xdr:clientData/>
  </xdr:twoCellAnchor>
  <xdr:twoCellAnchor>
    <xdr:from>
      <xdr:col>27</xdr:col>
      <xdr:colOff>485775</xdr:colOff>
      <xdr:row>226</xdr:row>
      <xdr:rowOff>142875</xdr:rowOff>
    </xdr:from>
    <xdr:to>
      <xdr:col>28</xdr:col>
      <xdr:colOff>733425</xdr:colOff>
      <xdr:row>268</xdr:row>
      <xdr:rowOff>152400</xdr:rowOff>
    </xdr:to>
    <xdr:grpSp>
      <xdr:nvGrpSpPr>
        <xdr:cNvPr id="832" name="Group 1506"/>
        <xdr:cNvGrpSpPr>
          <a:grpSpLocks/>
        </xdr:cNvGrpSpPr>
      </xdr:nvGrpSpPr>
      <xdr:grpSpPr bwMode="auto">
        <a:xfrm>
          <a:off x="20572319" y="39503537"/>
          <a:ext cx="990040" cy="7125260"/>
          <a:chOff x="2156" y="4041"/>
          <a:chExt cx="102" cy="373"/>
        </a:xfrm>
      </xdr:grpSpPr>
      <xdr:sp macro="" textlink="">
        <xdr:nvSpPr>
          <xdr:cNvPr id="833" name="Line 1499"/>
          <xdr:cNvSpPr>
            <a:spLocks noChangeShapeType="1"/>
          </xdr:cNvSpPr>
        </xdr:nvSpPr>
        <xdr:spPr bwMode="auto">
          <a:xfrm flipH="1">
            <a:off x="2241" y="4334"/>
            <a:ext cx="1" cy="80"/>
          </a:xfrm>
          <a:prstGeom prst="line">
            <a:avLst/>
          </a:prstGeom>
          <a:noFill/>
          <a:ln w="38100">
            <a:solidFill>
              <a:srgbClr val="FF0000"/>
            </a:solidFill>
            <a:prstDash val="sysDot"/>
            <a:round/>
            <a:headEnd type="triangle" w="med" len="med"/>
            <a:tailEnd type="none" w="sm" len="sm"/>
          </a:ln>
        </xdr:spPr>
      </xdr:sp>
      <xdr:sp macro="" textlink="">
        <xdr:nvSpPr>
          <xdr:cNvPr id="834" name="Line 1500"/>
          <xdr:cNvSpPr>
            <a:spLocks noChangeShapeType="1"/>
          </xdr:cNvSpPr>
        </xdr:nvSpPr>
        <xdr:spPr bwMode="auto">
          <a:xfrm flipH="1">
            <a:off x="2242" y="4153"/>
            <a:ext cx="0" cy="180"/>
          </a:xfrm>
          <a:prstGeom prst="line">
            <a:avLst/>
          </a:prstGeom>
          <a:noFill/>
          <a:ln w="38100">
            <a:solidFill>
              <a:srgbClr val="FF0000"/>
            </a:solidFill>
            <a:prstDash val="sysDot"/>
            <a:round/>
            <a:headEnd/>
            <a:tailEnd type="none" w="sm" len="sm"/>
          </a:ln>
        </xdr:spPr>
      </xdr:sp>
      <xdr:sp macro="" textlink="">
        <xdr:nvSpPr>
          <xdr:cNvPr id="835" name="Line 1501"/>
          <xdr:cNvSpPr>
            <a:spLocks noChangeShapeType="1"/>
          </xdr:cNvSpPr>
        </xdr:nvSpPr>
        <xdr:spPr bwMode="auto">
          <a:xfrm flipH="1" flipV="1">
            <a:off x="2202" y="4127"/>
            <a:ext cx="36" cy="23"/>
          </a:xfrm>
          <a:prstGeom prst="line">
            <a:avLst/>
          </a:prstGeom>
          <a:noFill/>
          <a:ln w="38100">
            <a:solidFill>
              <a:srgbClr val="FF0000"/>
            </a:solidFill>
            <a:prstDash val="sysDot"/>
            <a:round/>
            <a:headEnd/>
            <a:tailEnd type="none" w="sm" len="sm"/>
          </a:ln>
        </xdr:spPr>
      </xdr:sp>
      <xdr:sp macro="" textlink="">
        <xdr:nvSpPr>
          <xdr:cNvPr id="836" name="Line 1503"/>
          <xdr:cNvSpPr>
            <a:spLocks noChangeShapeType="1"/>
          </xdr:cNvSpPr>
        </xdr:nvSpPr>
        <xdr:spPr bwMode="auto">
          <a:xfrm flipH="1">
            <a:off x="2187" y="4041"/>
            <a:ext cx="71" cy="30"/>
          </a:xfrm>
          <a:prstGeom prst="line">
            <a:avLst/>
          </a:prstGeom>
          <a:noFill/>
          <a:ln w="38100">
            <a:solidFill>
              <a:srgbClr val="FF0000"/>
            </a:solidFill>
            <a:prstDash val="sysDot"/>
            <a:round/>
            <a:headEnd type="triangle" w="med" len="med"/>
            <a:tailEnd/>
          </a:ln>
        </xdr:spPr>
      </xdr:sp>
      <xdr:sp macro="" textlink="">
        <xdr:nvSpPr>
          <xdr:cNvPr id="837" name="Freeform 1505"/>
          <xdr:cNvSpPr>
            <a:spLocks/>
          </xdr:cNvSpPr>
        </xdr:nvSpPr>
        <xdr:spPr bwMode="auto">
          <a:xfrm rot="-123821">
            <a:off x="2156" y="4072"/>
            <a:ext cx="47" cy="57"/>
          </a:xfrm>
          <a:custGeom>
            <a:avLst/>
            <a:gdLst>
              <a:gd name="T0" fmla="*/ 85 w 26"/>
              <a:gd name="T1" fmla="*/ 53 h 61"/>
              <a:gd name="T2" fmla="*/ 13 w 26"/>
              <a:gd name="T3" fmla="*/ 35 h 61"/>
              <a:gd name="T4" fmla="*/ 13 w 26"/>
              <a:gd name="T5" fmla="*/ 10 h 61"/>
              <a:gd name="T6" fmla="*/ 52 w 26"/>
              <a:gd name="T7" fmla="*/ 0 h 61"/>
              <a:gd name="T8" fmla="*/ 0 60000 65536"/>
              <a:gd name="T9" fmla="*/ 0 60000 65536"/>
              <a:gd name="T10" fmla="*/ 0 60000 65536"/>
              <a:gd name="T11" fmla="*/ 0 60000 65536"/>
              <a:gd name="T12" fmla="*/ 0 w 26"/>
              <a:gd name="T13" fmla="*/ 0 h 61"/>
              <a:gd name="T14" fmla="*/ 26 w 26"/>
              <a:gd name="T15" fmla="*/ 61 h 61"/>
            </a:gdLst>
            <a:ahLst/>
            <a:cxnLst>
              <a:cxn ang="T8">
                <a:pos x="T0" y="T1"/>
              </a:cxn>
              <a:cxn ang="T9">
                <a:pos x="T2" y="T3"/>
              </a:cxn>
              <a:cxn ang="T10">
                <a:pos x="T4" y="T5"/>
              </a:cxn>
              <a:cxn ang="T11">
                <a:pos x="T6" y="T7"/>
              </a:cxn>
            </a:cxnLst>
            <a:rect l="T12" t="T13" r="T14" b="T15"/>
            <a:pathLst>
              <a:path w="26" h="61">
                <a:moveTo>
                  <a:pt x="26" y="61"/>
                </a:moveTo>
                <a:cubicBezTo>
                  <a:pt x="17" y="54"/>
                  <a:pt x="8" y="48"/>
                  <a:pt x="4" y="40"/>
                </a:cubicBezTo>
                <a:cubicBezTo>
                  <a:pt x="0" y="32"/>
                  <a:pt x="2" y="19"/>
                  <a:pt x="4" y="12"/>
                </a:cubicBezTo>
                <a:cubicBezTo>
                  <a:pt x="6" y="5"/>
                  <a:pt x="14" y="2"/>
                  <a:pt x="16" y="0"/>
                </a:cubicBezTo>
              </a:path>
            </a:pathLst>
          </a:custGeom>
          <a:noFill/>
          <a:ln w="38100">
            <a:solidFill>
              <a:srgbClr val="FF0000"/>
            </a:solidFill>
            <a:prstDash val="sysDot"/>
            <a:round/>
            <a:headEnd/>
            <a:tailEnd/>
          </a:ln>
        </xdr:spPr>
      </xdr:sp>
    </xdr:grpSp>
    <xdr:clientData/>
  </xdr:twoCellAnchor>
  <xdr:twoCellAnchor>
    <xdr:from>
      <xdr:col>62</xdr:col>
      <xdr:colOff>638175</xdr:colOff>
      <xdr:row>246</xdr:row>
      <xdr:rowOff>0</xdr:rowOff>
    </xdr:from>
    <xdr:to>
      <xdr:col>65</xdr:col>
      <xdr:colOff>438150</xdr:colOff>
      <xdr:row>249</xdr:row>
      <xdr:rowOff>28575</xdr:rowOff>
    </xdr:to>
    <xdr:sp macro="" textlink="">
      <xdr:nvSpPr>
        <xdr:cNvPr id="838" name="Text Box 1507">
          <a:hlinkClick xmlns:r="http://schemas.openxmlformats.org/officeDocument/2006/relationships" r:id="rId17"/>
        </xdr:cNvPr>
        <xdr:cNvSpPr txBox="1">
          <a:spLocks noChangeArrowheads="1"/>
        </xdr:cNvSpPr>
      </xdr:nvSpPr>
      <xdr:spPr bwMode="auto">
        <a:xfrm>
          <a:off x="50653950" y="41500425"/>
          <a:ext cx="1895475" cy="514350"/>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FF9900"/>
              </a:solidFill>
              <a:latin typeface="Comic Sans MS"/>
            </a:rPr>
            <a:t>Ascorbate glutathione cycle</a:t>
          </a:r>
        </a:p>
      </xdr:txBody>
    </xdr:sp>
    <xdr:clientData/>
  </xdr:twoCellAnchor>
  <xdr:twoCellAnchor>
    <xdr:from>
      <xdr:col>60</xdr:col>
      <xdr:colOff>485775</xdr:colOff>
      <xdr:row>194</xdr:row>
      <xdr:rowOff>76200</xdr:rowOff>
    </xdr:from>
    <xdr:to>
      <xdr:col>62</xdr:col>
      <xdr:colOff>561975</xdr:colOff>
      <xdr:row>198</xdr:row>
      <xdr:rowOff>0</xdr:rowOff>
    </xdr:to>
    <xdr:sp macro="" textlink="">
      <xdr:nvSpPr>
        <xdr:cNvPr id="839" name="Text Box 1508">
          <a:hlinkClick xmlns:r="http://schemas.openxmlformats.org/officeDocument/2006/relationships" r:id="rId17"/>
        </xdr:cNvPr>
        <xdr:cNvSpPr txBox="1">
          <a:spLocks noChangeArrowheads="1"/>
        </xdr:cNvSpPr>
      </xdr:nvSpPr>
      <xdr:spPr bwMode="auto">
        <a:xfrm>
          <a:off x="48834675" y="32861250"/>
          <a:ext cx="1743075" cy="619125"/>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FFFF00"/>
              </a:solidFill>
              <a:latin typeface="Comic Sans MS"/>
            </a:rPr>
            <a:t>Ascorbate glutathione cycle ?</a:t>
          </a:r>
        </a:p>
      </xdr:txBody>
    </xdr:sp>
    <xdr:clientData/>
  </xdr:twoCellAnchor>
  <xdr:twoCellAnchor>
    <xdr:from>
      <xdr:col>29</xdr:col>
      <xdr:colOff>581025</xdr:colOff>
      <xdr:row>269</xdr:row>
      <xdr:rowOff>85725</xdr:rowOff>
    </xdr:from>
    <xdr:to>
      <xdr:col>30</xdr:col>
      <xdr:colOff>333375</xdr:colOff>
      <xdr:row>271</xdr:row>
      <xdr:rowOff>0</xdr:rowOff>
    </xdr:to>
    <xdr:sp macro="" textlink="">
      <xdr:nvSpPr>
        <xdr:cNvPr id="840" name="Text Box 1509"/>
        <xdr:cNvSpPr txBox="1">
          <a:spLocks noChangeArrowheads="1"/>
        </xdr:cNvSpPr>
      </xdr:nvSpPr>
      <xdr:spPr bwMode="auto">
        <a:xfrm>
          <a:off x="22155150" y="45329475"/>
          <a:ext cx="600075" cy="2667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ISO</a:t>
          </a:r>
        </a:p>
      </xdr:txBody>
    </xdr:sp>
    <xdr:clientData/>
  </xdr:twoCellAnchor>
  <xdr:twoCellAnchor>
    <xdr:from>
      <xdr:col>30</xdr:col>
      <xdr:colOff>0</xdr:colOff>
      <xdr:row>263</xdr:row>
      <xdr:rowOff>76200</xdr:rowOff>
    </xdr:from>
    <xdr:to>
      <xdr:col>30</xdr:col>
      <xdr:colOff>19050</xdr:colOff>
      <xdr:row>269</xdr:row>
      <xdr:rowOff>57150</xdr:rowOff>
    </xdr:to>
    <xdr:sp macro="" textlink="">
      <xdr:nvSpPr>
        <xdr:cNvPr id="841" name="Line 1510"/>
        <xdr:cNvSpPr>
          <a:spLocks noChangeShapeType="1"/>
        </xdr:cNvSpPr>
      </xdr:nvSpPr>
      <xdr:spPr bwMode="auto">
        <a:xfrm flipH="1">
          <a:off x="22421850" y="44329350"/>
          <a:ext cx="19050" cy="971550"/>
        </a:xfrm>
        <a:prstGeom prst="line">
          <a:avLst/>
        </a:prstGeom>
        <a:noFill/>
        <a:ln w="38100">
          <a:solidFill>
            <a:srgbClr val="FF0000"/>
          </a:solidFill>
          <a:prstDash val="sysDot"/>
          <a:round/>
          <a:headEnd type="triangle" w="med" len="med"/>
          <a:tailEnd type="none" w="sm" len="sm"/>
        </a:ln>
      </xdr:spPr>
    </xdr:sp>
    <xdr:clientData/>
  </xdr:twoCellAnchor>
  <xdr:twoCellAnchor>
    <xdr:from>
      <xdr:col>29</xdr:col>
      <xdr:colOff>600075</xdr:colOff>
      <xdr:row>262</xdr:row>
      <xdr:rowOff>28575</xdr:rowOff>
    </xdr:from>
    <xdr:to>
      <xdr:col>30</xdr:col>
      <xdr:colOff>342900</xdr:colOff>
      <xdr:row>263</xdr:row>
      <xdr:rowOff>38100</xdr:rowOff>
    </xdr:to>
    <xdr:sp macro="" textlink="">
      <xdr:nvSpPr>
        <xdr:cNvPr id="842" name="Text Box 1511"/>
        <xdr:cNvSpPr txBox="1">
          <a:spLocks noChangeArrowheads="1"/>
        </xdr:cNvSpPr>
      </xdr:nvSpPr>
      <xdr:spPr bwMode="auto">
        <a:xfrm>
          <a:off x="22174200" y="44119800"/>
          <a:ext cx="590550" cy="171450"/>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ISO</a:t>
          </a:r>
        </a:p>
      </xdr:txBody>
    </xdr:sp>
    <xdr:clientData/>
  </xdr:twoCellAnchor>
  <xdr:twoCellAnchor>
    <xdr:from>
      <xdr:col>60</xdr:col>
      <xdr:colOff>523875</xdr:colOff>
      <xdr:row>216</xdr:row>
      <xdr:rowOff>9525</xdr:rowOff>
    </xdr:from>
    <xdr:to>
      <xdr:col>61</xdr:col>
      <xdr:colOff>295275</xdr:colOff>
      <xdr:row>217</xdr:row>
      <xdr:rowOff>142875</xdr:rowOff>
    </xdr:to>
    <xdr:sp macro="" textlink="">
      <xdr:nvSpPr>
        <xdr:cNvPr id="843" name="Text Box 1512"/>
        <xdr:cNvSpPr txBox="1">
          <a:spLocks noChangeArrowheads="1"/>
        </xdr:cNvSpPr>
      </xdr:nvSpPr>
      <xdr:spPr bwMode="auto">
        <a:xfrm>
          <a:off x="48872775" y="36576000"/>
          <a:ext cx="638175" cy="295275"/>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FF6600"/>
              </a:solidFill>
              <a:latin typeface="Comic Sans MS"/>
            </a:rPr>
            <a:t>TAG</a:t>
          </a:r>
        </a:p>
      </xdr:txBody>
    </xdr:sp>
    <xdr:clientData/>
  </xdr:twoCellAnchor>
  <xdr:twoCellAnchor>
    <xdr:from>
      <xdr:col>30</xdr:col>
      <xdr:colOff>28575</xdr:colOff>
      <xdr:row>192</xdr:row>
      <xdr:rowOff>152400</xdr:rowOff>
    </xdr:from>
    <xdr:to>
      <xdr:col>30</xdr:col>
      <xdr:colOff>390525</xdr:colOff>
      <xdr:row>194</xdr:row>
      <xdr:rowOff>104775</xdr:rowOff>
    </xdr:to>
    <xdr:sp macro="" textlink="">
      <xdr:nvSpPr>
        <xdr:cNvPr id="844" name="AutoShape 1513"/>
        <xdr:cNvSpPr>
          <a:spLocks/>
        </xdr:cNvSpPr>
      </xdr:nvSpPr>
      <xdr:spPr bwMode="auto">
        <a:xfrm flipH="1" flipV="1">
          <a:off x="22450425" y="32613600"/>
          <a:ext cx="361950" cy="276225"/>
        </a:xfrm>
        <a:prstGeom prst="leftBracket">
          <a:avLst>
            <a:gd name="adj" fmla="val 46875"/>
          </a:avLst>
        </a:prstGeom>
        <a:noFill/>
        <a:ln w="3175">
          <a:solidFill>
            <a:srgbClr val="0000FF"/>
          </a:solidFill>
          <a:round/>
          <a:headEnd type="triangle" w="med" len="med"/>
          <a:tailEnd/>
        </a:ln>
      </xdr:spPr>
    </xdr:sp>
    <xdr:clientData/>
  </xdr:twoCellAnchor>
  <xdr:twoCellAnchor>
    <xdr:from>
      <xdr:col>29</xdr:col>
      <xdr:colOff>409575</xdr:colOff>
      <xdr:row>194</xdr:row>
      <xdr:rowOff>28575</xdr:rowOff>
    </xdr:from>
    <xdr:to>
      <xdr:col>29</xdr:col>
      <xdr:colOff>800100</xdr:colOff>
      <xdr:row>195</xdr:row>
      <xdr:rowOff>57150</xdr:rowOff>
    </xdr:to>
    <xdr:sp macro="" textlink="">
      <xdr:nvSpPr>
        <xdr:cNvPr id="845" name="Text Box 1514"/>
        <xdr:cNvSpPr txBox="1">
          <a:spLocks noChangeArrowheads="1"/>
        </xdr:cNvSpPr>
      </xdr:nvSpPr>
      <xdr:spPr bwMode="auto">
        <a:xfrm>
          <a:off x="21983700" y="32813625"/>
          <a:ext cx="39052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ATPH</a:t>
          </a:r>
        </a:p>
      </xdr:txBody>
    </xdr:sp>
    <xdr:clientData/>
  </xdr:twoCellAnchor>
  <xdr:twoCellAnchor>
    <xdr:from>
      <xdr:col>29</xdr:col>
      <xdr:colOff>419100</xdr:colOff>
      <xdr:row>192</xdr:row>
      <xdr:rowOff>9525</xdr:rowOff>
    </xdr:from>
    <xdr:to>
      <xdr:col>29</xdr:col>
      <xdr:colOff>809625</xdr:colOff>
      <xdr:row>193</xdr:row>
      <xdr:rowOff>38100</xdr:rowOff>
    </xdr:to>
    <xdr:sp macro="" textlink="">
      <xdr:nvSpPr>
        <xdr:cNvPr id="846" name="Text Box 1515"/>
        <xdr:cNvSpPr txBox="1">
          <a:spLocks noChangeArrowheads="1"/>
        </xdr:cNvSpPr>
      </xdr:nvSpPr>
      <xdr:spPr bwMode="auto">
        <a:xfrm>
          <a:off x="21993225" y="32470725"/>
          <a:ext cx="39052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ADPH</a:t>
          </a:r>
        </a:p>
      </xdr:txBody>
    </xdr:sp>
    <xdr:clientData/>
  </xdr:twoCellAnchor>
  <xdr:twoCellAnchor>
    <xdr:from>
      <xdr:col>51</xdr:col>
      <xdr:colOff>371475</xdr:colOff>
      <xdr:row>234</xdr:row>
      <xdr:rowOff>66675</xdr:rowOff>
    </xdr:from>
    <xdr:to>
      <xdr:col>51</xdr:col>
      <xdr:colOff>371475</xdr:colOff>
      <xdr:row>239</xdr:row>
      <xdr:rowOff>104775</xdr:rowOff>
    </xdr:to>
    <xdr:sp macro="" textlink="">
      <xdr:nvSpPr>
        <xdr:cNvPr id="847" name="Line 1518"/>
        <xdr:cNvSpPr>
          <a:spLocks noChangeShapeType="1"/>
        </xdr:cNvSpPr>
      </xdr:nvSpPr>
      <xdr:spPr bwMode="auto">
        <a:xfrm>
          <a:off x="40528875" y="39576375"/>
          <a:ext cx="0" cy="847725"/>
        </a:xfrm>
        <a:prstGeom prst="line">
          <a:avLst/>
        </a:prstGeom>
        <a:noFill/>
        <a:ln w="9525">
          <a:solidFill>
            <a:srgbClr val="0000FF"/>
          </a:solidFill>
          <a:round/>
          <a:headEnd type="none" w="sm" len="sm"/>
          <a:tailEnd type="triangle" w="med" len="med"/>
        </a:ln>
      </xdr:spPr>
    </xdr:sp>
    <xdr:clientData/>
  </xdr:twoCellAnchor>
  <xdr:twoCellAnchor>
    <xdr:from>
      <xdr:col>51</xdr:col>
      <xdr:colOff>114300</xdr:colOff>
      <xdr:row>236</xdr:row>
      <xdr:rowOff>28575</xdr:rowOff>
    </xdr:from>
    <xdr:to>
      <xdr:col>51</xdr:col>
      <xdr:colOff>371475</xdr:colOff>
      <xdr:row>237</xdr:row>
      <xdr:rowOff>104775</xdr:rowOff>
    </xdr:to>
    <xdr:sp macro="" textlink="">
      <xdr:nvSpPr>
        <xdr:cNvPr id="848" name="Freeform 1519"/>
        <xdr:cNvSpPr>
          <a:spLocks/>
        </xdr:cNvSpPr>
      </xdr:nvSpPr>
      <xdr:spPr bwMode="auto">
        <a:xfrm rot="-10586629">
          <a:off x="40271700" y="39862125"/>
          <a:ext cx="257175" cy="238125"/>
        </a:xfrm>
        <a:custGeom>
          <a:avLst/>
          <a:gdLst>
            <a:gd name="T0" fmla="*/ 1296842685 w 51"/>
            <a:gd name="T1" fmla="*/ 0 h 37"/>
            <a:gd name="T2" fmla="*/ 915416975 w 51"/>
            <a:gd name="T3" fmla="*/ 82841748 h 37"/>
            <a:gd name="T4" fmla="*/ 508566089 w 51"/>
            <a:gd name="T5" fmla="*/ 331354119 h 37"/>
            <a:gd name="T6" fmla="*/ 127140262 w 51"/>
            <a:gd name="T7" fmla="*/ 952654469 h 37"/>
            <a:gd name="T8" fmla="*/ 0 w 51"/>
            <a:gd name="T9" fmla="*/ 1532527220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type="triangle" w="med" len="med"/>
          <a:tailEnd/>
        </a:ln>
      </xdr:spPr>
    </xdr:sp>
    <xdr:clientData/>
  </xdr:twoCellAnchor>
  <xdr:twoCellAnchor>
    <xdr:from>
      <xdr:col>50</xdr:col>
      <xdr:colOff>381000</xdr:colOff>
      <xdr:row>236</xdr:row>
      <xdr:rowOff>142875</xdr:rowOff>
    </xdr:from>
    <xdr:to>
      <xdr:col>51</xdr:col>
      <xdr:colOff>152400</xdr:colOff>
      <xdr:row>238</xdr:row>
      <xdr:rowOff>57150</xdr:rowOff>
    </xdr:to>
    <xdr:sp macro="" textlink="">
      <xdr:nvSpPr>
        <xdr:cNvPr id="849" name="Text Box 1520"/>
        <xdr:cNvSpPr txBox="1">
          <a:spLocks noChangeArrowheads="1"/>
        </xdr:cNvSpPr>
      </xdr:nvSpPr>
      <xdr:spPr bwMode="auto">
        <a:xfrm>
          <a:off x="39862125" y="39976425"/>
          <a:ext cx="447675"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1/2 O2</a:t>
          </a:r>
        </a:p>
      </xdr:txBody>
    </xdr:sp>
    <xdr:clientData/>
  </xdr:twoCellAnchor>
  <xdr:twoCellAnchor>
    <xdr:from>
      <xdr:col>60</xdr:col>
      <xdr:colOff>219075</xdr:colOff>
      <xdr:row>236</xdr:row>
      <xdr:rowOff>142875</xdr:rowOff>
    </xdr:from>
    <xdr:to>
      <xdr:col>61</xdr:col>
      <xdr:colOff>104775</xdr:colOff>
      <xdr:row>238</xdr:row>
      <xdr:rowOff>0</xdr:rowOff>
    </xdr:to>
    <xdr:sp macro="" textlink="">
      <xdr:nvSpPr>
        <xdr:cNvPr id="850" name="Text Box 1521"/>
        <xdr:cNvSpPr txBox="1">
          <a:spLocks noChangeArrowheads="1"/>
        </xdr:cNvSpPr>
      </xdr:nvSpPr>
      <xdr:spPr bwMode="auto">
        <a:xfrm>
          <a:off x="48567975" y="39976425"/>
          <a:ext cx="752475" cy="18097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808080"/>
              </a:solidFill>
              <a:latin typeface="Arial"/>
              <a:cs typeface="Arial"/>
            </a:rPr>
            <a:t>catalase</a:t>
          </a:r>
        </a:p>
      </xdr:txBody>
    </xdr:sp>
    <xdr:clientData/>
  </xdr:twoCellAnchor>
  <xdr:twoCellAnchor>
    <xdr:from>
      <xdr:col>51</xdr:col>
      <xdr:colOff>371475</xdr:colOff>
      <xdr:row>234</xdr:row>
      <xdr:rowOff>47625</xdr:rowOff>
    </xdr:from>
    <xdr:to>
      <xdr:col>52</xdr:col>
      <xdr:colOff>266700</xdr:colOff>
      <xdr:row>235</xdr:row>
      <xdr:rowOff>57150</xdr:rowOff>
    </xdr:to>
    <xdr:sp macro="" textlink="">
      <xdr:nvSpPr>
        <xdr:cNvPr id="851" name="Text Box 1522"/>
        <xdr:cNvSpPr txBox="1">
          <a:spLocks noChangeArrowheads="1"/>
        </xdr:cNvSpPr>
      </xdr:nvSpPr>
      <xdr:spPr bwMode="auto">
        <a:xfrm>
          <a:off x="40528875" y="39557325"/>
          <a:ext cx="733425" cy="1714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808080"/>
              </a:solidFill>
              <a:latin typeface="Arial"/>
              <a:cs typeface="Arial"/>
            </a:rPr>
            <a:t>catalase</a:t>
          </a:r>
        </a:p>
      </xdr:txBody>
    </xdr:sp>
    <xdr:clientData/>
  </xdr:twoCellAnchor>
  <xdr:twoCellAnchor>
    <xdr:from>
      <xdr:col>60</xdr:col>
      <xdr:colOff>142875</xdr:colOff>
      <xdr:row>222</xdr:row>
      <xdr:rowOff>28575</xdr:rowOff>
    </xdr:from>
    <xdr:to>
      <xdr:col>60</xdr:col>
      <xdr:colOff>142875</xdr:colOff>
      <xdr:row>223</xdr:row>
      <xdr:rowOff>123825</xdr:rowOff>
    </xdr:to>
    <xdr:sp macro="" textlink="">
      <xdr:nvSpPr>
        <xdr:cNvPr id="852" name="Line 1523"/>
        <xdr:cNvSpPr>
          <a:spLocks noChangeShapeType="1"/>
        </xdr:cNvSpPr>
      </xdr:nvSpPr>
      <xdr:spPr bwMode="auto">
        <a:xfrm>
          <a:off x="48491775" y="37595175"/>
          <a:ext cx="0" cy="257175"/>
        </a:xfrm>
        <a:prstGeom prst="line">
          <a:avLst/>
        </a:prstGeom>
        <a:noFill/>
        <a:ln w="9525">
          <a:solidFill>
            <a:srgbClr val="0000FF"/>
          </a:solidFill>
          <a:round/>
          <a:headEnd type="none" w="sm" len="sm"/>
          <a:tailEnd type="triangle" w="med" len="med"/>
        </a:ln>
      </xdr:spPr>
    </xdr:sp>
    <xdr:clientData/>
  </xdr:twoCellAnchor>
  <xdr:twoCellAnchor>
    <xdr:from>
      <xdr:col>60</xdr:col>
      <xdr:colOff>190500</xdr:colOff>
      <xdr:row>221</xdr:row>
      <xdr:rowOff>142875</xdr:rowOff>
    </xdr:from>
    <xdr:to>
      <xdr:col>60</xdr:col>
      <xdr:colOff>419100</xdr:colOff>
      <xdr:row>223</xdr:row>
      <xdr:rowOff>19050</xdr:rowOff>
    </xdr:to>
    <xdr:sp macro="" textlink="">
      <xdr:nvSpPr>
        <xdr:cNvPr id="853" name="Freeform 1524"/>
        <xdr:cNvSpPr>
          <a:spLocks/>
        </xdr:cNvSpPr>
      </xdr:nvSpPr>
      <xdr:spPr bwMode="auto">
        <a:xfrm rot="-7164283">
          <a:off x="48553687" y="37533263"/>
          <a:ext cx="200025" cy="228600"/>
        </a:xfrm>
        <a:custGeom>
          <a:avLst/>
          <a:gdLst>
            <a:gd name="T0" fmla="*/ 784509827 w 51"/>
            <a:gd name="T1" fmla="*/ 0 h 37"/>
            <a:gd name="T2" fmla="*/ 553771253 w 51"/>
            <a:gd name="T3" fmla="*/ 76346214 h 37"/>
            <a:gd name="T4" fmla="*/ 307650247 w 51"/>
            <a:gd name="T5" fmla="*/ 305378679 h 37"/>
            <a:gd name="T6" fmla="*/ 76911581 w 51"/>
            <a:gd name="T7" fmla="*/ 877966127 h 37"/>
            <a:gd name="T8" fmla="*/ 0 w 51"/>
            <a:gd name="T9" fmla="*/ 1412377101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type="triangle" w="med" len="med"/>
        </a:ln>
      </xdr:spPr>
    </xdr:sp>
    <xdr:clientData/>
  </xdr:twoCellAnchor>
  <xdr:twoCellAnchor>
    <xdr:from>
      <xdr:col>60</xdr:col>
      <xdr:colOff>257175</xdr:colOff>
      <xdr:row>221</xdr:row>
      <xdr:rowOff>123825</xdr:rowOff>
    </xdr:from>
    <xdr:to>
      <xdr:col>61</xdr:col>
      <xdr:colOff>438150</xdr:colOff>
      <xdr:row>223</xdr:row>
      <xdr:rowOff>114300</xdr:rowOff>
    </xdr:to>
    <xdr:sp macro="" textlink="">
      <xdr:nvSpPr>
        <xdr:cNvPr id="854" name="Text Box 1525"/>
        <xdr:cNvSpPr txBox="1">
          <a:spLocks noChangeArrowheads="1"/>
        </xdr:cNvSpPr>
      </xdr:nvSpPr>
      <xdr:spPr bwMode="auto">
        <a:xfrm>
          <a:off x="48606075" y="37528500"/>
          <a:ext cx="1047750" cy="314325"/>
        </a:xfrm>
        <a:prstGeom prst="rect">
          <a:avLst/>
        </a:prstGeom>
        <a:noFill/>
        <a:ln w="9525">
          <a:noFill/>
          <a:miter lim="800000"/>
          <a:headEnd/>
          <a:tailEnd/>
        </a:ln>
      </xdr:spPr>
      <xdr:txBody>
        <a:bodyPr vertOverflow="clip" wrap="square" lIns="36576" tIns="41148" rIns="36576" bIns="0" anchor="t" upright="1"/>
        <a:lstStyle/>
        <a:p>
          <a:pPr algn="ctr" rtl="0">
            <a:defRPr sz="1000"/>
          </a:pPr>
          <a:r>
            <a:rPr lang="en-US" sz="1200" b="1" i="0" strike="noStrike">
              <a:solidFill>
                <a:srgbClr val="808080"/>
              </a:solidFill>
              <a:latin typeface="Comic Sans MS"/>
            </a:rPr>
            <a:t>Glycerol</a:t>
          </a:r>
        </a:p>
      </xdr:txBody>
    </xdr:sp>
    <xdr:clientData/>
  </xdr:twoCellAnchor>
  <xdr:twoCellAnchor>
    <xdr:from>
      <xdr:col>49</xdr:col>
      <xdr:colOff>685800</xdr:colOff>
      <xdr:row>244</xdr:row>
      <xdr:rowOff>0</xdr:rowOff>
    </xdr:from>
    <xdr:to>
      <xdr:col>51</xdr:col>
      <xdr:colOff>447675</xdr:colOff>
      <xdr:row>245</xdr:row>
      <xdr:rowOff>28575</xdr:rowOff>
    </xdr:to>
    <xdr:sp macro="" textlink="">
      <xdr:nvSpPr>
        <xdr:cNvPr id="855" name="Text Box 1526"/>
        <xdr:cNvSpPr txBox="1">
          <a:spLocks noChangeArrowheads="1"/>
        </xdr:cNvSpPr>
      </xdr:nvSpPr>
      <xdr:spPr bwMode="auto">
        <a:xfrm>
          <a:off x="39471600" y="41176575"/>
          <a:ext cx="1133475" cy="190500"/>
        </a:xfrm>
        <a:prstGeom prst="rect">
          <a:avLst/>
        </a:prstGeom>
        <a:noFill/>
        <a:ln w="9525">
          <a:noFill/>
          <a:miter lim="800000"/>
          <a:headEnd/>
          <a:tailEnd/>
        </a:ln>
      </xdr:spPr>
      <xdr:txBody>
        <a:bodyPr vertOverflow="clip" wrap="square" lIns="0" tIns="22860" rIns="27432" bIns="0" anchor="t" upright="1"/>
        <a:lstStyle/>
        <a:p>
          <a:pPr algn="r" rtl="0">
            <a:defRPr sz="1000"/>
          </a:pPr>
          <a:r>
            <a:rPr lang="en-US" sz="1000" b="0" i="0" strike="noStrike">
              <a:solidFill>
                <a:srgbClr val="808080"/>
              </a:solidFill>
              <a:latin typeface="Arial"/>
              <a:cs typeface="Arial"/>
            </a:rPr>
            <a:t>isocitrate lyase</a:t>
          </a:r>
        </a:p>
      </xdr:txBody>
    </xdr:sp>
    <xdr:clientData/>
  </xdr:twoCellAnchor>
  <xdr:twoCellAnchor>
    <xdr:from>
      <xdr:col>51</xdr:col>
      <xdr:colOff>523875</xdr:colOff>
      <xdr:row>239</xdr:row>
      <xdr:rowOff>38100</xdr:rowOff>
    </xdr:from>
    <xdr:to>
      <xdr:col>52</xdr:col>
      <xdr:colOff>895350</xdr:colOff>
      <xdr:row>240</xdr:row>
      <xdr:rowOff>47625</xdr:rowOff>
    </xdr:to>
    <xdr:sp macro="" textlink="">
      <xdr:nvSpPr>
        <xdr:cNvPr id="856" name="Text Box 1527"/>
        <xdr:cNvSpPr txBox="1">
          <a:spLocks noChangeArrowheads="1"/>
        </xdr:cNvSpPr>
      </xdr:nvSpPr>
      <xdr:spPr bwMode="auto">
        <a:xfrm>
          <a:off x="40681275" y="40357425"/>
          <a:ext cx="1009650" cy="17145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808080"/>
              </a:solidFill>
              <a:latin typeface="Arial"/>
              <a:cs typeface="Arial"/>
            </a:rPr>
            <a:t>malate synthase</a:t>
          </a:r>
        </a:p>
      </xdr:txBody>
    </xdr:sp>
    <xdr:clientData/>
  </xdr:twoCellAnchor>
  <xdr:twoCellAnchor>
    <xdr:from>
      <xdr:col>42</xdr:col>
      <xdr:colOff>180975</xdr:colOff>
      <xdr:row>259</xdr:row>
      <xdr:rowOff>28575</xdr:rowOff>
    </xdr:from>
    <xdr:to>
      <xdr:col>44</xdr:col>
      <xdr:colOff>495300</xdr:colOff>
      <xdr:row>260</xdr:row>
      <xdr:rowOff>133350</xdr:rowOff>
    </xdr:to>
    <xdr:sp macro="" textlink="">
      <xdr:nvSpPr>
        <xdr:cNvPr id="857" name="Text Box 1528">
          <a:hlinkClick xmlns:r="http://schemas.openxmlformats.org/officeDocument/2006/relationships" r:id="rId7"/>
        </xdr:cNvPr>
        <xdr:cNvSpPr txBox="1">
          <a:spLocks noChangeArrowheads="1"/>
        </xdr:cNvSpPr>
      </xdr:nvSpPr>
      <xdr:spPr bwMode="auto">
        <a:xfrm>
          <a:off x="32899350" y="43634025"/>
          <a:ext cx="2019300" cy="26670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Photorespiration</a:t>
          </a:r>
        </a:p>
      </xdr:txBody>
    </xdr:sp>
    <xdr:clientData/>
  </xdr:twoCellAnchor>
  <xdr:twoCellAnchor>
    <xdr:from>
      <xdr:col>62</xdr:col>
      <xdr:colOff>657225</xdr:colOff>
      <xdr:row>255</xdr:row>
      <xdr:rowOff>104775</xdr:rowOff>
    </xdr:from>
    <xdr:to>
      <xdr:col>65</xdr:col>
      <xdr:colOff>104775</xdr:colOff>
      <xdr:row>257</xdr:row>
      <xdr:rowOff>133350</xdr:rowOff>
    </xdr:to>
    <xdr:sp macro="" textlink="">
      <xdr:nvSpPr>
        <xdr:cNvPr id="858" name="Text Box 1532"/>
        <xdr:cNvSpPr txBox="1">
          <a:spLocks noChangeArrowheads="1"/>
        </xdr:cNvSpPr>
      </xdr:nvSpPr>
      <xdr:spPr bwMode="auto">
        <a:xfrm>
          <a:off x="50673000" y="43062525"/>
          <a:ext cx="1543050" cy="352425"/>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808080"/>
              </a:solidFill>
              <a:latin typeface="Arial"/>
              <a:cs typeface="Arial"/>
            </a:rPr>
            <a:t>ascorbate free radical reductase</a:t>
          </a:r>
        </a:p>
      </xdr:txBody>
    </xdr:sp>
    <xdr:clientData/>
  </xdr:twoCellAnchor>
  <xdr:twoCellAnchor>
    <xdr:from>
      <xdr:col>60</xdr:col>
      <xdr:colOff>161925</xdr:colOff>
      <xdr:row>257</xdr:row>
      <xdr:rowOff>38100</xdr:rowOff>
    </xdr:from>
    <xdr:to>
      <xdr:col>61</xdr:col>
      <xdr:colOff>485775</xdr:colOff>
      <xdr:row>261</xdr:row>
      <xdr:rowOff>76200</xdr:rowOff>
    </xdr:to>
    <xdr:sp macro="" textlink="">
      <xdr:nvSpPr>
        <xdr:cNvPr id="859" name="AutoShape 1533"/>
        <xdr:cNvSpPr>
          <a:spLocks/>
        </xdr:cNvSpPr>
      </xdr:nvSpPr>
      <xdr:spPr bwMode="auto">
        <a:xfrm rot="1199661" flipH="1" flipV="1">
          <a:off x="48510825" y="43319700"/>
          <a:ext cx="1190625" cy="685800"/>
        </a:xfrm>
        <a:prstGeom prst="leftBracket">
          <a:avLst>
            <a:gd name="adj" fmla="val 50000"/>
          </a:avLst>
        </a:prstGeom>
        <a:noFill/>
        <a:ln w="3175">
          <a:solidFill>
            <a:srgbClr val="0000FF"/>
          </a:solidFill>
          <a:round/>
          <a:headEnd/>
          <a:tailEnd type="triangle" w="med" len="med"/>
        </a:ln>
      </xdr:spPr>
    </xdr:sp>
    <xdr:clientData/>
  </xdr:twoCellAnchor>
  <xdr:twoCellAnchor>
    <xdr:from>
      <xdr:col>55</xdr:col>
      <xdr:colOff>85725</xdr:colOff>
      <xdr:row>237</xdr:row>
      <xdr:rowOff>152400</xdr:rowOff>
    </xdr:from>
    <xdr:to>
      <xdr:col>57</xdr:col>
      <xdr:colOff>28575</xdr:colOff>
      <xdr:row>239</xdr:row>
      <xdr:rowOff>95250</xdr:rowOff>
    </xdr:to>
    <xdr:sp macro="" textlink="">
      <xdr:nvSpPr>
        <xdr:cNvPr id="860" name="Text Box 1539"/>
        <xdr:cNvSpPr txBox="1">
          <a:spLocks noChangeArrowheads="1"/>
        </xdr:cNvSpPr>
      </xdr:nvSpPr>
      <xdr:spPr bwMode="auto">
        <a:xfrm>
          <a:off x="43891200" y="40147875"/>
          <a:ext cx="1914525" cy="26670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FF6600"/>
              </a:solidFill>
              <a:latin typeface="Comic Sans MS"/>
            </a:rPr>
            <a:t>GLYOXYSOME ?</a:t>
          </a:r>
        </a:p>
      </xdr:txBody>
    </xdr:sp>
    <xdr:clientData/>
  </xdr:twoCellAnchor>
  <xdr:twoCellAnchor>
    <xdr:from>
      <xdr:col>48</xdr:col>
      <xdr:colOff>371475</xdr:colOff>
      <xdr:row>271</xdr:row>
      <xdr:rowOff>104775</xdr:rowOff>
    </xdr:from>
    <xdr:to>
      <xdr:col>50</xdr:col>
      <xdr:colOff>276225</xdr:colOff>
      <xdr:row>272</xdr:row>
      <xdr:rowOff>142875</xdr:rowOff>
    </xdr:to>
    <xdr:sp macro="" textlink="">
      <xdr:nvSpPr>
        <xdr:cNvPr id="861" name="Text Box 1540"/>
        <xdr:cNvSpPr txBox="1">
          <a:spLocks noChangeArrowheads="1"/>
        </xdr:cNvSpPr>
      </xdr:nvSpPr>
      <xdr:spPr bwMode="auto">
        <a:xfrm>
          <a:off x="38223825" y="45700950"/>
          <a:ext cx="1533525" cy="200025"/>
        </a:xfrm>
        <a:prstGeom prst="rect">
          <a:avLst/>
        </a:prstGeom>
        <a:noFill/>
        <a:ln w="9525">
          <a:noFill/>
          <a:miter lim="800000"/>
          <a:headEnd/>
          <a:tailEnd/>
        </a:ln>
      </xdr:spPr>
      <xdr:txBody>
        <a:bodyPr vertOverflow="clip" wrap="square" lIns="36576" tIns="22860" rIns="36576" bIns="0" anchor="t" upright="1"/>
        <a:lstStyle/>
        <a:p>
          <a:pPr algn="ctr" rtl="0">
            <a:defRPr sz="1000"/>
          </a:pPr>
          <a:r>
            <a:rPr lang="en-US" sz="1200" b="0" i="0" strike="noStrike">
              <a:solidFill>
                <a:srgbClr val="FF00FF"/>
              </a:solidFill>
              <a:latin typeface="Arial"/>
              <a:cs typeface="Arial"/>
            </a:rPr>
            <a:t>Gluconeogenesis</a:t>
          </a:r>
        </a:p>
      </xdr:txBody>
    </xdr:sp>
    <xdr:clientData/>
  </xdr:twoCellAnchor>
  <xdr:twoCellAnchor>
    <xdr:from>
      <xdr:col>60</xdr:col>
      <xdr:colOff>619125</xdr:colOff>
      <xdr:row>241</xdr:row>
      <xdr:rowOff>28575</xdr:rowOff>
    </xdr:from>
    <xdr:to>
      <xdr:col>63</xdr:col>
      <xdr:colOff>0</xdr:colOff>
      <xdr:row>241</xdr:row>
      <xdr:rowOff>28575</xdr:rowOff>
    </xdr:to>
    <xdr:sp macro="" textlink="">
      <xdr:nvSpPr>
        <xdr:cNvPr id="862" name="Line 1541"/>
        <xdr:cNvSpPr>
          <a:spLocks noChangeShapeType="1"/>
        </xdr:cNvSpPr>
      </xdr:nvSpPr>
      <xdr:spPr bwMode="auto">
        <a:xfrm flipV="1">
          <a:off x="48968025" y="40719375"/>
          <a:ext cx="1771650" cy="0"/>
        </a:xfrm>
        <a:prstGeom prst="line">
          <a:avLst/>
        </a:prstGeom>
        <a:noFill/>
        <a:ln w="9525">
          <a:solidFill>
            <a:srgbClr val="0000FF"/>
          </a:solidFill>
          <a:round/>
          <a:headEnd type="none" w="sm" len="sm"/>
          <a:tailEnd type="triangle" w="med" len="med"/>
        </a:ln>
      </xdr:spPr>
    </xdr:sp>
    <xdr:clientData/>
  </xdr:twoCellAnchor>
  <xdr:twoCellAnchor>
    <xdr:from>
      <xdr:col>61</xdr:col>
      <xdr:colOff>523875</xdr:colOff>
      <xdr:row>240</xdr:row>
      <xdr:rowOff>142875</xdr:rowOff>
    </xdr:from>
    <xdr:to>
      <xdr:col>62</xdr:col>
      <xdr:colOff>219075</xdr:colOff>
      <xdr:row>243</xdr:row>
      <xdr:rowOff>76200</xdr:rowOff>
    </xdr:to>
    <xdr:grpSp>
      <xdr:nvGrpSpPr>
        <xdr:cNvPr id="863" name="Group 1542"/>
        <xdr:cNvGrpSpPr>
          <a:grpSpLocks/>
        </xdr:cNvGrpSpPr>
      </xdr:nvGrpSpPr>
      <xdr:grpSpPr bwMode="auto">
        <a:xfrm>
          <a:off x="49787735" y="41856772"/>
          <a:ext cx="493619" cy="479612"/>
          <a:chOff x="5075" y="4656"/>
          <a:chExt cx="49" cy="47"/>
        </a:xfrm>
      </xdr:grpSpPr>
      <xdr:sp macro="" textlink="">
        <xdr:nvSpPr>
          <xdr:cNvPr id="864" name="Oval 1543"/>
          <xdr:cNvSpPr>
            <a:spLocks noChangeArrowheads="1"/>
          </xdr:cNvSpPr>
        </xdr:nvSpPr>
        <xdr:spPr bwMode="auto">
          <a:xfrm>
            <a:off x="5075" y="4656"/>
            <a:ext cx="49" cy="47"/>
          </a:xfrm>
          <a:prstGeom prst="ellipse">
            <a:avLst/>
          </a:prstGeom>
          <a:solidFill>
            <a:srgbClr val="FFFFFF"/>
          </a:solidFill>
          <a:ln w="9525">
            <a:solidFill>
              <a:srgbClr val="000000"/>
            </a:solidFill>
            <a:round/>
            <a:headEnd/>
            <a:tailEnd/>
          </a:ln>
        </xdr:spPr>
      </xdr:sp>
      <xdr:sp macro="" textlink="">
        <xdr:nvSpPr>
          <xdr:cNvPr id="865" name="Text Box 1544"/>
          <xdr:cNvSpPr txBox="1">
            <a:spLocks noChangeArrowheads="1"/>
          </xdr:cNvSpPr>
        </xdr:nvSpPr>
        <xdr:spPr bwMode="auto">
          <a:xfrm>
            <a:off x="5085" y="4667"/>
            <a:ext cx="31" cy="22"/>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strike="noStrike">
                <a:solidFill>
                  <a:srgbClr val="808080"/>
                </a:solidFill>
                <a:latin typeface="Arial"/>
                <a:cs typeface="Arial"/>
              </a:rPr>
              <a:t>AP</a:t>
            </a:r>
          </a:p>
        </xdr:txBody>
      </xdr:sp>
    </xdr:grpSp>
    <xdr:clientData/>
  </xdr:twoCellAnchor>
  <xdr:twoCellAnchor>
    <xdr:from>
      <xdr:col>62</xdr:col>
      <xdr:colOff>0</xdr:colOff>
      <xdr:row>238</xdr:row>
      <xdr:rowOff>76200</xdr:rowOff>
    </xdr:from>
    <xdr:to>
      <xdr:col>63</xdr:col>
      <xdr:colOff>295275</xdr:colOff>
      <xdr:row>240</xdr:row>
      <xdr:rowOff>123825</xdr:rowOff>
    </xdr:to>
    <xdr:sp macro="" textlink="">
      <xdr:nvSpPr>
        <xdr:cNvPr id="866" name="Text Box 1545"/>
        <xdr:cNvSpPr txBox="1">
          <a:spLocks noChangeArrowheads="1"/>
        </xdr:cNvSpPr>
      </xdr:nvSpPr>
      <xdr:spPr bwMode="auto">
        <a:xfrm>
          <a:off x="50015775" y="40233600"/>
          <a:ext cx="1019175" cy="371475"/>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808080"/>
              </a:solidFill>
              <a:latin typeface="Arial"/>
              <a:cs typeface="Arial"/>
            </a:rPr>
            <a:t>ascorbate peroxidase</a:t>
          </a:r>
        </a:p>
      </xdr:txBody>
    </xdr:sp>
    <xdr:clientData/>
  </xdr:twoCellAnchor>
  <xdr:twoCellAnchor>
    <xdr:from>
      <xdr:col>62</xdr:col>
      <xdr:colOff>657225</xdr:colOff>
      <xdr:row>240</xdr:row>
      <xdr:rowOff>104775</xdr:rowOff>
    </xdr:from>
    <xdr:to>
      <xdr:col>64</xdr:col>
      <xdr:colOff>209550</xdr:colOff>
      <xdr:row>241</xdr:row>
      <xdr:rowOff>104775</xdr:rowOff>
    </xdr:to>
    <xdr:sp macro="" textlink="">
      <xdr:nvSpPr>
        <xdr:cNvPr id="867" name="Text Box 1546"/>
        <xdr:cNvSpPr txBox="1">
          <a:spLocks noChangeArrowheads="1"/>
        </xdr:cNvSpPr>
      </xdr:nvSpPr>
      <xdr:spPr bwMode="auto">
        <a:xfrm>
          <a:off x="50673000" y="40586025"/>
          <a:ext cx="952500"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ascorbate</a:t>
          </a:r>
        </a:p>
        <a:p>
          <a:pPr algn="ctr" rtl="0">
            <a:defRPr sz="1000"/>
          </a:pPr>
          <a:endParaRPr lang="en-US" sz="1000" b="1" i="0" strike="noStrike">
            <a:solidFill>
              <a:srgbClr val="808080"/>
            </a:solidFill>
            <a:latin typeface="Comic Sans MS"/>
          </a:endParaRPr>
        </a:p>
        <a:p>
          <a:pPr algn="ctr" rtl="0">
            <a:defRPr sz="1000"/>
          </a:pPr>
          <a:endParaRPr lang="en-US" sz="1000" b="1" i="0" strike="noStrike">
            <a:solidFill>
              <a:srgbClr val="808080"/>
            </a:solidFill>
            <a:latin typeface="Comic Sans MS"/>
          </a:endParaRPr>
        </a:p>
      </xdr:txBody>
    </xdr:sp>
    <xdr:clientData/>
  </xdr:twoCellAnchor>
  <xdr:twoCellAnchor>
    <xdr:from>
      <xdr:col>62</xdr:col>
      <xdr:colOff>295275</xdr:colOff>
      <xdr:row>250</xdr:row>
      <xdr:rowOff>104775</xdr:rowOff>
    </xdr:from>
    <xdr:to>
      <xdr:col>64</xdr:col>
      <xdr:colOff>304800</xdr:colOff>
      <xdr:row>254</xdr:row>
      <xdr:rowOff>152400</xdr:rowOff>
    </xdr:to>
    <xdr:grpSp>
      <xdr:nvGrpSpPr>
        <xdr:cNvPr id="868" name="Group 1554"/>
        <xdr:cNvGrpSpPr>
          <a:grpSpLocks/>
        </xdr:cNvGrpSpPr>
      </xdr:nvGrpSpPr>
      <xdr:grpSpPr bwMode="auto">
        <a:xfrm>
          <a:off x="50357554" y="43541576"/>
          <a:ext cx="1410261" cy="719978"/>
          <a:chOff x="5351" y="4448"/>
          <a:chExt cx="114" cy="73"/>
        </a:xfrm>
      </xdr:grpSpPr>
      <xdr:sp macro="" textlink="">
        <xdr:nvSpPr>
          <xdr:cNvPr id="869" name="Text Box 1548"/>
          <xdr:cNvSpPr txBox="1">
            <a:spLocks noChangeArrowheads="1"/>
          </xdr:cNvSpPr>
        </xdr:nvSpPr>
        <xdr:spPr bwMode="auto">
          <a:xfrm>
            <a:off x="5351" y="4478"/>
            <a:ext cx="114" cy="43"/>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monodehydro ascorbate</a:t>
            </a:r>
          </a:p>
        </xdr:txBody>
      </xdr:sp>
      <xdr:sp macro="" textlink="">
        <xdr:nvSpPr>
          <xdr:cNvPr id="870" name="Text Box 1549"/>
          <xdr:cNvSpPr txBox="1">
            <a:spLocks noChangeArrowheads="1"/>
          </xdr:cNvSpPr>
        </xdr:nvSpPr>
        <xdr:spPr bwMode="auto">
          <a:xfrm>
            <a:off x="5359" y="4448"/>
            <a:ext cx="96" cy="25"/>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808080"/>
                </a:solidFill>
                <a:latin typeface="Arial"/>
                <a:cs typeface="Arial"/>
              </a:rPr>
              <a:t>radical</a:t>
            </a:r>
          </a:p>
        </xdr:txBody>
      </xdr:sp>
    </xdr:grpSp>
    <xdr:clientData/>
  </xdr:twoCellAnchor>
  <xdr:twoCellAnchor>
    <xdr:from>
      <xdr:col>61</xdr:col>
      <xdr:colOff>523875</xdr:colOff>
      <xdr:row>247</xdr:row>
      <xdr:rowOff>28575</xdr:rowOff>
    </xdr:from>
    <xdr:to>
      <xdr:col>62</xdr:col>
      <xdr:colOff>247650</xdr:colOff>
      <xdr:row>250</xdr:row>
      <xdr:rowOff>19050</xdr:rowOff>
    </xdr:to>
    <xdr:grpSp>
      <xdr:nvGrpSpPr>
        <xdr:cNvPr id="871" name="Group 1550"/>
        <xdr:cNvGrpSpPr>
          <a:grpSpLocks/>
        </xdr:cNvGrpSpPr>
      </xdr:nvGrpSpPr>
      <xdr:grpSpPr bwMode="auto">
        <a:xfrm>
          <a:off x="49787735" y="42961112"/>
          <a:ext cx="522194" cy="494739"/>
          <a:chOff x="5075" y="4656"/>
          <a:chExt cx="49" cy="47"/>
        </a:xfrm>
      </xdr:grpSpPr>
      <xdr:sp macro="" textlink="">
        <xdr:nvSpPr>
          <xdr:cNvPr id="872" name="Oval 1551"/>
          <xdr:cNvSpPr>
            <a:spLocks noChangeArrowheads="1"/>
          </xdr:cNvSpPr>
        </xdr:nvSpPr>
        <xdr:spPr bwMode="auto">
          <a:xfrm>
            <a:off x="5075" y="4656"/>
            <a:ext cx="49" cy="47"/>
          </a:xfrm>
          <a:prstGeom prst="ellipse">
            <a:avLst/>
          </a:prstGeom>
          <a:solidFill>
            <a:srgbClr val="FFFFFF"/>
          </a:solidFill>
          <a:ln w="9525">
            <a:solidFill>
              <a:srgbClr val="000000"/>
            </a:solidFill>
            <a:round/>
            <a:headEnd/>
            <a:tailEnd/>
          </a:ln>
        </xdr:spPr>
      </xdr:sp>
      <xdr:sp macro="" textlink="">
        <xdr:nvSpPr>
          <xdr:cNvPr id="873" name="Text Box 1552"/>
          <xdr:cNvSpPr txBox="1">
            <a:spLocks noChangeArrowheads="1"/>
          </xdr:cNvSpPr>
        </xdr:nvSpPr>
        <xdr:spPr bwMode="auto">
          <a:xfrm>
            <a:off x="5085" y="4667"/>
            <a:ext cx="31" cy="22"/>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strike="noStrike">
                <a:solidFill>
                  <a:srgbClr val="808080"/>
                </a:solidFill>
                <a:latin typeface="Arial"/>
                <a:cs typeface="Arial"/>
              </a:rPr>
              <a:t>AR</a:t>
            </a:r>
          </a:p>
        </xdr:txBody>
      </xdr:sp>
    </xdr:grpSp>
    <xdr:clientData/>
  </xdr:twoCellAnchor>
  <xdr:twoCellAnchor>
    <xdr:from>
      <xdr:col>62</xdr:col>
      <xdr:colOff>409575</xdr:colOff>
      <xdr:row>260</xdr:row>
      <xdr:rowOff>38100</xdr:rowOff>
    </xdr:from>
    <xdr:to>
      <xdr:col>63</xdr:col>
      <xdr:colOff>571500</xdr:colOff>
      <xdr:row>261</xdr:row>
      <xdr:rowOff>85725</xdr:rowOff>
    </xdr:to>
    <xdr:sp macro="" textlink="">
      <xdr:nvSpPr>
        <xdr:cNvPr id="874" name="Text Box 1556"/>
        <xdr:cNvSpPr txBox="1">
          <a:spLocks noChangeArrowheads="1"/>
        </xdr:cNvSpPr>
      </xdr:nvSpPr>
      <xdr:spPr bwMode="auto">
        <a:xfrm>
          <a:off x="50425350" y="43805475"/>
          <a:ext cx="885825"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ascorbate</a:t>
          </a:r>
        </a:p>
      </xdr:txBody>
    </xdr:sp>
    <xdr:clientData/>
  </xdr:twoCellAnchor>
  <xdr:twoCellAnchor>
    <xdr:from>
      <xdr:col>61</xdr:col>
      <xdr:colOff>457200</xdr:colOff>
      <xdr:row>259</xdr:row>
      <xdr:rowOff>9525</xdr:rowOff>
    </xdr:from>
    <xdr:to>
      <xdr:col>62</xdr:col>
      <xdr:colOff>152400</xdr:colOff>
      <xdr:row>262</xdr:row>
      <xdr:rowOff>0</xdr:rowOff>
    </xdr:to>
    <xdr:grpSp>
      <xdr:nvGrpSpPr>
        <xdr:cNvPr id="875" name="Group 1557"/>
        <xdr:cNvGrpSpPr>
          <a:grpSpLocks/>
        </xdr:cNvGrpSpPr>
      </xdr:nvGrpSpPr>
      <xdr:grpSpPr bwMode="auto">
        <a:xfrm>
          <a:off x="49721060" y="44959121"/>
          <a:ext cx="493619" cy="494739"/>
          <a:chOff x="5075" y="4656"/>
          <a:chExt cx="49" cy="47"/>
        </a:xfrm>
      </xdr:grpSpPr>
      <xdr:sp macro="" textlink="">
        <xdr:nvSpPr>
          <xdr:cNvPr id="876" name="Oval 1558"/>
          <xdr:cNvSpPr>
            <a:spLocks noChangeArrowheads="1"/>
          </xdr:cNvSpPr>
        </xdr:nvSpPr>
        <xdr:spPr bwMode="auto">
          <a:xfrm>
            <a:off x="5075" y="4656"/>
            <a:ext cx="49" cy="47"/>
          </a:xfrm>
          <a:prstGeom prst="ellipse">
            <a:avLst/>
          </a:prstGeom>
          <a:solidFill>
            <a:srgbClr val="FFFFFF"/>
          </a:solidFill>
          <a:ln w="9525">
            <a:solidFill>
              <a:srgbClr val="000000"/>
            </a:solidFill>
            <a:round/>
            <a:headEnd/>
            <a:tailEnd/>
          </a:ln>
        </xdr:spPr>
      </xdr:sp>
      <xdr:sp macro="" textlink="">
        <xdr:nvSpPr>
          <xdr:cNvPr id="877" name="Text Box 1559"/>
          <xdr:cNvSpPr txBox="1">
            <a:spLocks noChangeArrowheads="1"/>
          </xdr:cNvSpPr>
        </xdr:nvSpPr>
        <xdr:spPr bwMode="auto">
          <a:xfrm>
            <a:off x="5085" y="4667"/>
            <a:ext cx="31" cy="22"/>
          </a:xfrm>
          <a:prstGeom prst="rect">
            <a:avLst/>
          </a:prstGeom>
          <a:noFill/>
          <a:ln w="9525">
            <a:noFill/>
            <a:miter lim="800000"/>
            <a:headEnd/>
            <a:tailEnd/>
          </a:ln>
        </xdr:spPr>
        <xdr:txBody>
          <a:bodyPr vertOverflow="clip" wrap="square" lIns="36576" tIns="27432" rIns="0" bIns="0" anchor="t" upright="1"/>
          <a:lstStyle/>
          <a:p>
            <a:pPr algn="l" rtl="0">
              <a:defRPr sz="1000"/>
            </a:pPr>
            <a:r>
              <a:rPr lang="en-US" sz="1200" b="1" i="0" strike="noStrike">
                <a:solidFill>
                  <a:srgbClr val="808080"/>
                </a:solidFill>
                <a:latin typeface="Arial"/>
                <a:cs typeface="Arial"/>
              </a:rPr>
              <a:t>AR</a:t>
            </a:r>
          </a:p>
        </xdr:txBody>
      </xdr:sp>
    </xdr:grpSp>
    <xdr:clientData/>
  </xdr:twoCellAnchor>
  <xdr:twoCellAnchor>
    <xdr:from>
      <xdr:col>26</xdr:col>
      <xdr:colOff>533400</xdr:colOff>
      <xdr:row>261</xdr:row>
      <xdr:rowOff>85725</xdr:rowOff>
    </xdr:from>
    <xdr:to>
      <xdr:col>28</xdr:col>
      <xdr:colOff>542925</xdr:colOff>
      <xdr:row>264</xdr:row>
      <xdr:rowOff>38100</xdr:rowOff>
    </xdr:to>
    <xdr:sp macro="" textlink="">
      <xdr:nvSpPr>
        <xdr:cNvPr id="878" name="Text Box 1561"/>
        <xdr:cNvSpPr txBox="1">
          <a:spLocks noChangeArrowheads="1"/>
        </xdr:cNvSpPr>
      </xdr:nvSpPr>
      <xdr:spPr bwMode="auto">
        <a:xfrm>
          <a:off x="19802475" y="44015025"/>
          <a:ext cx="1533525" cy="438150"/>
        </a:xfrm>
        <a:prstGeom prst="rect">
          <a:avLst/>
        </a:prstGeom>
        <a:noFill/>
        <a:ln w="9525">
          <a:noFill/>
          <a:miter lim="800000"/>
          <a:headEnd/>
          <a:tailEnd/>
        </a:ln>
      </xdr:spPr>
      <xdr:txBody>
        <a:bodyPr vertOverflow="clip" wrap="square" lIns="36576" tIns="22860" rIns="36576" bIns="0" anchor="t" upright="1"/>
        <a:lstStyle/>
        <a:p>
          <a:pPr algn="ctr" rtl="0">
            <a:defRPr sz="1000"/>
          </a:pPr>
          <a:r>
            <a:rPr lang="en-US" sz="1200" b="0" i="0" strike="noStrike">
              <a:solidFill>
                <a:srgbClr val="FF00FF"/>
              </a:solidFill>
              <a:latin typeface="Arial"/>
              <a:cs typeface="Arial"/>
            </a:rPr>
            <a:t>from peroxisome in plants</a:t>
          </a:r>
        </a:p>
        <a:p>
          <a:pPr algn="ctr" rtl="0">
            <a:defRPr sz="1000"/>
          </a:pPr>
          <a:endParaRPr lang="en-US" sz="1200" b="0" i="0" strike="noStrike">
            <a:solidFill>
              <a:srgbClr val="FF00FF"/>
            </a:solidFill>
            <a:latin typeface="Arial"/>
            <a:cs typeface="Arial"/>
          </a:endParaRPr>
        </a:p>
      </xdr:txBody>
    </xdr:sp>
    <xdr:clientData/>
  </xdr:twoCellAnchor>
  <xdr:twoCellAnchor>
    <xdr:from>
      <xdr:col>62</xdr:col>
      <xdr:colOff>238125</xdr:colOff>
      <xdr:row>258</xdr:row>
      <xdr:rowOff>114300</xdr:rowOff>
    </xdr:from>
    <xdr:to>
      <xdr:col>64</xdr:col>
      <xdr:colOff>381000</xdr:colOff>
      <xdr:row>259</xdr:row>
      <xdr:rowOff>123825</xdr:rowOff>
    </xdr:to>
    <xdr:sp macro="" textlink="">
      <xdr:nvSpPr>
        <xdr:cNvPr id="879" name="Text Box 1563"/>
        <xdr:cNvSpPr txBox="1">
          <a:spLocks noChangeArrowheads="1"/>
        </xdr:cNvSpPr>
      </xdr:nvSpPr>
      <xdr:spPr bwMode="auto">
        <a:xfrm>
          <a:off x="50253900" y="43557825"/>
          <a:ext cx="1543050" cy="171450"/>
        </a:xfrm>
        <a:prstGeom prst="rect">
          <a:avLst/>
        </a:prstGeom>
        <a:noFill/>
        <a:ln w="9525">
          <a:noFill/>
          <a:miter lim="800000"/>
          <a:headEnd/>
          <a:tailEnd/>
        </a:ln>
      </xdr:spPr>
      <xdr:txBody>
        <a:bodyPr vertOverflow="clip" wrap="square" lIns="27432" tIns="32004" rIns="27432" bIns="0" anchor="t" upright="1"/>
        <a:lstStyle/>
        <a:p>
          <a:pPr algn="ctr" rtl="0">
            <a:defRPr sz="1000"/>
          </a:pPr>
          <a:r>
            <a:rPr lang="en-US" sz="1000" b="0" i="0" strike="noStrike">
              <a:solidFill>
                <a:srgbClr val="808080"/>
              </a:solidFill>
              <a:latin typeface="Comic Sans MS"/>
            </a:rPr>
            <a:t>transmembrane reaction</a:t>
          </a:r>
        </a:p>
      </xdr:txBody>
    </xdr:sp>
    <xdr:clientData/>
  </xdr:twoCellAnchor>
  <xdr:twoCellAnchor>
    <xdr:from>
      <xdr:col>62</xdr:col>
      <xdr:colOff>0</xdr:colOff>
      <xdr:row>243</xdr:row>
      <xdr:rowOff>161925</xdr:rowOff>
    </xdr:from>
    <xdr:to>
      <xdr:col>66</xdr:col>
      <xdr:colOff>209550</xdr:colOff>
      <xdr:row>244</xdr:row>
      <xdr:rowOff>171450</xdr:rowOff>
    </xdr:to>
    <xdr:sp macro="" textlink="">
      <xdr:nvSpPr>
        <xdr:cNvPr id="880" name="Text Box 1581"/>
        <xdr:cNvSpPr txBox="1">
          <a:spLocks noChangeArrowheads="1"/>
        </xdr:cNvSpPr>
      </xdr:nvSpPr>
      <xdr:spPr bwMode="auto">
        <a:xfrm>
          <a:off x="50015775" y="41176575"/>
          <a:ext cx="2914650" cy="161925"/>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800" b="0" i="0" strike="noStrike">
              <a:solidFill>
                <a:srgbClr val="FF00FF"/>
              </a:solidFill>
              <a:latin typeface="Arial"/>
              <a:cs typeface="Arial"/>
            </a:rPr>
            <a:t>Ascorbate + H2O2 =&gt; Monodehydroascorbate + 2 H2O</a:t>
          </a:r>
        </a:p>
      </xdr:txBody>
    </xdr:sp>
    <xdr:clientData/>
  </xdr:twoCellAnchor>
  <xdr:twoCellAnchor>
    <xdr:from>
      <xdr:col>59</xdr:col>
      <xdr:colOff>828675</xdr:colOff>
      <xdr:row>275</xdr:row>
      <xdr:rowOff>123825</xdr:rowOff>
    </xdr:from>
    <xdr:to>
      <xdr:col>65</xdr:col>
      <xdr:colOff>180975</xdr:colOff>
      <xdr:row>276</xdr:row>
      <xdr:rowOff>142875</xdr:rowOff>
    </xdr:to>
    <xdr:sp macro="" textlink="">
      <xdr:nvSpPr>
        <xdr:cNvPr id="881" name="Text Box 1582"/>
        <xdr:cNvSpPr txBox="1">
          <a:spLocks noChangeArrowheads="1"/>
        </xdr:cNvSpPr>
      </xdr:nvSpPr>
      <xdr:spPr bwMode="auto">
        <a:xfrm>
          <a:off x="48339375" y="46367700"/>
          <a:ext cx="3952875" cy="180975"/>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800" b="0" i="0" strike="noStrike">
              <a:solidFill>
                <a:srgbClr val="FF00FF"/>
              </a:solidFill>
              <a:latin typeface="Arial"/>
              <a:cs typeface="Arial"/>
            </a:rPr>
            <a:t>NADH_x + 2 Monodehydroascorbate + H+_x =&gt; NAD+_x + 2 Ascorbate</a:t>
          </a:r>
        </a:p>
      </xdr:txBody>
    </xdr:sp>
    <xdr:clientData/>
  </xdr:twoCellAnchor>
  <xdr:twoCellAnchor>
    <xdr:from>
      <xdr:col>60</xdr:col>
      <xdr:colOff>76200</xdr:colOff>
      <xdr:row>277</xdr:row>
      <xdr:rowOff>19050</xdr:rowOff>
    </xdr:from>
    <xdr:to>
      <xdr:col>63</xdr:col>
      <xdr:colOff>600075</xdr:colOff>
      <xdr:row>278</xdr:row>
      <xdr:rowOff>123825</xdr:rowOff>
    </xdr:to>
    <xdr:sp macro="" textlink="">
      <xdr:nvSpPr>
        <xdr:cNvPr id="882" name="Text Box 1583"/>
        <xdr:cNvSpPr txBox="1">
          <a:spLocks noChangeArrowheads="1"/>
        </xdr:cNvSpPr>
      </xdr:nvSpPr>
      <xdr:spPr bwMode="auto">
        <a:xfrm>
          <a:off x="48425100" y="46586775"/>
          <a:ext cx="2914650" cy="26670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800" b="0" i="0" strike="noStrike">
              <a:solidFill>
                <a:srgbClr val="FF00FF"/>
              </a:solidFill>
              <a:latin typeface="Arial"/>
              <a:cs typeface="Arial"/>
            </a:rPr>
            <a:t>Monodehydroascorbate =&gt; L-Dehydroascorbate </a:t>
          </a:r>
        </a:p>
      </xdr:txBody>
    </xdr:sp>
    <xdr:clientData/>
  </xdr:twoCellAnchor>
  <xdr:twoCellAnchor>
    <xdr:from>
      <xdr:col>60</xdr:col>
      <xdr:colOff>0</xdr:colOff>
      <xdr:row>274</xdr:row>
      <xdr:rowOff>19050</xdr:rowOff>
    </xdr:from>
    <xdr:to>
      <xdr:col>64</xdr:col>
      <xdr:colOff>409575</xdr:colOff>
      <xdr:row>275</xdr:row>
      <xdr:rowOff>57150</xdr:rowOff>
    </xdr:to>
    <xdr:sp macro="" textlink="">
      <xdr:nvSpPr>
        <xdr:cNvPr id="883" name="Text Box 1584"/>
        <xdr:cNvSpPr txBox="1">
          <a:spLocks noChangeArrowheads="1"/>
        </xdr:cNvSpPr>
      </xdr:nvSpPr>
      <xdr:spPr bwMode="auto">
        <a:xfrm>
          <a:off x="48348900" y="46101000"/>
          <a:ext cx="3476625" cy="200025"/>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800" b="0" i="0" strike="noStrike">
              <a:solidFill>
                <a:srgbClr val="FF00FF"/>
              </a:solidFill>
              <a:latin typeface="Arial"/>
              <a:cs typeface="Arial"/>
            </a:rPr>
            <a:t>Ascorbate + H2O2_x =&gt; Monodehydroascorbate + 2 H2O</a:t>
          </a:r>
        </a:p>
      </xdr:txBody>
    </xdr:sp>
    <xdr:clientData/>
  </xdr:twoCellAnchor>
  <xdr:twoCellAnchor>
    <xdr:from>
      <xdr:col>38</xdr:col>
      <xdr:colOff>771525</xdr:colOff>
      <xdr:row>196</xdr:row>
      <xdr:rowOff>76200</xdr:rowOff>
    </xdr:from>
    <xdr:to>
      <xdr:col>40</xdr:col>
      <xdr:colOff>28575</xdr:colOff>
      <xdr:row>198</xdr:row>
      <xdr:rowOff>66675</xdr:rowOff>
    </xdr:to>
    <xdr:sp macro="" textlink="">
      <xdr:nvSpPr>
        <xdr:cNvPr id="884" name="Text Box 1588"/>
        <xdr:cNvSpPr txBox="1">
          <a:spLocks noChangeArrowheads="1"/>
        </xdr:cNvSpPr>
      </xdr:nvSpPr>
      <xdr:spPr bwMode="auto">
        <a:xfrm>
          <a:off x="30384750" y="33232725"/>
          <a:ext cx="904875" cy="314325"/>
        </a:xfrm>
        <a:prstGeom prst="rect">
          <a:avLst/>
        </a:prstGeom>
        <a:solidFill>
          <a:srgbClr val="FFFFFF"/>
        </a:solidFill>
        <a:ln w="9525">
          <a:solidFill>
            <a:srgbClr val="969696"/>
          </a:solidFill>
          <a:prstDash val="sysDot"/>
          <a:miter lim="800000"/>
          <a:headEnd/>
          <a:tailEnd/>
        </a:ln>
      </xdr:spPr>
      <xdr:txBody>
        <a:bodyPr vertOverflow="clip" wrap="square" lIns="27432" tIns="36576" rIns="27432" bIns="36576" anchor="ctr" upright="1"/>
        <a:lstStyle/>
        <a:p>
          <a:pPr algn="ctr" rtl="0">
            <a:defRPr sz="1000"/>
          </a:pPr>
          <a:r>
            <a:rPr lang="en-US" sz="1000" b="1" i="0" strike="noStrike">
              <a:solidFill>
                <a:srgbClr val="969696"/>
              </a:solidFill>
              <a:latin typeface="Comic Sans MS"/>
            </a:rPr>
            <a:t>VACUOLE</a:t>
          </a:r>
        </a:p>
      </xdr:txBody>
    </xdr:sp>
    <xdr:clientData/>
  </xdr:twoCellAnchor>
  <xdr:twoCellAnchor>
    <xdr:from>
      <xdr:col>59</xdr:col>
      <xdr:colOff>485775</xdr:colOff>
      <xdr:row>249</xdr:row>
      <xdr:rowOff>152400</xdr:rowOff>
    </xdr:from>
    <xdr:to>
      <xdr:col>59</xdr:col>
      <xdr:colOff>571500</xdr:colOff>
      <xdr:row>250</xdr:row>
      <xdr:rowOff>152400</xdr:rowOff>
    </xdr:to>
    <xdr:sp macro="" textlink="">
      <xdr:nvSpPr>
        <xdr:cNvPr id="885" name="Line 1589"/>
        <xdr:cNvSpPr>
          <a:spLocks noChangeShapeType="1"/>
        </xdr:cNvSpPr>
      </xdr:nvSpPr>
      <xdr:spPr bwMode="auto">
        <a:xfrm flipH="1">
          <a:off x="47996475" y="42138600"/>
          <a:ext cx="85725" cy="161925"/>
        </a:xfrm>
        <a:prstGeom prst="line">
          <a:avLst/>
        </a:prstGeom>
        <a:noFill/>
        <a:ln w="9525">
          <a:solidFill>
            <a:srgbClr val="0000FF"/>
          </a:solidFill>
          <a:round/>
          <a:headEnd type="none" w="sm" len="sm"/>
          <a:tailEnd type="triangle" w="med" len="med"/>
        </a:ln>
      </xdr:spPr>
    </xdr:sp>
    <xdr:clientData/>
  </xdr:twoCellAnchor>
  <xdr:twoCellAnchor>
    <xdr:from>
      <xdr:col>53</xdr:col>
      <xdr:colOff>1019175</xdr:colOff>
      <xdr:row>239</xdr:row>
      <xdr:rowOff>66675</xdr:rowOff>
    </xdr:from>
    <xdr:to>
      <xdr:col>55</xdr:col>
      <xdr:colOff>504825</xdr:colOff>
      <xdr:row>240</xdr:row>
      <xdr:rowOff>76200</xdr:rowOff>
    </xdr:to>
    <xdr:sp macro="" textlink="">
      <xdr:nvSpPr>
        <xdr:cNvPr id="886" name="Text Box 1590"/>
        <xdr:cNvSpPr txBox="1">
          <a:spLocks noChangeArrowheads="1"/>
        </xdr:cNvSpPr>
      </xdr:nvSpPr>
      <xdr:spPr bwMode="auto">
        <a:xfrm>
          <a:off x="42710100" y="40386000"/>
          <a:ext cx="1600200" cy="17145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1000" b="0" i="0" strike="noStrike">
              <a:solidFill>
                <a:srgbClr val="808080"/>
              </a:solidFill>
              <a:latin typeface="Arial"/>
              <a:cs typeface="Arial"/>
            </a:rPr>
            <a:t>malate dehydrogenase</a:t>
          </a:r>
        </a:p>
      </xdr:txBody>
    </xdr:sp>
    <xdr:clientData/>
  </xdr:twoCellAnchor>
  <xdr:twoCellAnchor>
    <xdr:from>
      <xdr:col>64</xdr:col>
      <xdr:colOff>152400</xdr:colOff>
      <xdr:row>223</xdr:row>
      <xdr:rowOff>85725</xdr:rowOff>
    </xdr:from>
    <xdr:to>
      <xdr:col>66</xdr:col>
      <xdr:colOff>304800</xdr:colOff>
      <xdr:row>227</xdr:row>
      <xdr:rowOff>142875</xdr:rowOff>
    </xdr:to>
    <xdr:sp macro="" textlink="">
      <xdr:nvSpPr>
        <xdr:cNvPr id="887" name="Text Box 1591"/>
        <xdr:cNvSpPr txBox="1">
          <a:spLocks noChangeArrowheads="1"/>
        </xdr:cNvSpPr>
      </xdr:nvSpPr>
      <xdr:spPr bwMode="auto">
        <a:xfrm>
          <a:off x="51568350" y="37814250"/>
          <a:ext cx="1457325" cy="704850"/>
        </a:xfrm>
        <a:prstGeom prst="rect">
          <a:avLst/>
        </a:prstGeom>
        <a:solidFill>
          <a:srgbClr val="FFFFFF"/>
        </a:solidFill>
        <a:ln w="57150" cmpd="thinThick">
          <a:solidFill>
            <a:srgbClr val="6699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3300"/>
              </a:solidFill>
              <a:latin typeface="Comic Sans MS"/>
            </a:rPr>
            <a:t>To see reference  about </a:t>
          </a:r>
          <a:r>
            <a:rPr lang="en-US" sz="1000" b="1" i="0" strike="noStrike">
              <a:solidFill>
                <a:srgbClr val="003300"/>
              </a:solidFill>
              <a:latin typeface="Symbol"/>
            </a:rPr>
            <a:t>b</a:t>
          </a:r>
          <a:r>
            <a:rPr lang="en-US" sz="1000" b="1" i="0" strike="noStrike">
              <a:solidFill>
                <a:srgbClr val="003300"/>
              </a:solidFill>
              <a:latin typeface="Comic Sans MS"/>
            </a:rPr>
            <a:t>-oxidation click here</a:t>
          </a:r>
        </a:p>
        <a:p>
          <a:pPr algn="ctr" rtl="0">
            <a:defRPr sz="1000"/>
          </a:pPr>
          <a:endParaRPr lang="en-US" sz="1000" b="1" i="0" strike="noStrike">
            <a:solidFill>
              <a:srgbClr val="003300"/>
            </a:solidFill>
            <a:latin typeface="Comic Sans MS"/>
          </a:endParaRPr>
        </a:p>
        <a:p>
          <a:pPr algn="ctr" rtl="0">
            <a:defRPr sz="1000"/>
          </a:pPr>
          <a:endParaRPr lang="en-US" sz="1000" b="1" i="0" strike="noStrike">
            <a:solidFill>
              <a:srgbClr val="003300"/>
            </a:solidFill>
            <a:latin typeface="Comic Sans MS"/>
          </a:endParaRPr>
        </a:p>
      </xdr:txBody>
    </xdr:sp>
    <xdr:clientData/>
  </xdr:twoCellAnchor>
  <xdr:twoCellAnchor>
    <xdr:from>
      <xdr:col>63</xdr:col>
      <xdr:colOff>581025</xdr:colOff>
      <xdr:row>283</xdr:row>
      <xdr:rowOff>142875</xdr:rowOff>
    </xdr:from>
    <xdr:to>
      <xdr:col>67</xdr:col>
      <xdr:colOff>466725</xdr:colOff>
      <xdr:row>288</xdr:row>
      <xdr:rowOff>66675</xdr:rowOff>
    </xdr:to>
    <xdr:sp macro="" textlink="">
      <xdr:nvSpPr>
        <xdr:cNvPr id="888" name="Text Box 1592">
          <a:hlinkClick xmlns:r="http://schemas.openxmlformats.org/officeDocument/2006/relationships" r:id="rId18"/>
        </xdr:cNvPr>
        <xdr:cNvSpPr txBox="1">
          <a:spLocks noChangeArrowheads="1"/>
        </xdr:cNvSpPr>
      </xdr:nvSpPr>
      <xdr:spPr bwMode="auto">
        <a:xfrm>
          <a:off x="51320700" y="47682150"/>
          <a:ext cx="2647950" cy="733425"/>
        </a:xfrm>
        <a:prstGeom prst="rect">
          <a:avLst/>
        </a:prstGeom>
        <a:solidFill>
          <a:srgbClr val="FFFFFF"/>
        </a:solidFill>
        <a:ln w="57150" cmpd="thinThick">
          <a:solidFill>
            <a:srgbClr val="6699FF"/>
          </a:solidFill>
          <a:miter lim="800000"/>
          <a:headEnd/>
          <a:tailEnd/>
        </a:ln>
      </xdr:spPr>
      <xdr:txBody>
        <a:bodyPr vertOverflow="clip" wrap="square" lIns="27432" tIns="36576" rIns="27432" bIns="36576" anchor="ctr" upright="1"/>
        <a:lstStyle/>
        <a:p>
          <a:pPr algn="ctr" rtl="0">
            <a:defRPr sz="1000"/>
          </a:pPr>
          <a:r>
            <a:rPr lang="en-US" sz="1000" b="1" i="0" strike="noStrike">
              <a:solidFill>
                <a:srgbClr val="003300"/>
              </a:solidFill>
              <a:latin typeface="Comic Sans MS"/>
            </a:rPr>
            <a:t>Find more about the metabolic pathways of Chlamydomonas reinhardtii</a:t>
          </a:r>
        </a:p>
      </xdr:txBody>
    </xdr:sp>
    <xdr:clientData/>
  </xdr:twoCellAnchor>
  <xdr:twoCellAnchor>
    <xdr:from>
      <xdr:col>52</xdr:col>
      <xdr:colOff>9525</xdr:colOff>
      <xdr:row>274</xdr:row>
      <xdr:rowOff>66675</xdr:rowOff>
    </xdr:from>
    <xdr:to>
      <xdr:col>52</xdr:col>
      <xdr:colOff>9525</xdr:colOff>
      <xdr:row>275</xdr:row>
      <xdr:rowOff>19050</xdr:rowOff>
    </xdr:to>
    <xdr:sp macro="" textlink="">
      <xdr:nvSpPr>
        <xdr:cNvPr id="889" name="Line 1593"/>
        <xdr:cNvSpPr>
          <a:spLocks noChangeShapeType="1"/>
        </xdr:cNvSpPr>
      </xdr:nvSpPr>
      <xdr:spPr bwMode="auto">
        <a:xfrm>
          <a:off x="41005125" y="46148625"/>
          <a:ext cx="0" cy="114300"/>
        </a:xfrm>
        <a:prstGeom prst="line">
          <a:avLst/>
        </a:prstGeom>
        <a:noFill/>
        <a:ln w="28575">
          <a:solidFill>
            <a:srgbClr val="FF0000"/>
          </a:solidFill>
          <a:prstDash val="sysDot"/>
          <a:round/>
          <a:headEnd/>
          <a:tailEnd/>
        </a:ln>
      </xdr:spPr>
    </xdr:sp>
    <xdr:clientData/>
  </xdr:twoCellAnchor>
  <xdr:twoCellAnchor>
    <xdr:from>
      <xdr:col>63</xdr:col>
      <xdr:colOff>523875</xdr:colOff>
      <xdr:row>250</xdr:row>
      <xdr:rowOff>142875</xdr:rowOff>
    </xdr:from>
    <xdr:to>
      <xdr:col>65</xdr:col>
      <xdr:colOff>228600</xdr:colOff>
      <xdr:row>251</xdr:row>
      <xdr:rowOff>114300</xdr:rowOff>
    </xdr:to>
    <xdr:sp macro="" textlink="">
      <xdr:nvSpPr>
        <xdr:cNvPr id="890" name="Text Box 1618"/>
        <xdr:cNvSpPr txBox="1">
          <a:spLocks noChangeArrowheads="1"/>
        </xdr:cNvSpPr>
      </xdr:nvSpPr>
      <xdr:spPr bwMode="auto">
        <a:xfrm>
          <a:off x="51263550" y="42291000"/>
          <a:ext cx="1076325" cy="13335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US" sz="800" b="0" i="0" strike="noStrike">
              <a:solidFill>
                <a:srgbClr val="FF00FF"/>
              </a:solidFill>
              <a:latin typeface="Arial"/>
              <a:cs typeface="Arial"/>
            </a:rPr>
            <a:t>NADH balance</a:t>
          </a:r>
        </a:p>
      </xdr:txBody>
    </xdr:sp>
    <xdr:clientData/>
  </xdr:twoCellAnchor>
  <xdr:twoCellAnchor>
    <xdr:from>
      <xdr:col>45</xdr:col>
      <xdr:colOff>85725</xdr:colOff>
      <xdr:row>151</xdr:row>
      <xdr:rowOff>9525</xdr:rowOff>
    </xdr:from>
    <xdr:to>
      <xdr:col>48</xdr:col>
      <xdr:colOff>428625</xdr:colOff>
      <xdr:row>153</xdr:row>
      <xdr:rowOff>104775</xdr:rowOff>
    </xdr:to>
    <xdr:sp macro="" textlink="">
      <xdr:nvSpPr>
        <xdr:cNvPr id="891" name="Text Box 1619">
          <a:hlinkClick xmlns:r="http://schemas.openxmlformats.org/officeDocument/2006/relationships" r:id="rId19"/>
        </xdr:cNvPr>
        <xdr:cNvSpPr txBox="1">
          <a:spLocks noChangeArrowheads="1"/>
        </xdr:cNvSpPr>
      </xdr:nvSpPr>
      <xdr:spPr bwMode="auto">
        <a:xfrm>
          <a:off x="35204400" y="25041225"/>
          <a:ext cx="3076575" cy="42862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339966"/>
              </a:solidFill>
              <a:latin typeface="Comic Sans MS"/>
            </a:rPr>
            <a:t>Glycolysis II (plastids)</a:t>
          </a:r>
        </a:p>
      </xdr:txBody>
    </xdr:sp>
    <xdr:clientData/>
  </xdr:twoCellAnchor>
  <xdr:twoCellAnchor>
    <xdr:from>
      <xdr:col>48</xdr:col>
      <xdr:colOff>723900</xdr:colOff>
      <xdr:row>202</xdr:row>
      <xdr:rowOff>0</xdr:rowOff>
    </xdr:from>
    <xdr:to>
      <xdr:col>50</xdr:col>
      <xdr:colOff>28575</xdr:colOff>
      <xdr:row>203</xdr:row>
      <xdr:rowOff>19050</xdr:rowOff>
    </xdr:to>
    <xdr:sp macro="" textlink="">
      <xdr:nvSpPr>
        <xdr:cNvPr id="892" name="Text Box 1621">
          <a:hlinkClick xmlns:r="http://schemas.openxmlformats.org/officeDocument/2006/relationships" r:id="rId20"/>
        </xdr:cNvPr>
        <xdr:cNvSpPr txBox="1">
          <a:spLocks noChangeArrowheads="1"/>
        </xdr:cNvSpPr>
      </xdr:nvSpPr>
      <xdr:spPr bwMode="auto">
        <a:xfrm>
          <a:off x="38576250" y="34175700"/>
          <a:ext cx="933450" cy="228600"/>
        </a:xfrm>
        <a:prstGeom prst="rect">
          <a:avLst/>
        </a:prstGeom>
        <a:noFill/>
        <a:ln w="9525">
          <a:noFill/>
          <a:miter lim="800000"/>
          <a:headEnd/>
          <a:tailEnd/>
        </a:ln>
      </xdr:spPr>
      <xdr:txBody>
        <a:bodyPr vertOverflow="clip" wrap="square" lIns="36576" tIns="27432" rIns="36576" bIns="0" anchor="t" upright="1"/>
        <a:lstStyle/>
        <a:p>
          <a:pPr algn="ctr" rtl="0">
            <a:defRPr sz="1000"/>
          </a:pPr>
          <a:r>
            <a:rPr lang="en-US" sz="1400" b="1" i="0" strike="noStrike">
              <a:solidFill>
                <a:srgbClr val="CCFFFF"/>
              </a:solidFill>
              <a:latin typeface="Arial"/>
              <a:cs typeface="Arial"/>
            </a:rPr>
            <a:t>KEGG</a:t>
          </a:r>
          <a:endParaRPr lang="en-US" sz="1400" b="1" i="0" strike="noStrike">
            <a:solidFill>
              <a:srgbClr val="FF00FF"/>
            </a:solidFill>
            <a:latin typeface="Arial"/>
            <a:cs typeface="Arial"/>
          </a:endParaRPr>
        </a:p>
        <a:p>
          <a:pPr algn="ctr" rtl="0">
            <a:defRPr sz="1000"/>
          </a:pPr>
          <a:endParaRPr lang="en-US" sz="1400" b="1" i="0" strike="noStrike">
            <a:solidFill>
              <a:srgbClr val="FF00FF"/>
            </a:solidFill>
            <a:latin typeface="Arial"/>
            <a:cs typeface="Arial"/>
          </a:endParaRPr>
        </a:p>
      </xdr:txBody>
    </xdr:sp>
    <xdr:clientData/>
  </xdr:twoCellAnchor>
  <xdr:twoCellAnchor>
    <xdr:from>
      <xdr:col>45</xdr:col>
      <xdr:colOff>28575</xdr:colOff>
      <xdr:row>200</xdr:row>
      <xdr:rowOff>85725</xdr:rowOff>
    </xdr:from>
    <xdr:to>
      <xdr:col>47</xdr:col>
      <xdr:colOff>238125</xdr:colOff>
      <xdr:row>202</xdr:row>
      <xdr:rowOff>76200</xdr:rowOff>
    </xdr:to>
    <xdr:sp macro="" textlink="">
      <xdr:nvSpPr>
        <xdr:cNvPr id="893" name="Line 1628"/>
        <xdr:cNvSpPr>
          <a:spLocks noChangeShapeType="1"/>
        </xdr:cNvSpPr>
      </xdr:nvSpPr>
      <xdr:spPr bwMode="auto">
        <a:xfrm>
          <a:off x="35147250" y="33889950"/>
          <a:ext cx="2028825" cy="361950"/>
        </a:xfrm>
        <a:prstGeom prst="line">
          <a:avLst/>
        </a:prstGeom>
        <a:noFill/>
        <a:ln w="9525">
          <a:solidFill>
            <a:srgbClr val="808080"/>
          </a:solidFill>
          <a:prstDash val="dash"/>
          <a:round/>
          <a:headEnd/>
          <a:tailEnd type="triangle" w="med" len="med"/>
        </a:ln>
      </xdr:spPr>
    </xdr:sp>
    <xdr:clientData/>
  </xdr:twoCellAnchor>
  <xdr:twoCellAnchor>
    <xdr:from>
      <xdr:col>47</xdr:col>
      <xdr:colOff>247650</xdr:colOff>
      <xdr:row>202</xdr:row>
      <xdr:rowOff>38100</xdr:rowOff>
    </xdr:from>
    <xdr:to>
      <xdr:col>48</xdr:col>
      <xdr:colOff>533400</xdr:colOff>
      <xdr:row>203</xdr:row>
      <xdr:rowOff>47625</xdr:rowOff>
    </xdr:to>
    <xdr:sp macro="" textlink="">
      <xdr:nvSpPr>
        <xdr:cNvPr id="894" name="Text Box 1630"/>
        <xdr:cNvSpPr txBox="1">
          <a:spLocks noChangeArrowheads="1"/>
        </xdr:cNvSpPr>
      </xdr:nvSpPr>
      <xdr:spPr bwMode="auto">
        <a:xfrm>
          <a:off x="37185600" y="34213800"/>
          <a:ext cx="1200150" cy="219075"/>
        </a:xfrm>
        <a:prstGeom prst="rect">
          <a:avLst/>
        </a:prstGeom>
        <a:solidFill>
          <a:srgbClr val="CCFF66"/>
        </a:solidFill>
        <a:ln w="28575">
          <a:solidFill>
            <a:srgbClr val="00FFFF"/>
          </a:solid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AcetoacetylCoA</a:t>
          </a:r>
        </a:p>
      </xdr:txBody>
    </xdr:sp>
    <xdr:clientData/>
  </xdr:twoCellAnchor>
  <xdr:twoCellAnchor>
    <xdr:from>
      <xdr:col>36</xdr:col>
      <xdr:colOff>266700</xdr:colOff>
      <xdr:row>153</xdr:row>
      <xdr:rowOff>142875</xdr:rowOff>
    </xdr:from>
    <xdr:to>
      <xdr:col>37</xdr:col>
      <xdr:colOff>47625</xdr:colOff>
      <xdr:row>156</xdr:row>
      <xdr:rowOff>85725</xdr:rowOff>
    </xdr:to>
    <xdr:sp macro="" textlink="">
      <xdr:nvSpPr>
        <xdr:cNvPr id="895" name="AutoShape 1647"/>
        <xdr:cNvSpPr>
          <a:spLocks/>
        </xdr:cNvSpPr>
      </xdr:nvSpPr>
      <xdr:spPr bwMode="auto">
        <a:xfrm rot="-5211411" flipH="1" flipV="1">
          <a:off x="28036837" y="25350788"/>
          <a:ext cx="428625" cy="742950"/>
        </a:xfrm>
        <a:prstGeom prst="leftBracket">
          <a:avLst>
            <a:gd name="adj" fmla="val 86667"/>
          </a:avLst>
        </a:prstGeom>
        <a:noFill/>
        <a:ln w="3175">
          <a:solidFill>
            <a:srgbClr val="808080"/>
          </a:solidFill>
          <a:round/>
          <a:headEnd type="triangle" w="med" len="med"/>
          <a:tailEnd/>
        </a:ln>
      </xdr:spPr>
    </xdr:sp>
    <xdr:clientData/>
  </xdr:twoCellAnchor>
  <xdr:twoCellAnchor>
    <xdr:from>
      <xdr:col>36</xdr:col>
      <xdr:colOff>619125</xdr:colOff>
      <xdr:row>156</xdr:row>
      <xdr:rowOff>85725</xdr:rowOff>
    </xdr:from>
    <xdr:to>
      <xdr:col>37</xdr:col>
      <xdr:colOff>323850</xdr:colOff>
      <xdr:row>157</xdr:row>
      <xdr:rowOff>114300</xdr:rowOff>
    </xdr:to>
    <xdr:sp macro="" textlink="">
      <xdr:nvSpPr>
        <xdr:cNvPr id="896" name="Text Box 1648"/>
        <xdr:cNvSpPr txBox="1">
          <a:spLocks noChangeArrowheads="1"/>
        </xdr:cNvSpPr>
      </xdr:nvSpPr>
      <xdr:spPr bwMode="auto">
        <a:xfrm>
          <a:off x="28232100" y="25936575"/>
          <a:ext cx="666750"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NADPH</a:t>
          </a:r>
        </a:p>
      </xdr:txBody>
    </xdr:sp>
    <xdr:clientData/>
  </xdr:twoCellAnchor>
  <xdr:twoCellAnchor>
    <xdr:from>
      <xdr:col>35</xdr:col>
      <xdr:colOff>647700</xdr:colOff>
      <xdr:row>156</xdr:row>
      <xdr:rowOff>85725</xdr:rowOff>
    </xdr:from>
    <xdr:to>
      <xdr:col>36</xdr:col>
      <xdr:colOff>400050</xdr:colOff>
      <xdr:row>157</xdr:row>
      <xdr:rowOff>123825</xdr:rowOff>
    </xdr:to>
    <xdr:sp macro="" textlink="">
      <xdr:nvSpPr>
        <xdr:cNvPr id="897" name="Text Box 1649"/>
        <xdr:cNvSpPr txBox="1">
          <a:spLocks noChangeArrowheads="1"/>
        </xdr:cNvSpPr>
      </xdr:nvSpPr>
      <xdr:spPr bwMode="auto">
        <a:xfrm>
          <a:off x="27422475" y="25936575"/>
          <a:ext cx="590550"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a:t>
          </a:r>
        </a:p>
      </xdr:txBody>
    </xdr:sp>
    <xdr:clientData/>
  </xdr:twoCellAnchor>
  <xdr:twoCellAnchor>
    <xdr:from>
      <xdr:col>50</xdr:col>
      <xdr:colOff>57150</xdr:colOff>
      <xdr:row>155</xdr:row>
      <xdr:rowOff>9525</xdr:rowOff>
    </xdr:from>
    <xdr:to>
      <xdr:col>51</xdr:col>
      <xdr:colOff>76200</xdr:colOff>
      <xdr:row>157</xdr:row>
      <xdr:rowOff>95250</xdr:rowOff>
    </xdr:to>
    <xdr:sp macro="" textlink="">
      <xdr:nvSpPr>
        <xdr:cNvPr id="898" name="AutoShape 1650"/>
        <xdr:cNvSpPr>
          <a:spLocks/>
        </xdr:cNvSpPr>
      </xdr:nvSpPr>
      <xdr:spPr bwMode="auto">
        <a:xfrm rot="-5211411" flipH="1" flipV="1">
          <a:off x="39681150" y="25555575"/>
          <a:ext cx="409575" cy="695325"/>
        </a:xfrm>
        <a:prstGeom prst="leftBracket">
          <a:avLst>
            <a:gd name="adj" fmla="val 84884"/>
          </a:avLst>
        </a:prstGeom>
        <a:noFill/>
        <a:ln w="3175">
          <a:solidFill>
            <a:srgbClr val="808080"/>
          </a:solidFill>
          <a:round/>
          <a:headEnd type="triangle" w="med" len="med"/>
          <a:tailEnd/>
        </a:ln>
      </xdr:spPr>
    </xdr:sp>
    <xdr:clientData/>
  </xdr:twoCellAnchor>
  <xdr:twoCellAnchor>
    <xdr:from>
      <xdr:col>50</xdr:col>
      <xdr:colOff>371475</xdr:colOff>
      <xdr:row>157</xdr:row>
      <xdr:rowOff>85725</xdr:rowOff>
    </xdr:from>
    <xdr:to>
      <xdr:col>51</xdr:col>
      <xdr:colOff>295275</xdr:colOff>
      <xdr:row>158</xdr:row>
      <xdr:rowOff>114300</xdr:rowOff>
    </xdr:to>
    <xdr:sp macro="" textlink="">
      <xdr:nvSpPr>
        <xdr:cNvPr id="899" name="Text Box 1651"/>
        <xdr:cNvSpPr txBox="1">
          <a:spLocks noChangeArrowheads="1"/>
        </xdr:cNvSpPr>
      </xdr:nvSpPr>
      <xdr:spPr bwMode="auto">
        <a:xfrm>
          <a:off x="39852600" y="26098500"/>
          <a:ext cx="6000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969696"/>
              </a:solidFill>
              <a:latin typeface="Comic Sans MS"/>
            </a:rPr>
            <a:t>NADPH</a:t>
          </a:r>
        </a:p>
      </xdr:txBody>
    </xdr:sp>
    <xdr:clientData/>
  </xdr:twoCellAnchor>
  <xdr:twoCellAnchor>
    <xdr:from>
      <xdr:col>49</xdr:col>
      <xdr:colOff>409575</xdr:colOff>
      <xdr:row>157</xdr:row>
      <xdr:rowOff>114300</xdr:rowOff>
    </xdr:from>
    <xdr:to>
      <xdr:col>50</xdr:col>
      <xdr:colOff>304800</xdr:colOff>
      <xdr:row>158</xdr:row>
      <xdr:rowOff>161925</xdr:rowOff>
    </xdr:to>
    <xdr:sp macro="" textlink="">
      <xdr:nvSpPr>
        <xdr:cNvPr id="900" name="Text Box 1652"/>
        <xdr:cNvSpPr txBox="1">
          <a:spLocks noChangeArrowheads="1"/>
        </xdr:cNvSpPr>
      </xdr:nvSpPr>
      <xdr:spPr bwMode="auto">
        <a:xfrm>
          <a:off x="39195375" y="26127075"/>
          <a:ext cx="590550"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a:t>
          </a:r>
        </a:p>
      </xdr:txBody>
    </xdr:sp>
    <xdr:clientData/>
  </xdr:twoCellAnchor>
  <xdr:twoCellAnchor>
    <xdr:from>
      <xdr:col>42</xdr:col>
      <xdr:colOff>561975</xdr:colOff>
      <xdr:row>203</xdr:row>
      <xdr:rowOff>9525</xdr:rowOff>
    </xdr:from>
    <xdr:to>
      <xdr:col>42</xdr:col>
      <xdr:colOff>561975</xdr:colOff>
      <xdr:row>204</xdr:row>
      <xdr:rowOff>104775</xdr:rowOff>
    </xdr:to>
    <xdr:sp macro="" textlink="">
      <xdr:nvSpPr>
        <xdr:cNvPr id="901" name="Line 1653"/>
        <xdr:cNvSpPr>
          <a:spLocks noChangeShapeType="1"/>
        </xdr:cNvSpPr>
      </xdr:nvSpPr>
      <xdr:spPr bwMode="auto">
        <a:xfrm flipH="1">
          <a:off x="33280350" y="34394775"/>
          <a:ext cx="0" cy="257175"/>
        </a:xfrm>
        <a:prstGeom prst="line">
          <a:avLst/>
        </a:prstGeom>
        <a:noFill/>
        <a:ln w="9525">
          <a:solidFill>
            <a:srgbClr val="0000FF"/>
          </a:solidFill>
          <a:round/>
          <a:headEnd/>
          <a:tailEnd type="triangle" w="med" len="med"/>
        </a:ln>
      </xdr:spPr>
    </xdr:sp>
    <xdr:clientData/>
  </xdr:twoCellAnchor>
  <xdr:twoCellAnchor>
    <xdr:from>
      <xdr:col>36</xdr:col>
      <xdr:colOff>790575</xdr:colOff>
      <xdr:row>208</xdr:row>
      <xdr:rowOff>142875</xdr:rowOff>
    </xdr:from>
    <xdr:to>
      <xdr:col>37</xdr:col>
      <xdr:colOff>714375</xdr:colOff>
      <xdr:row>208</xdr:row>
      <xdr:rowOff>142875</xdr:rowOff>
    </xdr:to>
    <xdr:sp macro="" textlink="">
      <xdr:nvSpPr>
        <xdr:cNvPr id="902" name="Line 1654"/>
        <xdr:cNvSpPr>
          <a:spLocks noChangeShapeType="1"/>
        </xdr:cNvSpPr>
      </xdr:nvSpPr>
      <xdr:spPr bwMode="auto">
        <a:xfrm>
          <a:off x="28403550" y="35385375"/>
          <a:ext cx="885825" cy="0"/>
        </a:xfrm>
        <a:prstGeom prst="line">
          <a:avLst/>
        </a:prstGeom>
        <a:noFill/>
        <a:ln w="38100">
          <a:solidFill>
            <a:srgbClr val="FF0000"/>
          </a:solidFill>
          <a:prstDash val="sysDot"/>
          <a:round/>
          <a:headEnd type="triangle" w="med" len="med"/>
          <a:tailEnd type="none" w="sm" len="sm"/>
        </a:ln>
      </xdr:spPr>
    </xdr:sp>
    <xdr:clientData/>
  </xdr:twoCellAnchor>
  <xdr:twoCellAnchor>
    <xdr:from>
      <xdr:col>37</xdr:col>
      <xdr:colOff>609600</xdr:colOff>
      <xdr:row>208</xdr:row>
      <xdr:rowOff>9525</xdr:rowOff>
    </xdr:from>
    <xdr:to>
      <xdr:col>38</xdr:col>
      <xdr:colOff>523875</xdr:colOff>
      <xdr:row>209</xdr:row>
      <xdr:rowOff>47625</xdr:rowOff>
    </xdr:to>
    <xdr:sp macro="" textlink="">
      <xdr:nvSpPr>
        <xdr:cNvPr id="903" name="Text Box 1656"/>
        <xdr:cNvSpPr txBox="1">
          <a:spLocks noChangeArrowheads="1"/>
        </xdr:cNvSpPr>
      </xdr:nvSpPr>
      <xdr:spPr bwMode="auto">
        <a:xfrm>
          <a:off x="29184600" y="35252025"/>
          <a:ext cx="952500"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AMP</a:t>
          </a:r>
        </a:p>
      </xdr:txBody>
    </xdr:sp>
    <xdr:clientData/>
  </xdr:twoCellAnchor>
  <xdr:twoCellAnchor>
    <xdr:from>
      <xdr:col>36</xdr:col>
      <xdr:colOff>257175</xdr:colOff>
      <xdr:row>208</xdr:row>
      <xdr:rowOff>28575</xdr:rowOff>
    </xdr:from>
    <xdr:to>
      <xdr:col>37</xdr:col>
      <xdr:colOff>9525</xdr:colOff>
      <xdr:row>209</xdr:row>
      <xdr:rowOff>66675</xdr:rowOff>
    </xdr:to>
    <xdr:sp macro="" textlink="">
      <xdr:nvSpPr>
        <xdr:cNvPr id="904" name="Text Box 1657"/>
        <xdr:cNvSpPr txBox="1">
          <a:spLocks noChangeArrowheads="1"/>
        </xdr:cNvSpPr>
      </xdr:nvSpPr>
      <xdr:spPr bwMode="auto">
        <a:xfrm>
          <a:off x="27870150" y="35271075"/>
          <a:ext cx="7143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AMP</a:t>
          </a:r>
        </a:p>
      </xdr:txBody>
    </xdr:sp>
    <xdr:clientData/>
  </xdr:twoCellAnchor>
  <xdr:twoCellAnchor>
    <xdr:from>
      <xdr:col>45</xdr:col>
      <xdr:colOff>266700</xdr:colOff>
      <xdr:row>148</xdr:row>
      <xdr:rowOff>200025</xdr:rowOff>
    </xdr:from>
    <xdr:to>
      <xdr:col>45</xdr:col>
      <xdr:colOff>657225</xdr:colOff>
      <xdr:row>150</xdr:row>
      <xdr:rowOff>95250</xdr:rowOff>
    </xdr:to>
    <xdr:sp macro="" textlink="">
      <xdr:nvSpPr>
        <xdr:cNvPr id="905" name="AutoShape 1658"/>
        <xdr:cNvSpPr>
          <a:spLocks/>
        </xdr:cNvSpPr>
      </xdr:nvSpPr>
      <xdr:spPr bwMode="auto">
        <a:xfrm rot="5400000">
          <a:off x="35452050" y="24612600"/>
          <a:ext cx="257175" cy="390525"/>
        </a:xfrm>
        <a:prstGeom prst="leftBracket">
          <a:avLst>
            <a:gd name="adj" fmla="val 75926"/>
          </a:avLst>
        </a:prstGeom>
        <a:noFill/>
        <a:ln w="9525">
          <a:solidFill>
            <a:srgbClr val="0000FF"/>
          </a:solidFill>
          <a:round/>
          <a:headEnd type="triangle" w="med" len="med"/>
          <a:tailEnd/>
        </a:ln>
      </xdr:spPr>
    </xdr:sp>
    <xdr:clientData/>
  </xdr:twoCellAnchor>
  <xdr:twoCellAnchor>
    <xdr:from>
      <xdr:col>44</xdr:col>
      <xdr:colOff>676275</xdr:colOff>
      <xdr:row>150</xdr:row>
      <xdr:rowOff>66675</xdr:rowOff>
    </xdr:from>
    <xdr:to>
      <xdr:col>45</xdr:col>
      <xdr:colOff>552450</xdr:colOff>
      <xdr:row>151</xdr:row>
      <xdr:rowOff>47625</xdr:rowOff>
    </xdr:to>
    <xdr:sp macro="" textlink="">
      <xdr:nvSpPr>
        <xdr:cNvPr id="906" name="Text Box 1659"/>
        <xdr:cNvSpPr txBox="1">
          <a:spLocks noChangeArrowheads="1"/>
        </xdr:cNvSpPr>
      </xdr:nvSpPr>
      <xdr:spPr bwMode="auto">
        <a:xfrm>
          <a:off x="35099625" y="24907875"/>
          <a:ext cx="571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ATP</a:t>
          </a:r>
        </a:p>
      </xdr:txBody>
    </xdr:sp>
    <xdr:clientData/>
  </xdr:twoCellAnchor>
  <xdr:twoCellAnchor>
    <xdr:from>
      <xdr:col>45</xdr:col>
      <xdr:colOff>619125</xdr:colOff>
      <xdr:row>150</xdr:row>
      <xdr:rowOff>76200</xdr:rowOff>
    </xdr:from>
    <xdr:to>
      <xdr:col>46</xdr:col>
      <xdr:colOff>66675</xdr:colOff>
      <xdr:row>151</xdr:row>
      <xdr:rowOff>66675</xdr:rowOff>
    </xdr:to>
    <xdr:sp macro="" textlink="">
      <xdr:nvSpPr>
        <xdr:cNvPr id="907" name="Text Box 1660"/>
        <xdr:cNvSpPr txBox="1">
          <a:spLocks noChangeArrowheads="1"/>
        </xdr:cNvSpPr>
      </xdr:nvSpPr>
      <xdr:spPr bwMode="auto">
        <a:xfrm>
          <a:off x="35737800" y="24917400"/>
          <a:ext cx="37147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Pi</a:t>
          </a:r>
        </a:p>
      </xdr:txBody>
    </xdr:sp>
    <xdr:clientData/>
  </xdr:twoCellAnchor>
  <xdr:twoCellAnchor>
    <xdr:from>
      <xdr:col>29</xdr:col>
      <xdr:colOff>762000</xdr:colOff>
      <xdr:row>140</xdr:row>
      <xdr:rowOff>28575</xdr:rowOff>
    </xdr:from>
    <xdr:to>
      <xdr:col>30</xdr:col>
      <xdr:colOff>390525</xdr:colOff>
      <xdr:row>145</xdr:row>
      <xdr:rowOff>76200</xdr:rowOff>
    </xdr:to>
    <xdr:sp macro="" textlink="">
      <xdr:nvSpPr>
        <xdr:cNvPr id="908" name="AutoShape 1661"/>
        <xdr:cNvSpPr>
          <a:spLocks noChangeArrowheads="1"/>
        </xdr:cNvSpPr>
      </xdr:nvSpPr>
      <xdr:spPr bwMode="auto">
        <a:xfrm rot="5400000">
          <a:off x="22074187" y="23360063"/>
          <a:ext cx="1000125" cy="476250"/>
        </a:xfrm>
        <a:prstGeom prst="rightArrow">
          <a:avLst>
            <a:gd name="adj1" fmla="val 50000"/>
            <a:gd name="adj2" fmla="val 52500"/>
          </a:avLst>
        </a:prstGeom>
        <a:gradFill rotWithShape="1">
          <a:gsLst>
            <a:gs pos="0">
              <a:srgbClr val="000080"/>
            </a:gs>
            <a:gs pos="50000">
              <a:srgbClr val="A6A6D3"/>
            </a:gs>
            <a:gs pos="100000">
              <a:srgbClr val="000080"/>
            </a:gs>
          </a:gsLst>
          <a:lin ang="18900000" scaled="1"/>
        </a:gradFill>
        <a:ln w="9525">
          <a:miter lim="800000"/>
          <a:headEnd/>
          <a:tailEnd/>
        </a:ln>
        <a:scene3d>
          <a:camera prst="legacyPerspectiveBottom"/>
          <a:lightRig rig="legacyFlat3" dir="t"/>
        </a:scene3d>
        <a:sp3d extrusionH="887400" prstMaterial="legacyMatte">
          <a:bevelT w="13500" h="13500" prst="angle"/>
          <a:bevelB w="13500" h="13500" prst="angle"/>
          <a:extrusionClr>
            <a:srgbClr val="000080"/>
          </a:extrusionClr>
        </a:sp3d>
      </xdr:spPr>
    </xdr:sp>
    <xdr:clientData/>
  </xdr:twoCellAnchor>
  <xdr:twoCellAnchor>
    <xdr:from>
      <xdr:col>44</xdr:col>
      <xdr:colOff>285750</xdr:colOff>
      <xdr:row>176</xdr:row>
      <xdr:rowOff>19050</xdr:rowOff>
    </xdr:from>
    <xdr:to>
      <xdr:col>45</xdr:col>
      <xdr:colOff>133350</xdr:colOff>
      <xdr:row>178</xdr:row>
      <xdr:rowOff>104775</xdr:rowOff>
    </xdr:to>
    <xdr:sp macro="" textlink="">
      <xdr:nvSpPr>
        <xdr:cNvPr id="909" name="AutoShape 1665"/>
        <xdr:cNvSpPr>
          <a:spLocks/>
        </xdr:cNvSpPr>
      </xdr:nvSpPr>
      <xdr:spPr bwMode="auto">
        <a:xfrm rot="10472080" flipH="1" flipV="1">
          <a:off x="34709100" y="29470350"/>
          <a:ext cx="542925" cy="438150"/>
        </a:xfrm>
        <a:prstGeom prst="leftBracket">
          <a:avLst>
            <a:gd name="adj" fmla="val 50000"/>
          </a:avLst>
        </a:prstGeom>
        <a:noFill/>
        <a:ln w="3175">
          <a:solidFill>
            <a:srgbClr val="3366FF"/>
          </a:solidFill>
          <a:round/>
          <a:headEnd type="triangle" w="med" len="med"/>
          <a:tailEnd/>
        </a:ln>
      </xdr:spPr>
    </xdr:sp>
    <xdr:clientData/>
  </xdr:twoCellAnchor>
  <xdr:twoCellAnchor>
    <xdr:from>
      <xdr:col>45</xdr:col>
      <xdr:colOff>142875</xdr:colOff>
      <xdr:row>177</xdr:row>
      <xdr:rowOff>104775</xdr:rowOff>
    </xdr:from>
    <xdr:to>
      <xdr:col>45</xdr:col>
      <xdr:colOff>647700</xdr:colOff>
      <xdr:row>178</xdr:row>
      <xdr:rowOff>123825</xdr:rowOff>
    </xdr:to>
    <xdr:sp macro="" textlink="">
      <xdr:nvSpPr>
        <xdr:cNvPr id="910" name="Text Box 1666"/>
        <xdr:cNvSpPr txBox="1">
          <a:spLocks noChangeArrowheads="1"/>
        </xdr:cNvSpPr>
      </xdr:nvSpPr>
      <xdr:spPr bwMode="auto">
        <a:xfrm>
          <a:off x="35261550" y="29746575"/>
          <a:ext cx="50482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a:t>
          </a:r>
        </a:p>
      </xdr:txBody>
    </xdr:sp>
    <xdr:clientData/>
  </xdr:twoCellAnchor>
  <xdr:twoCellAnchor>
    <xdr:from>
      <xdr:col>45</xdr:col>
      <xdr:colOff>142875</xdr:colOff>
      <xdr:row>175</xdr:row>
      <xdr:rowOff>66675</xdr:rowOff>
    </xdr:from>
    <xdr:to>
      <xdr:col>45</xdr:col>
      <xdr:colOff>571500</xdr:colOff>
      <xdr:row>176</xdr:row>
      <xdr:rowOff>85725</xdr:rowOff>
    </xdr:to>
    <xdr:sp macro="" textlink="">
      <xdr:nvSpPr>
        <xdr:cNvPr id="911" name="Text Box 1667"/>
        <xdr:cNvSpPr txBox="1">
          <a:spLocks noChangeArrowheads="1"/>
        </xdr:cNvSpPr>
      </xdr:nvSpPr>
      <xdr:spPr bwMode="auto">
        <a:xfrm>
          <a:off x="35261550" y="29356050"/>
          <a:ext cx="42862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ADP</a:t>
          </a:r>
        </a:p>
      </xdr:txBody>
    </xdr:sp>
    <xdr:clientData/>
  </xdr:twoCellAnchor>
  <xdr:twoCellAnchor>
    <xdr:from>
      <xdr:col>30</xdr:col>
      <xdr:colOff>447675</xdr:colOff>
      <xdr:row>175</xdr:row>
      <xdr:rowOff>142875</xdr:rowOff>
    </xdr:from>
    <xdr:to>
      <xdr:col>31</xdr:col>
      <xdr:colOff>314325</xdr:colOff>
      <xdr:row>178</xdr:row>
      <xdr:rowOff>66675</xdr:rowOff>
    </xdr:to>
    <xdr:sp macro="" textlink="">
      <xdr:nvSpPr>
        <xdr:cNvPr id="912" name="AutoShape 1668"/>
        <xdr:cNvSpPr>
          <a:spLocks/>
        </xdr:cNvSpPr>
      </xdr:nvSpPr>
      <xdr:spPr bwMode="auto">
        <a:xfrm rot="10472080" flipH="1" flipV="1">
          <a:off x="22869525" y="29432250"/>
          <a:ext cx="600075" cy="438150"/>
        </a:xfrm>
        <a:prstGeom prst="leftBracket">
          <a:avLst>
            <a:gd name="adj" fmla="val 50000"/>
          </a:avLst>
        </a:prstGeom>
        <a:noFill/>
        <a:ln w="3175">
          <a:solidFill>
            <a:srgbClr val="3366FF"/>
          </a:solidFill>
          <a:round/>
          <a:headEnd type="triangle" w="med" len="med"/>
          <a:tailEnd/>
        </a:ln>
      </xdr:spPr>
    </xdr:sp>
    <xdr:clientData/>
  </xdr:twoCellAnchor>
  <xdr:twoCellAnchor>
    <xdr:from>
      <xdr:col>31</xdr:col>
      <xdr:colOff>257175</xdr:colOff>
      <xdr:row>177</xdr:row>
      <xdr:rowOff>76200</xdr:rowOff>
    </xdr:from>
    <xdr:to>
      <xdr:col>31</xdr:col>
      <xdr:colOff>762000</xdr:colOff>
      <xdr:row>178</xdr:row>
      <xdr:rowOff>95250</xdr:rowOff>
    </xdr:to>
    <xdr:sp macro="" textlink="">
      <xdr:nvSpPr>
        <xdr:cNvPr id="913" name="Text Box 1669"/>
        <xdr:cNvSpPr txBox="1">
          <a:spLocks noChangeArrowheads="1"/>
        </xdr:cNvSpPr>
      </xdr:nvSpPr>
      <xdr:spPr bwMode="auto">
        <a:xfrm>
          <a:off x="23412450" y="29718000"/>
          <a:ext cx="50482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a:t>
          </a:r>
        </a:p>
      </xdr:txBody>
    </xdr:sp>
    <xdr:clientData/>
  </xdr:twoCellAnchor>
  <xdr:twoCellAnchor>
    <xdr:from>
      <xdr:col>31</xdr:col>
      <xdr:colOff>257175</xdr:colOff>
      <xdr:row>175</xdr:row>
      <xdr:rowOff>38100</xdr:rowOff>
    </xdr:from>
    <xdr:to>
      <xdr:col>31</xdr:col>
      <xdr:colOff>685800</xdr:colOff>
      <xdr:row>176</xdr:row>
      <xdr:rowOff>57150</xdr:rowOff>
    </xdr:to>
    <xdr:sp macro="" textlink="">
      <xdr:nvSpPr>
        <xdr:cNvPr id="914" name="Text Box 1670"/>
        <xdr:cNvSpPr txBox="1">
          <a:spLocks noChangeArrowheads="1"/>
        </xdr:cNvSpPr>
      </xdr:nvSpPr>
      <xdr:spPr bwMode="auto">
        <a:xfrm>
          <a:off x="23412450" y="29327475"/>
          <a:ext cx="42862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ADP</a:t>
          </a:r>
        </a:p>
      </xdr:txBody>
    </xdr:sp>
    <xdr:clientData/>
  </xdr:twoCellAnchor>
  <xdr:twoCellAnchor>
    <xdr:from>
      <xdr:col>60</xdr:col>
      <xdr:colOff>171450</xdr:colOff>
      <xdr:row>284</xdr:row>
      <xdr:rowOff>0</xdr:rowOff>
    </xdr:from>
    <xdr:to>
      <xdr:col>63</xdr:col>
      <xdr:colOff>200025</xdr:colOff>
      <xdr:row>288</xdr:row>
      <xdr:rowOff>76200</xdr:rowOff>
    </xdr:to>
    <xdr:sp macro="" textlink="">
      <xdr:nvSpPr>
        <xdr:cNvPr id="915" name="Text Box 1671">
          <a:hlinkClick xmlns:r="http://schemas.openxmlformats.org/officeDocument/2006/relationships" r:id="rId21"/>
        </xdr:cNvPr>
        <xdr:cNvSpPr txBox="1">
          <a:spLocks noChangeArrowheads="1"/>
        </xdr:cNvSpPr>
      </xdr:nvSpPr>
      <xdr:spPr bwMode="auto">
        <a:xfrm>
          <a:off x="48520350" y="47701200"/>
          <a:ext cx="2419350" cy="723900"/>
        </a:xfrm>
        <a:prstGeom prst="rect">
          <a:avLst/>
        </a:prstGeom>
        <a:solidFill>
          <a:srgbClr val="FFFFFF"/>
        </a:solidFill>
        <a:ln w="57150" cmpd="thinThick">
          <a:solidFill>
            <a:srgbClr val="6699FF"/>
          </a:solidFill>
          <a:miter lim="800000"/>
          <a:headEnd/>
          <a:tailEnd/>
        </a:ln>
      </xdr:spPr>
      <xdr:txBody>
        <a:bodyPr vertOverflow="clip" wrap="square" lIns="27432" tIns="36576" rIns="27432" bIns="36576" anchor="ctr" upright="1"/>
        <a:lstStyle/>
        <a:p>
          <a:pPr algn="ctr" rtl="0">
            <a:defRPr sz="1000"/>
          </a:pPr>
          <a:r>
            <a:rPr lang="en-US" sz="1000" b="1" i="0" strike="noStrike">
              <a:solidFill>
                <a:srgbClr val="003300"/>
              </a:solidFill>
              <a:latin typeface="Comic Sans MS"/>
            </a:rPr>
            <a:t>To know more  about Arabidopsis metabolism click here</a:t>
          </a:r>
        </a:p>
        <a:p>
          <a:pPr algn="ctr" rtl="0">
            <a:defRPr sz="1000"/>
          </a:pPr>
          <a:endParaRPr lang="en-US" sz="1000" b="1" i="0" strike="noStrike">
            <a:solidFill>
              <a:srgbClr val="003300"/>
            </a:solidFill>
            <a:latin typeface="Comic Sans MS"/>
          </a:endParaRPr>
        </a:p>
        <a:p>
          <a:pPr algn="ctr" rtl="0">
            <a:defRPr sz="1000"/>
          </a:pPr>
          <a:endParaRPr lang="en-US" sz="1000" b="1" i="0" strike="noStrike">
            <a:solidFill>
              <a:srgbClr val="003300"/>
            </a:solidFill>
            <a:latin typeface="Comic Sans MS"/>
          </a:endParaRPr>
        </a:p>
      </xdr:txBody>
    </xdr:sp>
    <xdr:clientData/>
  </xdr:twoCellAnchor>
  <xdr:twoCellAnchor>
    <xdr:from>
      <xdr:col>17</xdr:col>
      <xdr:colOff>142875</xdr:colOff>
      <xdr:row>150</xdr:row>
      <xdr:rowOff>142875</xdr:rowOff>
    </xdr:from>
    <xdr:to>
      <xdr:col>19</xdr:col>
      <xdr:colOff>933450</xdr:colOff>
      <xdr:row>155</xdr:row>
      <xdr:rowOff>38100</xdr:rowOff>
    </xdr:to>
    <xdr:sp macro="" textlink="">
      <xdr:nvSpPr>
        <xdr:cNvPr id="916" name="Text Box 1675">
          <a:hlinkClick xmlns:r="http://schemas.openxmlformats.org/officeDocument/2006/relationships" r:id="rId22"/>
        </xdr:cNvPr>
        <xdr:cNvSpPr txBox="1">
          <a:spLocks noChangeArrowheads="1"/>
        </xdr:cNvSpPr>
      </xdr:nvSpPr>
      <xdr:spPr bwMode="auto">
        <a:xfrm>
          <a:off x="11649075" y="24984075"/>
          <a:ext cx="2133600" cy="742950"/>
        </a:xfrm>
        <a:prstGeom prst="rect">
          <a:avLst/>
        </a:prstGeom>
        <a:noFill/>
        <a:ln w="9525">
          <a:noFill/>
          <a:miter lim="800000"/>
          <a:headEnd/>
          <a:tailEnd/>
        </a:ln>
      </xdr:spPr>
      <xdr:txBody>
        <a:bodyPr vertOverflow="clip" wrap="square" lIns="54864" tIns="41148" rIns="0" bIns="0" anchor="t" upright="1"/>
        <a:lstStyle/>
        <a:p>
          <a:pPr algn="l" rtl="0">
            <a:defRPr sz="1000"/>
          </a:pPr>
          <a:r>
            <a:rPr lang="en-US" sz="2400" b="0" i="0" strike="noStrike">
              <a:solidFill>
                <a:srgbClr val="FF9900"/>
              </a:solidFill>
              <a:latin typeface="Arial"/>
              <a:cs typeface="Arial"/>
            </a:rPr>
            <a:t> Sucrose degradation</a:t>
          </a:r>
        </a:p>
      </xdr:txBody>
    </xdr:sp>
    <xdr:clientData/>
  </xdr:twoCellAnchor>
  <xdr:twoCellAnchor>
    <xdr:from>
      <xdr:col>36</xdr:col>
      <xdr:colOff>676275</xdr:colOff>
      <xdr:row>214</xdr:row>
      <xdr:rowOff>76200</xdr:rowOff>
    </xdr:from>
    <xdr:to>
      <xdr:col>37</xdr:col>
      <xdr:colOff>19050</xdr:colOff>
      <xdr:row>224</xdr:row>
      <xdr:rowOff>85725</xdr:rowOff>
    </xdr:to>
    <xdr:sp macro="" textlink="">
      <xdr:nvSpPr>
        <xdr:cNvPr id="917" name="Text Box 1677">
          <a:hlinkClick xmlns:r="http://schemas.openxmlformats.org/officeDocument/2006/relationships" r:id="rId23"/>
        </xdr:cNvPr>
        <xdr:cNvSpPr txBox="1">
          <a:spLocks noChangeArrowheads="1"/>
        </xdr:cNvSpPr>
      </xdr:nvSpPr>
      <xdr:spPr bwMode="auto">
        <a:xfrm>
          <a:off x="28289250" y="36318825"/>
          <a:ext cx="304800" cy="1657350"/>
        </a:xfrm>
        <a:prstGeom prst="rect">
          <a:avLst/>
        </a:prstGeom>
        <a:solidFill>
          <a:srgbClr val="CCFFFF"/>
        </a:solidFill>
        <a:ln w="28575">
          <a:solidFill>
            <a:srgbClr val="6699FF"/>
          </a:solidFill>
          <a:prstDash val="dash"/>
          <a:miter lim="800000"/>
          <a:headEnd/>
          <a:tailEnd/>
        </a:ln>
      </xdr:spPr>
      <xdr:txBody>
        <a:bodyPr vertOverflow="clip" vert="vert270" wrap="square" lIns="27432" tIns="36576" rIns="27432" bIns="0" anchor="ctr" upright="1"/>
        <a:lstStyle/>
        <a:p>
          <a:pPr algn="r" rtl="0">
            <a:defRPr sz="1000"/>
          </a:pPr>
          <a:r>
            <a:rPr lang="en-US" sz="1000" b="1" i="0" strike="noStrike">
              <a:solidFill>
                <a:srgbClr val="3366FF"/>
              </a:solidFill>
              <a:latin typeface="Comic Sans MS"/>
            </a:rPr>
            <a:t>Electron transport chain</a:t>
          </a:r>
        </a:p>
      </xdr:txBody>
    </xdr:sp>
    <xdr:clientData/>
  </xdr:twoCellAnchor>
  <xdr:twoCellAnchor>
    <xdr:from>
      <xdr:col>37</xdr:col>
      <xdr:colOff>895350</xdr:colOff>
      <xdr:row>183</xdr:row>
      <xdr:rowOff>66675</xdr:rowOff>
    </xdr:from>
    <xdr:to>
      <xdr:col>39</xdr:col>
      <xdr:colOff>504825</xdr:colOff>
      <xdr:row>184</xdr:row>
      <xdr:rowOff>114300</xdr:rowOff>
    </xdr:to>
    <xdr:sp macro="" textlink="">
      <xdr:nvSpPr>
        <xdr:cNvPr id="918" name="Text Box 1678">
          <a:hlinkClick xmlns:r="http://schemas.openxmlformats.org/officeDocument/2006/relationships" r:id="rId24"/>
        </xdr:cNvPr>
        <xdr:cNvSpPr txBox="1">
          <a:spLocks noChangeArrowheads="1"/>
        </xdr:cNvSpPr>
      </xdr:nvSpPr>
      <xdr:spPr bwMode="auto">
        <a:xfrm>
          <a:off x="29470350" y="30822900"/>
          <a:ext cx="1504950" cy="238125"/>
        </a:xfrm>
        <a:prstGeom prst="rect">
          <a:avLst/>
        </a:prstGeom>
        <a:solidFill>
          <a:srgbClr val="FFCC99"/>
        </a:solidFill>
        <a:ln w="19050">
          <a:solidFill>
            <a:srgbClr val="3366FF"/>
          </a:solidFill>
          <a:prstDash val="dash"/>
          <a:miter lim="800000"/>
          <a:headEnd/>
          <a:tailEnd/>
        </a:ln>
      </xdr:spPr>
      <xdr:txBody>
        <a:bodyPr vertOverflow="clip" wrap="square" lIns="27432" tIns="36576" rIns="27432" bIns="0" anchor="t" upright="1"/>
        <a:lstStyle/>
        <a:p>
          <a:pPr algn="ctr" rtl="0">
            <a:defRPr sz="1000"/>
          </a:pPr>
          <a:r>
            <a:rPr lang="en-US" sz="1000" b="1" i="0" strike="noStrike">
              <a:solidFill>
                <a:srgbClr val="3366FF"/>
              </a:solidFill>
              <a:latin typeface="Comic Sans MS"/>
            </a:rPr>
            <a:t>Mobilization of PEP</a:t>
          </a:r>
        </a:p>
      </xdr:txBody>
    </xdr:sp>
    <xdr:clientData/>
  </xdr:twoCellAnchor>
  <xdr:twoCellAnchor>
    <xdr:from>
      <xdr:col>34</xdr:col>
      <xdr:colOff>381000</xdr:colOff>
      <xdr:row>202</xdr:row>
      <xdr:rowOff>28575</xdr:rowOff>
    </xdr:from>
    <xdr:to>
      <xdr:col>37</xdr:col>
      <xdr:colOff>28575</xdr:colOff>
      <xdr:row>203</xdr:row>
      <xdr:rowOff>38100</xdr:rowOff>
    </xdr:to>
    <xdr:sp macro="" textlink="">
      <xdr:nvSpPr>
        <xdr:cNvPr id="919" name="Text Box 1679">
          <a:hlinkClick xmlns:r="http://schemas.openxmlformats.org/officeDocument/2006/relationships" r:id="rId25"/>
        </xdr:cNvPr>
        <xdr:cNvSpPr txBox="1">
          <a:spLocks noChangeArrowheads="1"/>
        </xdr:cNvSpPr>
      </xdr:nvSpPr>
      <xdr:spPr bwMode="auto">
        <a:xfrm>
          <a:off x="26403300" y="34204275"/>
          <a:ext cx="2200275" cy="219075"/>
        </a:xfrm>
        <a:prstGeom prst="rect">
          <a:avLst/>
        </a:prstGeom>
        <a:solidFill>
          <a:srgbClr val="CCFFFF"/>
        </a:solidFill>
        <a:ln w="28575">
          <a:solidFill>
            <a:srgbClr val="6699FF"/>
          </a:solidFill>
          <a:prstDash val="dash"/>
          <a:miter lim="800000"/>
          <a:headEnd/>
          <a:tailEnd/>
        </a:ln>
      </xdr:spPr>
      <xdr:txBody>
        <a:bodyPr vertOverflow="clip" wrap="square" lIns="27432" tIns="36576" rIns="0" bIns="0" anchor="t" upright="1"/>
        <a:lstStyle/>
        <a:p>
          <a:pPr algn="l" rtl="0">
            <a:defRPr sz="1000"/>
          </a:pPr>
          <a:r>
            <a:rPr lang="en-US" sz="1000" b="1" i="0" strike="noStrike">
              <a:solidFill>
                <a:srgbClr val="3366FF"/>
              </a:solidFill>
              <a:latin typeface="Comic Sans MS"/>
            </a:rPr>
            <a:t>Transporters in inner membrane</a:t>
          </a:r>
        </a:p>
      </xdr:txBody>
    </xdr:sp>
    <xdr:clientData/>
  </xdr:twoCellAnchor>
  <xdr:twoCellAnchor>
    <xdr:from>
      <xdr:col>63</xdr:col>
      <xdr:colOff>447675</xdr:colOff>
      <xdr:row>150</xdr:row>
      <xdr:rowOff>47625</xdr:rowOff>
    </xdr:from>
    <xdr:to>
      <xdr:col>64</xdr:col>
      <xdr:colOff>504825</xdr:colOff>
      <xdr:row>151</xdr:row>
      <xdr:rowOff>47625</xdr:rowOff>
    </xdr:to>
    <xdr:sp macro="" textlink="">
      <xdr:nvSpPr>
        <xdr:cNvPr id="920" name="Text Box 1681"/>
        <xdr:cNvSpPr txBox="1">
          <a:spLocks noChangeArrowheads="1"/>
        </xdr:cNvSpPr>
      </xdr:nvSpPr>
      <xdr:spPr bwMode="auto">
        <a:xfrm>
          <a:off x="51187350" y="24888825"/>
          <a:ext cx="733425" cy="190500"/>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Maltose</a:t>
          </a:r>
        </a:p>
      </xdr:txBody>
    </xdr:sp>
    <xdr:clientData/>
  </xdr:twoCellAnchor>
  <xdr:twoCellAnchor>
    <xdr:from>
      <xdr:col>62</xdr:col>
      <xdr:colOff>0</xdr:colOff>
      <xdr:row>150</xdr:row>
      <xdr:rowOff>180975</xdr:rowOff>
    </xdr:from>
    <xdr:to>
      <xdr:col>63</xdr:col>
      <xdr:colOff>381000</xdr:colOff>
      <xdr:row>150</xdr:row>
      <xdr:rowOff>180975</xdr:rowOff>
    </xdr:to>
    <xdr:sp macro="" textlink="">
      <xdr:nvSpPr>
        <xdr:cNvPr id="921" name="Line 1682"/>
        <xdr:cNvSpPr>
          <a:spLocks noChangeShapeType="1"/>
        </xdr:cNvSpPr>
      </xdr:nvSpPr>
      <xdr:spPr bwMode="auto">
        <a:xfrm flipH="1">
          <a:off x="50015775" y="25022175"/>
          <a:ext cx="1104900" cy="0"/>
        </a:xfrm>
        <a:prstGeom prst="line">
          <a:avLst/>
        </a:prstGeom>
        <a:noFill/>
        <a:ln w="38100">
          <a:solidFill>
            <a:srgbClr val="FF0000"/>
          </a:solidFill>
          <a:prstDash val="sysDot"/>
          <a:round/>
          <a:headEnd type="triangle" w="med" len="med"/>
          <a:tailEnd/>
        </a:ln>
      </xdr:spPr>
    </xdr:sp>
    <xdr:clientData/>
  </xdr:twoCellAnchor>
  <xdr:twoCellAnchor>
    <xdr:from>
      <xdr:col>61</xdr:col>
      <xdr:colOff>123825</xdr:colOff>
      <xdr:row>150</xdr:row>
      <xdr:rowOff>66675</xdr:rowOff>
    </xdr:from>
    <xdr:to>
      <xdr:col>61</xdr:col>
      <xdr:colOff>857250</xdr:colOff>
      <xdr:row>151</xdr:row>
      <xdr:rowOff>66675</xdr:rowOff>
    </xdr:to>
    <xdr:sp macro="" textlink="">
      <xdr:nvSpPr>
        <xdr:cNvPr id="922" name="Text Box 1683"/>
        <xdr:cNvSpPr txBox="1">
          <a:spLocks noChangeArrowheads="1"/>
        </xdr:cNvSpPr>
      </xdr:nvSpPr>
      <xdr:spPr bwMode="auto">
        <a:xfrm>
          <a:off x="49339500" y="24907875"/>
          <a:ext cx="676275" cy="190500"/>
        </a:xfrm>
        <a:prstGeom prst="rect">
          <a:avLst/>
        </a:prstGeom>
        <a:solidFill>
          <a:srgbClr val="CCFF66"/>
        </a:solidFill>
        <a:ln w="12700">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Maltose</a:t>
          </a:r>
        </a:p>
      </xdr:txBody>
    </xdr:sp>
    <xdr:clientData/>
  </xdr:twoCellAnchor>
  <xdr:twoCellAnchor>
    <xdr:from>
      <xdr:col>66</xdr:col>
      <xdr:colOff>295275</xdr:colOff>
      <xdr:row>150</xdr:row>
      <xdr:rowOff>28575</xdr:rowOff>
    </xdr:from>
    <xdr:to>
      <xdr:col>67</xdr:col>
      <xdr:colOff>295275</xdr:colOff>
      <xdr:row>151</xdr:row>
      <xdr:rowOff>47625</xdr:rowOff>
    </xdr:to>
    <xdr:sp macro="" textlink="">
      <xdr:nvSpPr>
        <xdr:cNvPr id="923" name="Text Box 1684"/>
        <xdr:cNvSpPr txBox="1">
          <a:spLocks noChangeArrowheads="1"/>
        </xdr:cNvSpPr>
      </xdr:nvSpPr>
      <xdr:spPr bwMode="auto">
        <a:xfrm>
          <a:off x="53016150" y="24869775"/>
          <a:ext cx="781050" cy="209550"/>
        </a:xfrm>
        <a:prstGeom prst="rect">
          <a:avLst/>
        </a:prstGeom>
        <a:solidFill>
          <a:srgbClr val="FFFF99"/>
        </a:solidFill>
        <a:ln w="12700">
          <a:solidFill>
            <a:srgbClr val="FF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a:t>
          </a:r>
        </a:p>
      </xdr:txBody>
    </xdr:sp>
    <xdr:clientData/>
  </xdr:twoCellAnchor>
  <xdr:twoCellAnchor>
    <xdr:from>
      <xdr:col>64</xdr:col>
      <xdr:colOff>523875</xdr:colOff>
      <xdr:row>150</xdr:row>
      <xdr:rowOff>142875</xdr:rowOff>
    </xdr:from>
    <xdr:to>
      <xdr:col>66</xdr:col>
      <xdr:colOff>285750</xdr:colOff>
      <xdr:row>150</xdr:row>
      <xdr:rowOff>142875</xdr:rowOff>
    </xdr:to>
    <xdr:sp macro="" textlink="">
      <xdr:nvSpPr>
        <xdr:cNvPr id="924" name="Line 1685"/>
        <xdr:cNvSpPr>
          <a:spLocks noChangeShapeType="1"/>
        </xdr:cNvSpPr>
      </xdr:nvSpPr>
      <xdr:spPr bwMode="auto">
        <a:xfrm flipH="1">
          <a:off x="51939825" y="24984075"/>
          <a:ext cx="1066800" cy="0"/>
        </a:xfrm>
        <a:prstGeom prst="line">
          <a:avLst/>
        </a:prstGeom>
        <a:noFill/>
        <a:ln w="9525">
          <a:solidFill>
            <a:srgbClr val="0000FF"/>
          </a:solidFill>
          <a:round/>
          <a:headEnd type="triangle" w="med" len="med"/>
          <a:tailEnd/>
        </a:ln>
      </xdr:spPr>
    </xdr:sp>
    <xdr:clientData/>
  </xdr:twoCellAnchor>
  <xdr:twoCellAnchor>
    <xdr:from>
      <xdr:col>65</xdr:col>
      <xdr:colOff>276225</xdr:colOff>
      <xdr:row>150</xdr:row>
      <xdr:rowOff>161925</xdr:rowOff>
    </xdr:from>
    <xdr:to>
      <xdr:col>66</xdr:col>
      <xdr:colOff>9525</xdr:colOff>
      <xdr:row>152</xdr:row>
      <xdr:rowOff>38100</xdr:rowOff>
    </xdr:to>
    <xdr:sp macro="" textlink="">
      <xdr:nvSpPr>
        <xdr:cNvPr id="925" name="Arc 1690"/>
        <xdr:cNvSpPr>
          <a:spLocks/>
        </xdr:cNvSpPr>
      </xdr:nvSpPr>
      <xdr:spPr bwMode="auto">
        <a:xfrm rot="16817324" flipV="1">
          <a:off x="52439887" y="24950738"/>
          <a:ext cx="238125" cy="342900"/>
        </a:xfrm>
        <a:custGeom>
          <a:avLst/>
          <a:gdLst>
            <a:gd name="T0" fmla="*/ 0 w 21600"/>
            <a:gd name="T1" fmla="*/ 0 h 29211"/>
            <a:gd name="T2" fmla="*/ 27084868 w 21600"/>
            <a:gd name="T3" fmla="*/ 47250847 h 29211"/>
            <a:gd name="T4" fmla="*/ 0 w 21600"/>
            <a:gd name="T5" fmla="*/ 34939577 h 29211"/>
            <a:gd name="T6" fmla="*/ 0 60000 65536"/>
            <a:gd name="T7" fmla="*/ 0 60000 65536"/>
            <a:gd name="T8" fmla="*/ 0 60000 65536"/>
            <a:gd name="T9" fmla="*/ 0 w 21600"/>
            <a:gd name="T10" fmla="*/ 0 h 29211"/>
            <a:gd name="T11" fmla="*/ 21600 w 21600"/>
            <a:gd name="T12" fmla="*/ 29211 h 29211"/>
          </a:gdLst>
          <a:ahLst/>
          <a:cxnLst>
            <a:cxn ang="T6">
              <a:pos x="T0" y="T1"/>
            </a:cxn>
            <a:cxn ang="T7">
              <a:pos x="T2" y="T3"/>
            </a:cxn>
            <a:cxn ang="T8">
              <a:pos x="T4" y="T5"/>
            </a:cxn>
          </a:cxnLst>
          <a:rect l="T9" t="T10" r="T11" b="T12"/>
          <a:pathLst>
            <a:path w="21600" h="29211" fill="none" extrusionOk="0">
              <a:moveTo>
                <a:pt x="-1" y="0"/>
              </a:moveTo>
              <a:cubicBezTo>
                <a:pt x="11929" y="0"/>
                <a:pt x="21600" y="9670"/>
                <a:pt x="21600" y="21600"/>
              </a:cubicBezTo>
              <a:cubicBezTo>
                <a:pt x="21600" y="24199"/>
                <a:pt x="21130" y="26777"/>
                <a:pt x="20214" y="29210"/>
              </a:cubicBezTo>
            </a:path>
            <a:path w="21600" h="29211" stroke="0" extrusionOk="0">
              <a:moveTo>
                <a:pt x="-1" y="0"/>
              </a:moveTo>
              <a:cubicBezTo>
                <a:pt x="11929" y="0"/>
                <a:pt x="21600" y="9670"/>
                <a:pt x="21600" y="21600"/>
              </a:cubicBezTo>
              <a:cubicBezTo>
                <a:pt x="21600" y="24199"/>
                <a:pt x="21130" y="26777"/>
                <a:pt x="20214" y="29210"/>
              </a:cubicBezTo>
              <a:lnTo>
                <a:pt x="0" y="21600"/>
              </a:lnTo>
              <a:close/>
            </a:path>
          </a:pathLst>
        </a:custGeom>
        <a:noFill/>
        <a:ln w="9525">
          <a:solidFill>
            <a:srgbClr val="0000FF"/>
          </a:solidFill>
          <a:round/>
          <a:headEnd type="triangle" w="med" len="med"/>
          <a:tailEnd/>
        </a:ln>
      </xdr:spPr>
    </xdr:sp>
    <xdr:clientData/>
  </xdr:twoCellAnchor>
  <xdr:twoCellAnchor>
    <xdr:from>
      <xdr:col>64</xdr:col>
      <xdr:colOff>142875</xdr:colOff>
      <xdr:row>151</xdr:row>
      <xdr:rowOff>85725</xdr:rowOff>
    </xdr:from>
    <xdr:to>
      <xdr:col>64</xdr:col>
      <xdr:colOff>152400</xdr:colOff>
      <xdr:row>155</xdr:row>
      <xdr:rowOff>114300</xdr:rowOff>
    </xdr:to>
    <xdr:sp macro="" textlink="">
      <xdr:nvSpPr>
        <xdr:cNvPr id="926" name="Line 1691"/>
        <xdr:cNvSpPr>
          <a:spLocks noChangeShapeType="1"/>
        </xdr:cNvSpPr>
      </xdr:nvSpPr>
      <xdr:spPr bwMode="auto">
        <a:xfrm flipH="1" flipV="1">
          <a:off x="51558825" y="25117425"/>
          <a:ext cx="9525" cy="685800"/>
        </a:xfrm>
        <a:prstGeom prst="line">
          <a:avLst/>
        </a:prstGeom>
        <a:noFill/>
        <a:ln w="9525">
          <a:solidFill>
            <a:srgbClr val="0000FF"/>
          </a:solidFill>
          <a:round/>
          <a:headEnd type="triangle" w="med" len="med"/>
          <a:tailEnd/>
        </a:ln>
      </xdr:spPr>
    </xdr:sp>
    <xdr:clientData/>
  </xdr:twoCellAnchor>
  <xdr:twoCellAnchor>
    <xdr:from>
      <xdr:col>64</xdr:col>
      <xdr:colOff>676275</xdr:colOff>
      <xdr:row>152</xdr:row>
      <xdr:rowOff>9525</xdr:rowOff>
    </xdr:from>
    <xdr:to>
      <xdr:col>65</xdr:col>
      <xdr:colOff>19050</xdr:colOff>
      <xdr:row>153</xdr:row>
      <xdr:rowOff>85725</xdr:rowOff>
    </xdr:to>
    <xdr:sp macro="" textlink="">
      <xdr:nvSpPr>
        <xdr:cNvPr id="927" name="Arc 1694"/>
        <xdr:cNvSpPr>
          <a:spLocks/>
        </xdr:cNvSpPr>
      </xdr:nvSpPr>
      <xdr:spPr bwMode="auto">
        <a:xfrm rot="5028530" flipH="1" flipV="1">
          <a:off x="51992212" y="25312688"/>
          <a:ext cx="238125" cy="38100"/>
        </a:xfrm>
        <a:custGeom>
          <a:avLst/>
          <a:gdLst>
            <a:gd name="T0" fmla="*/ 0 w 21600"/>
            <a:gd name="T1" fmla="*/ 0 h 29211"/>
            <a:gd name="T2" fmla="*/ 27084868 w 21600"/>
            <a:gd name="T3" fmla="*/ 64816 h 29211"/>
            <a:gd name="T4" fmla="*/ 0 w 21600"/>
            <a:gd name="T5" fmla="*/ 47928 h 29211"/>
            <a:gd name="T6" fmla="*/ 0 60000 65536"/>
            <a:gd name="T7" fmla="*/ 0 60000 65536"/>
            <a:gd name="T8" fmla="*/ 0 60000 65536"/>
            <a:gd name="T9" fmla="*/ 0 w 21600"/>
            <a:gd name="T10" fmla="*/ 0 h 29211"/>
            <a:gd name="T11" fmla="*/ 21600 w 21600"/>
            <a:gd name="T12" fmla="*/ 29211 h 29211"/>
          </a:gdLst>
          <a:ahLst/>
          <a:cxnLst>
            <a:cxn ang="T6">
              <a:pos x="T0" y="T1"/>
            </a:cxn>
            <a:cxn ang="T7">
              <a:pos x="T2" y="T3"/>
            </a:cxn>
            <a:cxn ang="T8">
              <a:pos x="T4" y="T5"/>
            </a:cxn>
          </a:cxnLst>
          <a:rect l="T9" t="T10" r="T11" b="T12"/>
          <a:pathLst>
            <a:path w="21600" h="29211" fill="none" extrusionOk="0">
              <a:moveTo>
                <a:pt x="-1" y="0"/>
              </a:moveTo>
              <a:cubicBezTo>
                <a:pt x="11929" y="0"/>
                <a:pt x="21600" y="9670"/>
                <a:pt x="21600" y="21600"/>
              </a:cubicBezTo>
              <a:cubicBezTo>
                <a:pt x="21600" y="24199"/>
                <a:pt x="21130" y="26777"/>
                <a:pt x="20214" y="29210"/>
              </a:cubicBezTo>
            </a:path>
            <a:path w="21600" h="29211" stroke="0" extrusionOk="0">
              <a:moveTo>
                <a:pt x="-1" y="0"/>
              </a:moveTo>
              <a:cubicBezTo>
                <a:pt x="11929" y="0"/>
                <a:pt x="21600" y="9670"/>
                <a:pt x="21600" y="21600"/>
              </a:cubicBezTo>
              <a:cubicBezTo>
                <a:pt x="21600" y="24199"/>
                <a:pt x="21130" y="26777"/>
                <a:pt x="20214" y="29210"/>
              </a:cubicBezTo>
              <a:lnTo>
                <a:pt x="0" y="21600"/>
              </a:lnTo>
              <a:close/>
            </a:path>
          </a:pathLst>
        </a:custGeom>
        <a:noFill/>
        <a:ln w="9525">
          <a:solidFill>
            <a:srgbClr val="969696"/>
          </a:solidFill>
          <a:round/>
          <a:headEnd/>
          <a:tailEnd/>
        </a:ln>
      </xdr:spPr>
    </xdr:sp>
    <xdr:clientData/>
  </xdr:twoCellAnchor>
  <xdr:twoCellAnchor>
    <xdr:from>
      <xdr:col>63</xdr:col>
      <xdr:colOff>561975</xdr:colOff>
      <xdr:row>155</xdr:row>
      <xdr:rowOff>114300</xdr:rowOff>
    </xdr:from>
    <xdr:to>
      <xdr:col>64</xdr:col>
      <xdr:colOff>476250</xdr:colOff>
      <xdr:row>156</xdr:row>
      <xdr:rowOff>161925</xdr:rowOff>
    </xdr:to>
    <xdr:sp macro="" textlink="">
      <xdr:nvSpPr>
        <xdr:cNvPr id="928" name="Text Box 1695"/>
        <xdr:cNvSpPr txBox="1">
          <a:spLocks noChangeArrowheads="1"/>
        </xdr:cNvSpPr>
      </xdr:nvSpPr>
      <xdr:spPr bwMode="auto">
        <a:xfrm>
          <a:off x="51301650" y="25803225"/>
          <a:ext cx="590550" cy="209550"/>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FF0000"/>
              </a:solidFill>
              <a:latin typeface="Symbol"/>
            </a:rPr>
            <a:t>2</a:t>
          </a:r>
          <a:r>
            <a:rPr lang="en-US" sz="1000" b="1" i="0" strike="noStrike">
              <a:solidFill>
                <a:srgbClr val="000000"/>
              </a:solidFill>
              <a:latin typeface="Symbol"/>
            </a:rPr>
            <a:t> a</a:t>
          </a:r>
          <a:r>
            <a:rPr lang="en-US" sz="1000" b="1" i="0" strike="noStrike">
              <a:solidFill>
                <a:srgbClr val="000000"/>
              </a:solidFill>
              <a:latin typeface="Comic Sans MS"/>
            </a:rPr>
            <a:t>Glc</a:t>
          </a:r>
        </a:p>
      </xdr:txBody>
    </xdr:sp>
    <xdr:clientData/>
  </xdr:twoCellAnchor>
  <xdr:twoCellAnchor>
    <xdr:from>
      <xdr:col>63</xdr:col>
      <xdr:colOff>552450</xdr:colOff>
      <xdr:row>152</xdr:row>
      <xdr:rowOff>152400</xdr:rowOff>
    </xdr:from>
    <xdr:to>
      <xdr:col>64</xdr:col>
      <xdr:colOff>142875</xdr:colOff>
      <xdr:row>155</xdr:row>
      <xdr:rowOff>38100</xdr:rowOff>
    </xdr:to>
    <xdr:sp macro="" textlink="">
      <xdr:nvSpPr>
        <xdr:cNvPr id="929" name="Arc 1696"/>
        <xdr:cNvSpPr>
          <a:spLocks/>
        </xdr:cNvSpPr>
      </xdr:nvSpPr>
      <xdr:spPr bwMode="auto">
        <a:xfrm rot="10421729" flipH="1" flipV="1">
          <a:off x="51292125" y="25355550"/>
          <a:ext cx="266700" cy="371475"/>
        </a:xfrm>
        <a:custGeom>
          <a:avLst/>
          <a:gdLst>
            <a:gd name="T0" fmla="*/ 0 w 21600"/>
            <a:gd name="T1" fmla="*/ 0 h 29211"/>
            <a:gd name="T2" fmla="*/ 38052335 w 21600"/>
            <a:gd name="T3" fmla="*/ 60075316 h 29211"/>
            <a:gd name="T4" fmla="*/ 0 w 21600"/>
            <a:gd name="T5" fmla="*/ 44422490 h 29211"/>
            <a:gd name="T6" fmla="*/ 0 60000 65536"/>
            <a:gd name="T7" fmla="*/ 0 60000 65536"/>
            <a:gd name="T8" fmla="*/ 0 60000 65536"/>
            <a:gd name="T9" fmla="*/ 0 w 21600"/>
            <a:gd name="T10" fmla="*/ 0 h 29211"/>
            <a:gd name="T11" fmla="*/ 21600 w 21600"/>
            <a:gd name="T12" fmla="*/ 29211 h 29211"/>
          </a:gdLst>
          <a:ahLst/>
          <a:cxnLst>
            <a:cxn ang="T6">
              <a:pos x="T0" y="T1"/>
            </a:cxn>
            <a:cxn ang="T7">
              <a:pos x="T2" y="T3"/>
            </a:cxn>
            <a:cxn ang="T8">
              <a:pos x="T4" y="T5"/>
            </a:cxn>
          </a:cxnLst>
          <a:rect l="T9" t="T10" r="T11" b="T12"/>
          <a:pathLst>
            <a:path w="21600" h="29211" fill="none" extrusionOk="0">
              <a:moveTo>
                <a:pt x="-1" y="0"/>
              </a:moveTo>
              <a:cubicBezTo>
                <a:pt x="11929" y="0"/>
                <a:pt x="21600" y="9670"/>
                <a:pt x="21600" y="21600"/>
              </a:cubicBezTo>
              <a:cubicBezTo>
                <a:pt x="21600" y="24199"/>
                <a:pt x="21130" y="26777"/>
                <a:pt x="20214" y="29210"/>
              </a:cubicBezTo>
            </a:path>
            <a:path w="21600" h="29211" stroke="0" extrusionOk="0">
              <a:moveTo>
                <a:pt x="-1" y="0"/>
              </a:moveTo>
              <a:cubicBezTo>
                <a:pt x="11929" y="0"/>
                <a:pt x="21600" y="9670"/>
                <a:pt x="21600" y="21600"/>
              </a:cubicBezTo>
              <a:cubicBezTo>
                <a:pt x="21600" y="24199"/>
                <a:pt x="21130" y="26777"/>
                <a:pt x="20214" y="29210"/>
              </a:cubicBezTo>
              <a:lnTo>
                <a:pt x="0" y="21600"/>
              </a:lnTo>
              <a:close/>
            </a:path>
          </a:pathLst>
        </a:custGeom>
        <a:noFill/>
        <a:ln w="9525">
          <a:solidFill>
            <a:srgbClr val="0000FF"/>
          </a:solidFill>
          <a:round/>
          <a:headEnd/>
          <a:tailEnd/>
        </a:ln>
      </xdr:spPr>
    </xdr:sp>
    <xdr:clientData/>
  </xdr:twoCellAnchor>
  <xdr:twoCellAnchor>
    <xdr:from>
      <xdr:col>63</xdr:col>
      <xdr:colOff>114300</xdr:colOff>
      <xdr:row>152</xdr:row>
      <xdr:rowOff>66675</xdr:rowOff>
    </xdr:from>
    <xdr:to>
      <xdr:col>63</xdr:col>
      <xdr:colOff>628650</xdr:colOff>
      <xdr:row>153</xdr:row>
      <xdr:rowOff>76200</xdr:rowOff>
    </xdr:to>
    <xdr:sp macro="" textlink="">
      <xdr:nvSpPr>
        <xdr:cNvPr id="930" name="Text Box 1697"/>
        <xdr:cNvSpPr txBox="1">
          <a:spLocks noChangeArrowheads="1"/>
        </xdr:cNvSpPr>
      </xdr:nvSpPr>
      <xdr:spPr bwMode="auto">
        <a:xfrm>
          <a:off x="50853975" y="25269825"/>
          <a:ext cx="51435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H2O</a:t>
          </a:r>
        </a:p>
      </xdr:txBody>
    </xdr:sp>
    <xdr:clientData/>
  </xdr:twoCellAnchor>
  <xdr:twoCellAnchor>
    <xdr:from>
      <xdr:col>56</xdr:col>
      <xdr:colOff>876300</xdr:colOff>
      <xdr:row>156</xdr:row>
      <xdr:rowOff>142875</xdr:rowOff>
    </xdr:from>
    <xdr:to>
      <xdr:col>58</xdr:col>
      <xdr:colOff>0</xdr:colOff>
      <xdr:row>156</xdr:row>
      <xdr:rowOff>142875</xdr:rowOff>
    </xdr:to>
    <xdr:sp macro="" textlink="">
      <xdr:nvSpPr>
        <xdr:cNvPr id="931" name="Line 1698"/>
        <xdr:cNvSpPr>
          <a:spLocks noChangeShapeType="1"/>
        </xdr:cNvSpPr>
      </xdr:nvSpPr>
      <xdr:spPr bwMode="auto">
        <a:xfrm flipH="1">
          <a:off x="45748575" y="25993725"/>
          <a:ext cx="857250" cy="0"/>
        </a:xfrm>
        <a:prstGeom prst="line">
          <a:avLst/>
        </a:prstGeom>
        <a:noFill/>
        <a:ln w="9525">
          <a:solidFill>
            <a:srgbClr val="0000FF"/>
          </a:solidFill>
          <a:round/>
          <a:headEnd type="triangle" w="med" len="med"/>
          <a:tailEnd/>
        </a:ln>
      </xdr:spPr>
    </xdr:sp>
    <xdr:clientData/>
  </xdr:twoCellAnchor>
  <xdr:twoCellAnchor>
    <xdr:from>
      <xdr:col>56</xdr:col>
      <xdr:colOff>885825</xdr:colOff>
      <xdr:row>156</xdr:row>
      <xdr:rowOff>133350</xdr:rowOff>
    </xdr:from>
    <xdr:to>
      <xdr:col>57</xdr:col>
      <xdr:colOff>295275</xdr:colOff>
      <xdr:row>159</xdr:row>
      <xdr:rowOff>0</xdr:rowOff>
    </xdr:to>
    <xdr:sp macro="" textlink="">
      <xdr:nvSpPr>
        <xdr:cNvPr id="932" name="Arc 1699"/>
        <xdr:cNvSpPr>
          <a:spLocks/>
        </xdr:cNvSpPr>
      </xdr:nvSpPr>
      <xdr:spPr bwMode="auto">
        <a:xfrm rot="11284014" flipV="1">
          <a:off x="45758100" y="25984200"/>
          <a:ext cx="314325" cy="361950"/>
        </a:xfrm>
        <a:custGeom>
          <a:avLst/>
          <a:gdLst>
            <a:gd name="T0" fmla="*/ 0 w 21600"/>
            <a:gd name="T1" fmla="*/ 0 h 29211"/>
            <a:gd name="T2" fmla="*/ 62294332 w 21600"/>
            <a:gd name="T3" fmla="*/ 55571571 h 29211"/>
            <a:gd name="T4" fmla="*/ 0 w 21600"/>
            <a:gd name="T5" fmla="*/ 41092274 h 29211"/>
            <a:gd name="T6" fmla="*/ 0 60000 65536"/>
            <a:gd name="T7" fmla="*/ 0 60000 65536"/>
            <a:gd name="T8" fmla="*/ 0 60000 65536"/>
            <a:gd name="T9" fmla="*/ 0 w 21600"/>
            <a:gd name="T10" fmla="*/ 0 h 29211"/>
            <a:gd name="T11" fmla="*/ 21600 w 21600"/>
            <a:gd name="T12" fmla="*/ 29211 h 29211"/>
          </a:gdLst>
          <a:ahLst/>
          <a:cxnLst>
            <a:cxn ang="T6">
              <a:pos x="T0" y="T1"/>
            </a:cxn>
            <a:cxn ang="T7">
              <a:pos x="T2" y="T3"/>
            </a:cxn>
            <a:cxn ang="T8">
              <a:pos x="T4" y="T5"/>
            </a:cxn>
          </a:cxnLst>
          <a:rect l="T9" t="T10" r="T11" b="T12"/>
          <a:pathLst>
            <a:path w="21600" h="29211" fill="none" extrusionOk="0">
              <a:moveTo>
                <a:pt x="-1" y="0"/>
              </a:moveTo>
              <a:cubicBezTo>
                <a:pt x="11929" y="0"/>
                <a:pt x="21600" y="9670"/>
                <a:pt x="21600" y="21600"/>
              </a:cubicBezTo>
              <a:cubicBezTo>
                <a:pt x="21600" y="24199"/>
                <a:pt x="21130" y="26777"/>
                <a:pt x="20214" y="29210"/>
              </a:cubicBezTo>
            </a:path>
            <a:path w="21600" h="29211" stroke="0" extrusionOk="0">
              <a:moveTo>
                <a:pt x="-1" y="0"/>
              </a:moveTo>
              <a:cubicBezTo>
                <a:pt x="11929" y="0"/>
                <a:pt x="21600" y="9670"/>
                <a:pt x="21600" y="21600"/>
              </a:cubicBezTo>
              <a:cubicBezTo>
                <a:pt x="21600" y="24199"/>
                <a:pt x="21130" y="26777"/>
                <a:pt x="20214" y="29210"/>
              </a:cubicBezTo>
              <a:lnTo>
                <a:pt x="0" y="21600"/>
              </a:lnTo>
              <a:close/>
            </a:path>
          </a:pathLst>
        </a:custGeom>
        <a:noFill/>
        <a:ln w="9525">
          <a:solidFill>
            <a:srgbClr val="0000FF"/>
          </a:solidFill>
          <a:round/>
          <a:headEnd/>
          <a:tailEnd/>
        </a:ln>
      </xdr:spPr>
    </xdr:sp>
    <xdr:clientData/>
  </xdr:twoCellAnchor>
  <xdr:twoCellAnchor>
    <xdr:from>
      <xdr:col>56</xdr:col>
      <xdr:colOff>619125</xdr:colOff>
      <xdr:row>159</xdr:row>
      <xdr:rowOff>0</xdr:rowOff>
    </xdr:from>
    <xdr:to>
      <xdr:col>57</xdr:col>
      <xdr:colOff>114300</xdr:colOff>
      <xdr:row>160</xdr:row>
      <xdr:rowOff>9525</xdr:rowOff>
    </xdr:to>
    <xdr:sp macro="" textlink="">
      <xdr:nvSpPr>
        <xdr:cNvPr id="933" name="Text Box 1700"/>
        <xdr:cNvSpPr txBox="1">
          <a:spLocks noChangeArrowheads="1"/>
        </xdr:cNvSpPr>
      </xdr:nvSpPr>
      <xdr:spPr bwMode="auto">
        <a:xfrm>
          <a:off x="45491400" y="26346150"/>
          <a:ext cx="400050" cy="20002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Pi</a:t>
          </a:r>
        </a:p>
      </xdr:txBody>
    </xdr:sp>
    <xdr:clientData/>
  </xdr:twoCellAnchor>
  <xdr:twoCellAnchor>
    <xdr:from>
      <xdr:col>58</xdr:col>
      <xdr:colOff>66675</xdr:colOff>
      <xdr:row>156</xdr:row>
      <xdr:rowOff>38100</xdr:rowOff>
    </xdr:from>
    <xdr:to>
      <xdr:col>58</xdr:col>
      <xdr:colOff>742950</xdr:colOff>
      <xdr:row>157</xdr:row>
      <xdr:rowOff>123825</xdr:rowOff>
    </xdr:to>
    <xdr:sp macro="" textlink="">
      <xdr:nvSpPr>
        <xdr:cNvPr id="934" name="Text Box 1701"/>
        <xdr:cNvSpPr txBox="1">
          <a:spLocks noChangeArrowheads="1"/>
        </xdr:cNvSpPr>
      </xdr:nvSpPr>
      <xdr:spPr bwMode="auto">
        <a:xfrm>
          <a:off x="46672500" y="25888950"/>
          <a:ext cx="676275" cy="247650"/>
        </a:xfrm>
        <a:prstGeom prst="rect">
          <a:avLst/>
        </a:prstGeom>
        <a:solidFill>
          <a:srgbClr val="CCFF66"/>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Glc1P</a:t>
          </a:r>
        </a:p>
      </xdr:txBody>
    </xdr:sp>
    <xdr:clientData/>
  </xdr:twoCellAnchor>
  <xdr:twoCellAnchor>
    <xdr:from>
      <xdr:col>56</xdr:col>
      <xdr:colOff>38100</xdr:colOff>
      <xdr:row>151</xdr:row>
      <xdr:rowOff>85725</xdr:rowOff>
    </xdr:from>
    <xdr:to>
      <xdr:col>56</xdr:col>
      <xdr:colOff>542925</xdr:colOff>
      <xdr:row>152</xdr:row>
      <xdr:rowOff>123825</xdr:rowOff>
    </xdr:to>
    <xdr:sp macro="" textlink="">
      <xdr:nvSpPr>
        <xdr:cNvPr id="935" name="Text Box 1703"/>
        <xdr:cNvSpPr txBox="1">
          <a:spLocks noChangeArrowheads="1"/>
        </xdr:cNvSpPr>
      </xdr:nvSpPr>
      <xdr:spPr bwMode="auto">
        <a:xfrm>
          <a:off x="44910375" y="25117425"/>
          <a:ext cx="504825" cy="2095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DPE1</a:t>
          </a:r>
        </a:p>
      </xdr:txBody>
    </xdr:sp>
    <xdr:clientData/>
  </xdr:twoCellAnchor>
  <xdr:twoCellAnchor>
    <xdr:from>
      <xdr:col>65</xdr:col>
      <xdr:colOff>38100</xdr:colOff>
      <xdr:row>147</xdr:row>
      <xdr:rowOff>47625</xdr:rowOff>
    </xdr:from>
    <xdr:to>
      <xdr:col>66</xdr:col>
      <xdr:colOff>76200</xdr:colOff>
      <xdr:row>148</xdr:row>
      <xdr:rowOff>76200</xdr:rowOff>
    </xdr:to>
    <xdr:sp macro="" textlink="">
      <xdr:nvSpPr>
        <xdr:cNvPr id="936" name="Text Box 1704"/>
        <xdr:cNvSpPr txBox="1">
          <a:spLocks noChangeArrowheads="1"/>
        </xdr:cNvSpPr>
      </xdr:nvSpPr>
      <xdr:spPr bwMode="auto">
        <a:xfrm>
          <a:off x="52149375" y="24403050"/>
          <a:ext cx="647700" cy="1905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DPE2</a:t>
          </a:r>
        </a:p>
      </xdr:txBody>
    </xdr:sp>
    <xdr:clientData/>
  </xdr:twoCellAnchor>
  <xdr:twoCellAnchor>
    <xdr:from>
      <xdr:col>53</xdr:col>
      <xdr:colOff>561975</xdr:colOff>
      <xdr:row>149</xdr:row>
      <xdr:rowOff>85725</xdr:rowOff>
    </xdr:from>
    <xdr:to>
      <xdr:col>54</xdr:col>
      <xdr:colOff>771525</xdr:colOff>
      <xdr:row>150</xdr:row>
      <xdr:rowOff>104775</xdr:rowOff>
    </xdr:to>
    <xdr:sp macro="" textlink="">
      <xdr:nvSpPr>
        <xdr:cNvPr id="937" name="Text Box 1705"/>
        <xdr:cNvSpPr txBox="1">
          <a:spLocks noChangeArrowheads="1"/>
        </xdr:cNvSpPr>
      </xdr:nvSpPr>
      <xdr:spPr bwMode="auto">
        <a:xfrm>
          <a:off x="42252900" y="24765000"/>
          <a:ext cx="1266825" cy="18097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B-amylase</a:t>
          </a:r>
        </a:p>
      </xdr:txBody>
    </xdr:sp>
    <xdr:clientData/>
  </xdr:twoCellAnchor>
  <xdr:twoCellAnchor>
    <xdr:from>
      <xdr:col>52</xdr:col>
      <xdr:colOff>104775</xdr:colOff>
      <xdr:row>147</xdr:row>
      <xdr:rowOff>66675</xdr:rowOff>
    </xdr:from>
    <xdr:to>
      <xdr:col>52</xdr:col>
      <xdr:colOff>638175</xdr:colOff>
      <xdr:row>148</xdr:row>
      <xdr:rowOff>114300</xdr:rowOff>
    </xdr:to>
    <xdr:sp macro="" textlink="">
      <xdr:nvSpPr>
        <xdr:cNvPr id="938" name="Text Box 1706"/>
        <xdr:cNvSpPr txBox="1">
          <a:spLocks noChangeArrowheads="1"/>
        </xdr:cNvSpPr>
      </xdr:nvSpPr>
      <xdr:spPr bwMode="auto">
        <a:xfrm>
          <a:off x="41100375" y="24422100"/>
          <a:ext cx="533400" cy="2095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AMY3</a:t>
          </a:r>
        </a:p>
      </xdr:txBody>
    </xdr:sp>
    <xdr:clientData/>
  </xdr:twoCellAnchor>
  <xdr:twoCellAnchor>
    <xdr:from>
      <xdr:col>63</xdr:col>
      <xdr:colOff>419100</xdr:colOff>
      <xdr:row>153</xdr:row>
      <xdr:rowOff>9525</xdr:rowOff>
    </xdr:from>
    <xdr:to>
      <xdr:col>64</xdr:col>
      <xdr:colOff>114300</xdr:colOff>
      <xdr:row>155</xdr:row>
      <xdr:rowOff>66675</xdr:rowOff>
    </xdr:to>
    <xdr:sp macro="" textlink="">
      <xdr:nvSpPr>
        <xdr:cNvPr id="939" name="Text Box 1708"/>
        <xdr:cNvSpPr txBox="1">
          <a:spLocks noChangeArrowheads="1"/>
        </xdr:cNvSpPr>
      </xdr:nvSpPr>
      <xdr:spPr bwMode="auto">
        <a:xfrm>
          <a:off x="51158775" y="25374600"/>
          <a:ext cx="371475" cy="38100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0000"/>
              </a:solidFill>
              <a:latin typeface="Comic Sans MS"/>
            </a:rPr>
            <a:t>?</a:t>
          </a:r>
        </a:p>
      </xdr:txBody>
    </xdr:sp>
    <xdr:clientData/>
  </xdr:twoCellAnchor>
  <xdr:twoCellAnchor>
    <xdr:from>
      <xdr:col>51</xdr:col>
      <xdr:colOff>47625</xdr:colOff>
      <xdr:row>149</xdr:row>
      <xdr:rowOff>152400</xdr:rowOff>
    </xdr:from>
    <xdr:to>
      <xdr:col>52</xdr:col>
      <xdr:colOff>47625</xdr:colOff>
      <xdr:row>151</xdr:row>
      <xdr:rowOff>0</xdr:rowOff>
    </xdr:to>
    <xdr:sp macro="" textlink="">
      <xdr:nvSpPr>
        <xdr:cNvPr id="940" name="Text Box 1713"/>
        <xdr:cNvSpPr txBox="1">
          <a:spLocks noChangeArrowheads="1"/>
        </xdr:cNvSpPr>
      </xdr:nvSpPr>
      <xdr:spPr bwMode="auto">
        <a:xfrm>
          <a:off x="40205025" y="24831675"/>
          <a:ext cx="838200" cy="2000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starch acc</a:t>
          </a:r>
        </a:p>
      </xdr:txBody>
    </xdr:sp>
    <xdr:clientData/>
  </xdr:twoCellAnchor>
  <xdr:twoCellAnchor>
    <xdr:from>
      <xdr:col>64</xdr:col>
      <xdr:colOff>152400</xdr:colOff>
      <xdr:row>153</xdr:row>
      <xdr:rowOff>104775</xdr:rowOff>
    </xdr:from>
    <xdr:to>
      <xdr:col>65</xdr:col>
      <xdr:colOff>361950</xdr:colOff>
      <xdr:row>155</xdr:row>
      <xdr:rowOff>142875</xdr:rowOff>
    </xdr:to>
    <xdr:sp macro="" textlink="">
      <xdr:nvSpPr>
        <xdr:cNvPr id="941" name="Text Box 1714"/>
        <xdr:cNvSpPr txBox="1">
          <a:spLocks noChangeArrowheads="1"/>
        </xdr:cNvSpPr>
      </xdr:nvSpPr>
      <xdr:spPr bwMode="auto">
        <a:xfrm>
          <a:off x="51568350" y="25469850"/>
          <a:ext cx="904875" cy="3619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alpha-glucosidase</a:t>
          </a:r>
        </a:p>
      </xdr:txBody>
    </xdr:sp>
    <xdr:clientData/>
  </xdr:twoCellAnchor>
  <xdr:twoCellAnchor>
    <xdr:from>
      <xdr:col>53</xdr:col>
      <xdr:colOff>161925</xdr:colOff>
      <xdr:row>154</xdr:row>
      <xdr:rowOff>142875</xdr:rowOff>
    </xdr:from>
    <xdr:to>
      <xdr:col>54</xdr:col>
      <xdr:colOff>371475</xdr:colOff>
      <xdr:row>157</xdr:row>
      <xdr:rowOff>9525</xdr:rowOff>
    </xdr:to>
    <xdr:sp macro="" textlink="">
      <xdr:nvSpPr>
        <xdr:cNvPr id="942" name="Text Box 1715"/>
        <xdr:cNvSpPr txBox="1">
          <a:spLocks noChangeArrowheads="1"/>
        </xdr:cNvSpPr>
      </xdr:nvSpPr>
      <xdr:spPr bwMode="auto">
        <a:xfrm>
          <a:off x="41852850" y="25669875"/>
          <a:ext cx="1266825" cy="3524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alpha-glucosidase</a:t>
          </a:r>
        </a:p>
      </xdr:txBody>
    </xdr:sp>
    <xdr:clientData/>
  </xdr:twoCellAnchor>
  <xdr:twoCellAnchor>
    <xdr:from>
      <xdr:col>65</xdr:col>
      <xdr:colOff>485775</xdr:colOff>
      <xdr:row>152</xdr:row>
      <xdr:rowOff>104775</xdr:rowOff>
    </xdr:from>
    <xdr:to>
      <xdr:col>67</xdr:col>
      <xdr:colOff>47625</xdr:colOff>
      <xdr:row>153</xdr:row>
      <xdr:rowOff>142875</xdr:rowOff>
    </xdr:to>
    <xdr:sp macro="" textlink="">
      <xdr:nvSpPr>
        <xdr:cNvPr id="943" name="Text Box 1716"/>
        <xdr:cNvSpPr txBox="1">
          <a:spLocks noChangeArrowheads="1"/>
        </xdr:cNvSpPr>
      </xdr:nvSpPr>
      <xdr:spPr bwMode="auto">
        <a:xfrm>
          <a:off x="52597050" y="25307925"/>
          <a:ext cx="952500" cy="200025"/>
        </a:xfrm>
        <a:prstGeom prst="rect">
          <a:avLst/>
        </a:prstGeom>
        <a:solidFill>
          <a:srgbClr val="FFFF99"/>
        </a:solid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Amylose</a:t>
          </a:r>
        </a:p>
      </xdr:txBody>
    </xdr:sp>
    <xdr:clientData/>
  </xdr:twoCellAnchor>
  <xdr:twoCellAnchor>
    <xdr:from>
      <xdr:col>55</xdr:col>
      <xdr:colOff>219075</xdr:colOff>
      <xdr:row>150</xdr:row>
      <xdr:rowOff>152400</xdr:rowOff>
    </xdr:from>
    <xdr:to>
      <xdr:col>61</xdr:col>
      <xdr:colOff>57150</xdr:colOff>
      <xdr:row>150</xdr:row>
      <xdr:rowOff>171450</xdr:rowOff>
    </xdr:to>
    <xdr:sp macro="" textlink="">
      <xdr:nvSpPr>
        <xdr:cNvPr id="944" name="Line 1717"/>
        <xdr:cNvSpPr>
          <a:spLocks noChangeShapeType="1"/>
        </xdr:cNvSpPr>
      </xdr:nvSpPr>
      <xdr:spPr bwMode="auto">
        <a:xfrm flipH="1">
          <a:off x="44024550" y="24993600"/>
          <a:ext cx="5248275" cy="19050"/>
        </a:xfrm>
        <a:prstGeom prst="line">
          <a:avLst/>
        </a:prstGeom>
        <a:noFill/>
        <a:ln w="38100">
          <a:solidFill>
            <a:srgbClr val="FF0000"/>
          </a:solidFill>
          <a:prstDash val="sysDot"/>
          <a:round/>
          <a:headEnd type="triangle" w="med" len="med"/>
          <a:tailEnd/>
        </a:ln>
      </xdr:spPr>
    </xdr:sp>
    <xdr:clientData/>
  </xdr:twoCellAnchor>
  <xdr:twoCellAnchor>
    <xdr:from>
      <xdr:col>61</xdr:col>
      <xdr:colOff>409575</xdr:colOff>
      <xdr:row>155</xdr:row>
      <xdr:rowOff>95250</xdr:rowOff>
    </xdr:from>
    <xdr:to>
      <xdr:col>62</xdr:col>
      <xdr:colOff>38100</xdr:colOff>
      <xdr:row>156</xdr:row>
      <xdr:rowOff>142875</xdr:rowOff>
    </xdr:to>
    <xdr:sp macro="" textlink="">
      <xdr:nvSpPr>
        <xdr:cNvPr id="945" name="Text Box 1719"/>
        <xdr:cNvSpPr txBox="1">
          <a:spLocks noChangeArrowheads="1"/>
        </xdr:cNvSpPr>
      </xdr:nvSpPr>
      <xdr:spPr bwMode="auto">
        <a:xfrm>
          <a:off x="49625250" y="25784175"/>
          <a:ext cx="428625" cy="209550"/>
        </a:xfrm>
        <a:prstGeom prst="rect">
          <a:avLst/>
        </a:prstGeom>
        <a:solidFill>
          <a:srgbClr val="CCFF66"/>
        </a:solidFill>
        <a:ln w="12700">
          <a:solidFill>
            <a:srgbClr val="FF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a:t>
          </a:r>
        </a:p>
      </xdr:txBody>
    </xdr:sp>
    <xdr:clientData/>
  </xdr:twoCellAnchor>
  <xdr:twoCellAnchor>
    <xdr:from>
      <xdr:col>58</xdr:col>
      <xdr:colOff>790575</xdr:colOff>
      <xdr:row>156</xdr:row>
      <xdr:rowOff>133350</xdr:rowOff>
    </xdr:from>
    <xdr:to>
      <xdr:col>59</xdr:col>
      <xdr:colOff>552450</xdr:colOff>
      <xdr:row>156</xdr:row>
      <xdr:rowOff>133350</xdr:rowOff>
    </xdr:to>
    <xdr:sp macro="" textlink="">
      <xdr:nvSpPr>
        <xdr:cNvPr id="946" name="Line 1723"/>
        <xdr:cNvSpPr>
          <a:spLocks noChangeShapeType="1"/>
        </xdr:cNvSpPr>
      </xdr:nvSpPr>
      <xdr:spPr bwMode="auto">
        <a:xfrm flipH="1">
          <a:off x="47396400" y="25984200"/>
          <a:ext cx="666750" cy="0"/>
        </a:xfrm>
        <a:prstGeom prst="line">
          <a:avLst/>
        </a:prstGeom>
        <a:noFill/>
        <a:ln w="9525">
          <a:solidFill>
            <a:srgbClr val="0000FF"/>
          </a:solidFill>
          <a:round/>
          <a:headEnd/>
          <a:tailEnd/>
        </a:ln>
      </xdr:spPr>
    </xdr:sp>
    <xdr:clientData/>
  </xdr:twoCellAnchor>
  <xdr:twoCellAnchor>
    <xdr:from>
      <xdr:col>61</xdr:col>
      <xdr:colOff>390525</xdr:colOff>
      <xdr:row>159</xdr:row>
      <xdr:rowOff>104775</xdr:rowOff>
    </xdr:from>
    <xdr:to>
      <xdr:col>62</xdr:col>
      <xdr:colOff>28575</xdr:colOff>
      <xdr:row>160</xdr:row>
      <xdr:rowOff>142875</xdr:rowOff>
    </xdr:to>
    <xdr:sp macro="" textlink="">
      <xdr:nvSpPr>
        <xdr:cNvPr id="947" name="Text Box 1724"/>
        <xdr:cNvSpPr txBox="1">
          <a:spLocks noChangeArrowheads="1"/>
        </xdr:cNvSpPr>
      </xdr:nvSpPr>
      <xdr:spPr bwMode="auto">
        <a:xfrm>
          <a:off x="49606200" y="26450925"/>
          <a:ext cx="438150" cy="228600"/>
        </a:xfrm>
        <a:prstGeom prst="rect">
          <a:avLst/>
        </a:prstGeom>
        <a:solidFill>
          <a:srgbClr val="CCFF66"/>
        </a:solidFill>
        <a:ln w="12700">
          <a:solidFill>
            <a:srgbClr val="FF0000"/>
          </a:solid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a</a:t>
          </a:r>
          <a:r>
            <a:rPr lang="en-US" sz="1000" b="1" i="0" strike="noStrike">
              <a:solidFill>
                <a:srgbClr val="000000"/>
              </a:solidFill>
              <a:latin typeface="Comic Sans MS"/>
            </a:rPr>
            <a:t>Glc6P</a:t>
          </a:r>
        </a:p>
      </xdr:txBody>
    </xdr:sp>
    <xdr:clientData/>
  </xdr:twoCellAnchor>
  <xdr:twoCellAnchor>
    <xdr:from>
      <xdr:col>62</xdr:col>
      <xdr:colOff>57150</xdr:colOff>
      <xdr:row>160</xdr:row>
      <xdr:rowOff>9525</xdr:rowOff>
    </xdr:from>
    <xdr:to>
      <xdr:col>63</xdr:col>
      <xdr:colOff>552450</xdr:colOff>
      <xdr:row>160</xdr:row>
      <xdr:rowOff>9525</xdr:rowOff>
    </xdr:to>
    <xdr:sp macro="" textlink="">
      <xdr:nvSpPr>
        <xdr:cNvPr id="948" name="Line 1725"/>
        <xdr:cNvSpPr>
          <a:spLocks noChangeShapeType="1"/>
        </xdr:cNvSpPr>
      </xdr:nvSpPr>
      <xdr:spPr bwMode="auto">
        <a:xfrm flipH="1">
          <a:off x="50072925" y="26546175"/>
          <a:ext cx="1219200" cy="0"/>
        </a:xfrm>
        <a:prstGeom prst="line">
          <a:avLst/>
        </a:prstGeom>
        <a:noFill/>
        <a:ln w="38100">
          <a:solidFill>
            <a:srgbClr val="FF0000"/>
          </a:solidFill>
          <a:prstDash val="sysDot"/>
          <a:round/>
          <a:headEnd/>
          <a:tailEnd type="triangle" w="med" len="med"/>
        </a:ln>
      </xdr:spPr>
    </xdr:sp>
    <xdr:clientData/>
  </xdr:twoCellAnchor>
  <xdr:twoCellAnchor>
    <xdr:from>
      <xdr:col>59</xdr:col>
      <xdr:colOff>552450</xdr:colOff>
      <xdr:row>156</xdr:row>
      <xdr:rowOff>133350</xdr:rowOff>
    </xdr:from>
    <xdr:to>
      <xdr:col>59</xdr:col>
      <xdr:colOff>552450</xdr:colOff>
      <xdr:row>159</xdr:row>
      <xdr:rowOff>152400</xdr:rowOff>
    </xdr:to>
    <xdr:sp macro="" textlink="">
      <xdr:nvSpPr>
        <xdr:cNvPr id="949" name="Line 1726"/>
        <xdr:cNvSpPr>
          <a:spLocks noChangeShapeType="1"/>
        </xdr:cNvSpPr>
      </xdr:nvSpPr>
      <xdr:spPr bwMode="auto">
        <a:xfrm flipV="1">
          <a:off x="48063150" y="25984200"/>
          <a:ext cx="0" cy="514350"/>
        </a:xfrm>
        <a:prstGeom prst="line">
          <a:avLst/>
        </a:prstGeom>
        <a:noFill/>
        <a:ln w="9525">
          <a:solidFill>
            <a:srgbClr val="0000FF"/>
          </a:solidFill>
          <a:round/>
          <a:headEnd/>
          <a:tailEnd/>
        </a:ln>
      </xdr:spPr>
    </xdr:sp>
    <xdr:clientData/>
  </xdr:twoCellAnchor>
  <xdr:twoCellAnchor>
    <xdr:from>
      <xdr:col>59</xdr:col>
      <xdr:colOff>552450</xdr:colOff>
      <xdr:row>159</xdr:row>
      <xdr:rowOff>161925</xdr:rowOff>
    </xdr:from>
    <xdr:to>
      <xdr:col>61</xdr:col>
      <xdr:colOff>304800</xdr:colOff>
      <xdr:row>159</xdr:row>
      <xdr:rowOff>161925</xdr:rowOff>
    </xdr:to>
    <xdr:sp macro="" textlink="">
      <xdr:nvSpPr>
        <xdr:cNvPr id="950" name="Line 1727"/>
        <xdr:cNvSpPr>
          <a:spLocks noChangeShapeType="1"/>
        </xdr:cNvSpPr>
      </xdr:nvSpPr>
      <xdr:spPr bwMode="auto">
        <a:xfrm flipH="1">
          <a:off x="48063150" y="26508075"/>
          <a:ext cx="1457325" cy="0"/>
        </a:xfrm>
        <a:prstGeom prst="line">
          <a:avLst/>
        </a:prstGeom>
        <a:noFill/>
        <a:ln w="9525">
          <a:solidFill>
            <a:srgbClr val="0000FF"/>
          </a:solidFill>
          <a:round/>
          <a:headEnd type="triangle" w="med" len="med"/>
          <a:tailEnd/>
        </a:ln>
      </xdr:spPr>
    </xdr:sp>
    <xdr:clientData/>
  </xdr:twoCellAnchor>
  <xdr:twoCellAnchor>
    <xdr:from>
      <xdr:col>63</xdr:col>
      <xdr:colOff>581025</xdr:colOff>
      <xdr:row>159</xdr:row>
      <xdr:rowOff>95250</xdr:rowOff>
    </xdr:from>
    <xdr:to>
      <xdr:col>64</xdr:col>
      <xdr:colOff>533400</xdr:colOff>
      <xdr:row>160</xdr:row>
      <xdr:rowOff>114300</xdr:rowOff>
    </xdr:to>
    <xdr:sp macro="" textlink="">
      <xdr:nvSpPr>
        <xdr:cNvPr id="951" name="Text Box 1728"/>
        <xdr:cNvSpPr txBox="1">
          <a:spLocks noChangeArrowheads="1"/>
        </xdr:cNvSpPr>
      </xdr:nvSpPr>
      <xdr:spPr bwMode="auto">
        <a:xfrm>
          <a:off x="51320700" y="26441400"/>
          <a:ext cx="628650" cy="209550"/>
        </a:xfrm>
        <a:prstGeom prst="rect">
          <a:avLst/>
        </a:prstGeom>
        <a:solidFill>
          <a:srgbClr val="FFFF99"/>
        </a:solidFill>
        <a:ln w="12700">
          <a:noFill/>
          <a:miter lim="800000"/>
          <a:headEnd/>
          <a:tailEnd/>
        </a:ln>
      </xdr:spPr>
      <xdr:txBody>
        <a:bodyPr vertOverflow="clip" wrap="square" lIns="27432" tIns="22860" rIns="27432" bIns="0" anchor="t" upright="1"/>
        <a:lstStyle/>
        <a:p>
          <a:pPr algn="ctr" rtl="0">
            <a:defRPr sz="1000"/>
          </a:pPr>
          <a:r>
            <a:rPr lang="en-US" sz="1000" b="1" i="0" strike="noStrike">
              <a:solidFill>
                <a:srgbClr val="000000"/>
              </a:solidFill>
              <a:latin typeface="Symbol"/>
            </a:rPr>
            <a:t> a</a:t>
          </a:r>
          <a:r>
            <a:rPr lang="en-US" sz="1000" b="1" i="0" strike="noStrike">
              <a:solidFill>
                <a:srgbClr val="000000"/>
              </a:solidFill>
              <a:latin typeface="Comic Sans MS"/>
            </a:rPr>
            <a:t>Glc6P</a:t>
          </a:r>
        </a:p>
      </xdr:txBody>
    </xdr:sp>
    <xdr:clientData/>
  </xdr:twoCellAnchor>
  <xdr:twoCellAnchor>
    <xdr:from>
      <xdr:col>62</xdr:col>
      <xdr:colOff>104775</xdr:colOff>
      <xdr:row>156</xdr:row>
      <xdr:rowOff>28575</xdr:rowOff>
    </xdr:from>
    <xdr:to>
      <xdr:col>63</xdr:col>
      <xdr:colOff>542925</xdr:colOff>
      <xdr:row>156</xdr:row>
      <xdr:rowOff>28575</xdr:rowOff>
    </xdr:to>
    <xdr:sp macro="" textlink="">
      <xdr:nvSpPr>
        <xdr:cNvPr id="952" name="Line 1731"/>
        <xdr:cNvSpPr>
          <a:spLocks noChangeShapeType="1"/>
        </xdr:cNvSpPr>
      </xdr:nvSpPr>
      <xdr:spPr bwMode="auto">
        <a:xfrm flipH="1">
          <a:off x="50120550" y="25879425"/>
          <a:ext cx="1162050" cy="0"/>
        </a:xfrm>
        <a:prstGeom prst="line">
          <a:avLst/>
        </a:prstGeom>
        <a:noFill/>
        <a:ln w="38100">
          <a:solidFill>
            <a:srgbClr val="FF0000"/>
          </a:solidFill>
          <a:prstDash val="sysDot"/>
          <a:round/>
          <a:headEnd/>
          <a:tailEnd type="triangle" w="med" len="med"/>
        </a:ln>
      </xdr:spPr>
    </xdr:sp>
    <xdr:clientData/>
  </xdr:twoCellAnchor>
  <xdr:twoCellAnchor>
    <xdr:from>
      <xdr:col>62</xdr:col>
      <xdr:colOff>133350</xdr:colOff>
      <xdr:row>148</xdr:row>
      <xdr:rowOff>133350</xdr:rowOff>
    </xdr:from>
    <xdr:to>
      <xdr:col>62</xdr:col>
      <xdr:colOff>638175</xdr:colOff>
      <xdr:row>150</xdr:row>
      <xdr:rowOff>9525</xdr:rowOff>
    </xdr:to>
    <xdr:sp macro="" textlink="">
      <xdr:nvSpPr>
        <xdr:cNvPr id="953" name="Text Box 1732"/>
        <xdr:cNvSpPr txBox="1">
          <a:spLocks noChangeArrowheads="1"/>
        </xdr:cNvSpPr>
      </xdr:nvSpPr>
      <xdr:spPr bwMode="auto">
        <a:xfrm>
          <a:off x="50149125" y="24650700"/>
          <a:ext cx="504825" cy="2000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MEX1</a:t>
          </a:r>
        </a:p>
      </xdr:txBody>
    </xdr:sp>
    <xdr:clientData/>
  </xdr:twoCellAnchor>
  <xdr:twoCellAnchor>
    <xdr:from>
      <xdr:col>56</xdr:col>
      <xdr:colOff>409575</xdr:colOff>
      <xdr:row>151</xdr:row>
      <xdr:rowOff>76200</xdr:rowOff>
    </xdr:from>
    <xdr:to>
      <xdr:col>58</xdr:col>
      <xdr:colOff>419100</xdr:colOff>
      <xdr:row>152</xdr:row>
      <xdr:rowOff>123825</xdr:rowOff>
    </xdr:to>
    <xdr:sp macro="" textlink="">
      <xdr:nvSpPr>
        <xdr:cNvPr id="954" name="Text Box 1734"/>
        <xdr:cNvSpPr txBox="1">
          <a:spLocks noChangeArrowheads="1"/>
        </xdr:cNvSpPr>
      </xdr:nvSpPr>
      <xdr:spPr bwMode="auto">
        <a:xfrm>
          <a:off x="45281850" y="25107900"/>
          <a:ext cx="1743075" cy="21907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alpha-glucanotransferase</a:t>
          </a:r>
        </a:p>
      </xdr:txBody>
    </xdr:sp>
    <xdr:clientData/>
  </xdr:twoCellAnchor>
  <xdr:twoCellAnchor>
    <xdr:from>
      <xdr:col>64</xdr:col>
      <xdr:colOff>485775</xdr:colOff>
      <xdr:row>148</xdr:row>
      <xdr:rowOff>104775</xdr:rowOff>
    </xdr:from>
    <xdr:to>
      <xdr:col>67</xdr:col>
      <xdr:colOff>438150</xdr:colOff>
      <xdr:row>149</xdr:row>
      <xdr:rowOff>114300</xdr:rowOff>
    </xdr:to>
    <xdr:sp macro="" textlink="">
      <xdr:nvSpPr>
        <xdr:cNvPr id="955" name="Text Box 1735"/>
        <xdr:cNvSpPr txBox="1">
          <a:spLocks noChangeArrowheads="1"/>
        </xdr:cNvSpPr>
      </xdr:nvSpPr>
      <xdr:spPr bwMode="auto">
        <a:xfrm>
          <a:off x="51901725" y="24622125"/>
          <a:ext cx="2038350" cy="1714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alpha-glucanotransferase</a:t>
          </a:r>
        </a:p>
      </xdr:txBody>
    </xdr:sp>
    <xdr:clientData/>
  </xdr:twoCellAnchor>
  <xdr:twoCellAnchor>
    <xdr:from>
      <xdr:col>57</xdr:col>
      <xdr:colOff>85725</xdr:colOff>
      <xdr:row>155</xdr:row>
      <xdr:rowOff>9525</xdr:rowOff>
    </xdr:from>
    <xdr:to>
      <xdr:col>57</xdr:col>
      <xdr:colOff>590550</xdr:colOff>
      <xdr:row>156</xdr:row>
      <xdr:rowOff>19050</xdr:rowOff>
    </xdr:to>
    <xdr:sp macro="" textlink="">
      <xdr:nvSpPr>
        <xdr:cNvPr id="956" name="Text Box 1738"/>
        <xdr:cNvSpPr txBox="1">
          <a:spLocks noChangeArrowheads="1"/>
        </xdr:cNvSpPr>
      </xdr:nvSpPr>
      <xdr:spPr bwMode="auto">
        <a:xfrm>
          <a:off x="45862875" y="25698450"/>
          <a:ext cx="504825" cy="1714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PHS1</a:t>
          </a:r>
        </a:p>
      </xdr:txBody>
    </xdr:sp>
    <xdr:clientData/>
  </xdr:twoCellAnchor>
  <xdr:twoCellAnchor>
    <xdr:from>
      <xdr:col>57</xdr:col>
      <xdr:colOff>133350</xdr:colOff>
      <xdr:row>158</xdr:row>
      <xdr:rowOff>0</xdr:rowOff>
    </xdr:from>
    <xdr:to>
      <xdr:col>58</xdr:col>
      <xdr:colOff>238125</xdr:colOff>
      <xdr:row>159</xdr:row>
      <xdr:rowOff>180975</xdr:rowOff>
    </xdr:to>
    <xdr:sp macro="" textlink="">
      <xdr:nvSpPr>
        <xdr:cNvPr id="957" name="Text Box 1739"/>
        <xdr:cNvSpPr txBox="1">
          <a:spLocks noChangeArrowheads="1"/>
        </xdr:cNvSpPr>
      </xdr:nvSpPr>
      <xdr:spPr bwMode="auto">
        <a:xfrm>
          <a:off x="45910500" y="26174700"/>
          <a:ext cx="933450" cy="352425"/>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808080"/>
              </a:solidFill>
              <a:latin typeface="Arial"/>
              <a:cs typeface="Arial"/>
            </a:rPr>
            <a:t>glucan phosphorylase</a:t>
          </a:r>
        </a:p>
      </xdr:txBody>
    </xdr:sp>
    <xdr:clientData/>
  </xdr:twoCellAnchor>
  <xdr:twoCellAnchor>
    <xdr:from>
      <xdr:col>16</xdr:col>
      <xdr:colOff>180975</xdr:colOff>
      <xdr:row>228</xdr:row>
      <xdr:rowOff>9525</xdr:rowOff>
    </xdr:from>
    <xdr:to>
      <xdr:col>17</xdr:col>
      <xdr:colOff>85725</xdr:colOff>
      <xdr:row>228</xdr:row>
      <xdr:rowOff>9525</xdr:rowOff>
    </xdr:to>
    <xdr:sp macro="" textlink="">
      <xdr:nvSpPr>
        <xdr:cNvPr id="958" name="Line 1985"/>
        <xdr:cNvSpPr>
          <a:spLocks noChangeShapeType="1"/>
        </xdr:cNvSpPr>
      </xdr:nvSpPr>
      <xdr:spPr bwMode="auto">
        <a:xfrm flipH="1" flipV="1">
          <a:off x="10658475" y="38547675"/>
          <a:ext cx="933450" cy="0"/>
        </a:xfrm>
        <a:prstGeom prst="line">
          <a:avLst/>
        </a:prstGeom>
        <a:noFill/>
        <a:ln w="9525">
          <a:solidFill>
            <a:srgbClr val="000000"/>
          </a:solidFill>
          <a:round/>
          <a:headEnd/>
          <a:tailEnd type="triangle" w="med" len="med"/>
        </a:ln>
      </xdr:spPr>
    </xdr:sp>
    <xdr:clientData/>
  </xdr:twoCellAnchor>
  <xdr:twoCellAnchor>
    <xdr:from>
      <xdr:col>13</xdr:col>
      <xdr:colOff>495300</xdr:colOff>
      <xdr:row>227</xdr:row>
      <xdr:rowOff>85725</xdr:rowOff>
    </xdr:from>
    <xdr:to>
      <xdr:col>16</xdr:col>
      <xdr:colOff>104775</xdr:colOff>
      <xdr:row>228</xdr:row>
      <xdr:rowOff>142875</xdr:rowOff>
    </xdr:to>
    <xdr:sp macro="" textlink="">
      <xdr:nvSpPr>
        <xdr:cNvPr id="959" name="Text Box 1986">
          <a:hlinkClick xmlns:r="http://schemas.openxmlformats.org/officeDocument/2006/relationships" r:id="rId26"/>
        </xdr:cNvPr>
        <xdr:cNvSpPr txBox="1">
          <a:spLocks noChangeArrowheads="1"/>
        </xdr:cNvSpPr>
      </xdr:nvSpPr>
      <xdr:spPr bwMode="auto">
        <a:xfrm>
          <a:off x="8791575" y="38461950"/>
          <a:ext cx="17907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GLUTAMATE_biomass</a:t>
          </a:r>
        </a:p>
      </xdr:txBody>
    </xdr:sp>
    <xdr:clientData/>
  </xdr:twoCellAnchor>
  <xdr:twoCellAnchor>
    <xdr:from>
      <xdr:col>17</xdr:col>
      <xdr:colOff>228600</xdr:colOff>
      <xdr:row>227</xdr:row>
      <xdr:rowOff>76200</xdr:rowOff>
    </xdr:from>
    <xdr:to>
      <xdr:col>18</xdr:col>
      <xdr:colOff>466725</xdr:colOff>
      <xdr:row>228</xdr:row>
      <xdr:rowOff>85725</xdr:rowOff>
    </xdr:to>
    <xdr:sp macro="" textlink="">
      <xdr:nvSpPr>
        <xdr:cNvPr id="960" name="Text Box 1987"/>
        <xdr:cNvSpPr txBox="1">
          <a:spLocks noChangeArrowheads="1"/>
        </xdr:cNvSpPr>
      </xdr:nvSpPr>
      <xdr:spPr bwMode="auto">
        <a:xfrm>
          <a:off x="11734800" y="38452425"/>
          <a:ext cx="885825"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Glutamate</a:t>
          </a:r>
        </a:p>
      </xdr:txBody>
    </xdr:sp>
    <xdr:clientData/>
  </xdr:twoCellAnchor>
  <xdr:twoCellAnchor>
    <xdr:from>
      <xdr:col>13</xdr:col>
      <xdr:colOff>609600</xdr:colOff>
      <xdr:row>226</xdr:row>
      <xdr:rowOff>123825</xdr:rowOff>
    </xdr:from>
    <xdr:to>
      <xdr:col>15</xdr:col>
      <xdr:colOff>47625</xdr:colOff>
      <xdr:row>227</xdr:row>
      <xdr:rowOff>142875</xdr:rowOff>
    </xdr:to>
    <xdr:sp macro="" textlink="">
      <xdr:nvSpPr>
        <xdr:cNvPr id="961" name="Text Box 1988"/>
        <xdr:cNvSpPr txBox="1">
          <a:spLocks noChangeArrowheads="1"/>
        </xdr:cNvSpPr>
      </xdr:nvSpPr>
      <xdr:spPr bwMode="auto">
        <a:xfrm>
          <a:off x="8905875" y="38338125"/>
          <a:ext cx="838200"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C5H10N2O3</a:t>
          </a: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16</xdr:col>
      <xdr:colOff>133350</xdr:colOff>
      <xdr:row>232</xdr:row>
      <xdr:rowOff>0</xdr:rowOff>
    </xdr:from>
    <xdr:to>
      <xdr:col>17</xdr:col>
      <xdr:colOff>142875</xdr:colOff>
      <xdr:row>232</xdr:row>
      <xdr:rowOff>0</xdr:rowOff>
    </xdr:to>
    <xdr:sp macro="" textlink="">
      <xdr:nvSpPr>
        <xdr:cNvPr id="962" name="Line 1992"/>
        <xdr:cNvSpPr>
          <a:spLocks noChangeShapeType="1"/>
        </xdr:cNvSpPr>
      </xdr:nvSpPr>
      <xdr:spPr bwMode="auto">
        <a:xfrm flipH="1" flipV="1">
          <a:off x="10610850" y="39185850"/>
          <a:ext cx="1038225" cy="0"/>
        </a:xfrm>
        <a:prstGeom prst="line">
          <a:avLst/>
        </a:prstGeom>
        <a:noFill/>
        <a:ln w="9525">
          <a:solidFill>
            <a:srgbClr val="000000"/>
          </a:solidFill>
          <a:round/>
          <a:headEnd/>
          <a:tailEnd type="triangle" w="med" len="med"/>
        </a:ln>
      </xdr:spPr>
    </xdr:sp>
    <xdr:clientData/>
  </xdr:twoCellAnchor>
  <xdr:twoCellAnchor>
    <xdr:from>
      <xdr:col>13</xdr:col>
      <xdr:colOff>447675</xdr:colOff>
      <xdr:row>231</xdr:row>
      <xdr:rowOff>57150</xdr:rowOff>
    </xdr:from>
    <xdr:to>
      <xdr:col>15</xdr:col>
      <xdr:colOff>695325</xdr:colOff>
      <xdr:row>233</xdr:row>
      <xdr:rowOff>9525</xdr:rowOff>
    </xdr:to>
    <xdr:sp macro="" textlink="">
      <xdr:nvSpPr>
        <xdr:cNvPr id="963" name="Text Box 1993">
          <a:hlinkClick xmlns:r="http://schemas.openxmlformats.org/officeDocument/2006/relationships" r:id="rId27"/>
        </xdr:cNvPr>
        <xdr:cNvSpPr txBox="1">
          <a:spLocks noChangeArrowheads="1"/>
        </xdr:cNvSpPr>
      </xdr:nvSpPr>
      <xdr:spPr bwMode="auto">
        <a:xfrm>
          <a:off x="8743950" y="39081075"/>
          <a:ext cx="1647825"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ALANINE_biomass</a:t>
          </a:r>
        </a:p>
      </xdr:txBody>
    </xdr:sp>
    <xdr:clientData/>
  </xdr:twoCellAnchor>
  <xdr:twoCellAnchor>
    <xdr:from>
      <xdr:col>17</xdr:col>
      <xdr:colOff>228600</xdr:colOff>
      <xdr:row>231</xdr:row>
      <xdr:rowOff>57150</xdr:rowOff>
    </xdr:from>
    <xdr:to>
      <xdr:col>18</xdr:col>
      <xdr:colOff>209550</xdr:colOff>
      <xdr:row>232</xdr:row>
      <xdr:rowOff>95250</xdr:rowOff>
    </xdr:to>
    <xdr:sp macro="" textlink="">
      <xdr:nvSpPr>
        <xdr:cNvPr id="964" name="Text Box 1994"/>
        <xdr:cNvSpPr txBox="1">
          <a:spLocks noChangeArrowheads="1"/>
        </xdr:cNvSpPr>
      </xdr:nvSpPr>
      <xdr:spPr bwMode="auto">
        <a:xfrm>
          <a:off x="11734800" y="39081075"/>
          <a:ext cx="628650"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Alanine</a:t>
          </a:r>
        </a:p>
      </xdr:txBody>
    </xdr:sp>
    <xdr:clientData/>
  </xdr:twoCellAnchor>
  <xdr:twoCellAnchor>
    <xdr:from>
      <xdr:col>13</xdr:col>
      <xdr:colOff>581025</xdr:colOff>
      <xdr:row>230</xdr:row>
      <xdr:rowOff>57150</xdr:rowOff>
    </xdr:from>
    <xdr:to>
      <xdr:col>14</xdr:col>
      <xdr:colOff>676275</xdr:colOff>
      <xdr:row>231</xdr:row>
      <xdr:rowOff>76200</xdr:rowOff>
    </xdr:to>
    <xdr:sp macro="" textlink="">
      <xdr:nvSpPr>
        <xdr:cNvPr id="965" name="Text Box 1995"/>
        <xdr:cNvSpPr txBox="1">
          <a:spLocks noChangeArrowheads="1"/>
        </xdr:cNvSpPr>
      </xdr:nvSpPr>
      <xdr:spPr bwMode="auto">
        <a:xfrm>
          <a:off x="8877300" y="38919150"/>
          <a:ext cx="75247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C3H7NO2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12</xdr:col>
      <xdr:colOff>28575</xdr:colOff>
      <xdr:row>226</xdr:row>
      <xdr:rowOff>66675</xdr:rowOff>
    </xdr:from>
    <xdr:to>
      <xdr:col>12</xdr:col>
      <xdr:colOff>514350</xdr:colOff>
      <xdr:row>252</xdr:row>
      <xdr:rowOff>76200</xdr:rowOff>
    </xdr:to>
    <xdr:sp macro="" textlink="">
      <xdr:nvSpPr>
        <xdr:cNvPr id="966" name="Text Box 1996"/>
        <xdr:cNvSpPr txBox="1">
          <a:spLocks noChangeArrowheads="1"/>
        </xdr:cNvSpPr>
      </xdr:nvSpPr>
      <xdr:spPr bwMode="auto">
        <a:xfrm>
          <a:off x="7686675" y="38280975"/>
          <a:ext cx="485775" cy="4267200"/>
        </a:xfrm>
        <a:prstGeom prst="rect">
          <a:avLst/>
        </a:prstGeom>
        <a:solidFill>
          <a:srgbClr val="CCFF66"/>
        </a:solid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008080"/>
              </a:solidFill>
              <a:latin typeface="Comic Sans MS"/>
            </a:rPr>
            <a:t>A</a:t>
          </a:r>
        </a:p>
        <a:p>
          <a:pPr algn="ctr" rtl="0">
            <a:defRPr sz="1000"/>
          </a:pPr>
          <a:r>
            <a:rPr lang="en-US" sz="2000" b="1" i="0" strike="noStrike">
              <a:solidFill>
                <a:srgbClr val="008080"/>
              </a:solidFill>
              <a:latin typeface="Comic Sans MS"/>
            </a:rPr>
            <a:t>M</a:t>
          </a:r>
        </a:p>
        <a:p>
          <a:pPr algn="ctr" rtl="0">
            <a:defRPr sz="1000"/>
          </a:pPr>
          <a:r>
            <a:rPr lang="en-US" sz="2000" b="1" i="0" strike="noStrike">
              <a:solidFill>
                <a:srgbClr val="008080"/>
              </a:solidFill>
              <a:latin typeface="Comic Sans MS"/>
            </a:rPr>
            <a:t>I</a:t>
          </a:r>
        </a:p>
        <a:p>
          <a:pPr algn="ctr" rtl="0">
            <a:defRPr sz="1000"/>
          </a:pPr>
          <a:r>
            <a:rPr lang="en-US" sz="2000" b="1" i="0" strike="noStrike">
              <a:solidFill>
                <a:srgbClr val="008080"/>
              </a:solidFill>
              <a:latin typeface="Comic Sans MS"/>
            </a:rPr>
            <a:t>N</a:t>
          </a:r>
        </a:p>
        <a:p>
          <a:pPr algn="ctr" rtl="0">
            <a:defRPr sz="1000"/>
          </a:pPr>
          <a:r>
            <a:rPr lang="en-US" sz="2000" b="1" i="0" strike="noStrike">
              <a:solidFill>
                <a:srgbClr val="008080"/>
              </a:solidFill>
              <a:latin typeface="Comic Sans MS"/>
            </a:rPr>
            <a:t>O</a:t>
          </a:r>
        </a:p>
        <a:p>
          <a:pPr algn="ctr" rtl="0">
            <a:defRPr sz="1000"/>
          </a:pPr>
          <a:r>
            <a:rPr lang="en-US" sz="2000" b="1" i="0" strike="noStrike">
              <a:solidFill>
                <a:srgbClr val="008080"/>
              </a:solidFill>
              <a:latin typeface="Comic Sans MS"/>
            </a:rPr>
            <a:t>A</a:t>
          </a:r>
        </a:p>
        <a:p>
          <a:pPr algn="ctr" rtl="0">
            <a:defRPr sz="1000"/>
          </a:pPr>
          <a:r>
            <a:rPr lang="en-US" sz="2000" b="1" i="0" strike="noStrike">
              <a:solidFill>
                <a:srgbClr val="008080"/>
              </a:solidFill>
              <a:latin typeface="Comic Sans MS"/>
            </a:rPr>
            <a:t>C</a:t>
          </a:r>
        </a:p>
        <a:p>
          <a:pPr algn="ctr" rtl="0">
            <a:defRPr sz="1000"/>
          </a:pPr>
          <a:r>
            <a:rPr lang="en-US" sz="2000" b="1" i="0" strike="noStrike">
              <a:solidFill>
                <a:srgbClr val="008080"/>
              </a:solidFill>
              <a:latin typeface="Comic Sans MS"/>
            </a:rPr>
            <a:t>I</a:t>
          </a:r>
        </a:p>
        <a:p>
          <a:pPr algn="ctr" rtl="0">
            <a:defRPr sz="1000"/>
          </a:pPr>
          <a:r>
            <a:rPr lang="en-US" sz="2000" b="1" i="0" strike="noStrike">
              <a:solidFill>
                <a:srgbClr val="008080"/>
              </a:solidFill>
              <a:latin typeface="Comic Sans MS"/>
            </a:rPr>
            <a:t>D</a:t>
          </a:r>
        </a:p>
        <a:p>
          <a:pPr algn="ctr" rtl="0">
            <a:defRPr sz="1000"/>
          </a:pPr>
          <a:r>
            <a:rPr lang="en-US" sz="2000" b="1" i="0" strike="noStrike">
              <a:solidFill>
                <a:srgbClr val="008080"/>
              </a:solidFill>
              <a:latin typeface="Comic Sans MS"/>
            </a:rPr>
            <a:t>S</a:t>
          </a:r>
        </a:p>
      </xdr:txBody>
    </xdr:sp>
    <xdr:clientData/>
  </xdr:twoCellAnchor>
  <xdr:twoCellAnchor>
    <xdr:from>
      <xdr:col>10</xdr:col>
      <xdr:colOff>295275</xdr:colOff>
      <xdr:row>223</xdr:row>
      <xdr:rowOff>114300</xdr:rowOff>
    </xdr:from>
    <xdr:to>
      <xdr:col>14</xdr:col>
      <xdr:colOff>400050</xdr:colOff>
      <xdr:row>226</xdr:row>
      <xdr:rowOff>76200</xdr:rowOff>
    </xdr:to>
    <xdr:sp macro="" textlink="">
      <xdr:nvSpPr>
        <xdr:cNvPr id="967" name="Text Box 1997"/>
        <xdr:cNvSpPr txBox="1">
          <a:spLocks noChangeArrowheads="1"/>
        </xdr:cNvSpPr>
      </xdr:nvSpPr>
      <xdr:spPr bwMode="auto">
        <a:xfrm>
          <a:off x="6619875" y="37842825"/>
          <a:ext cx="2733675" cy="447675"/>
        </a:xfrm>
        <a:prstGeom prst="rect">
          <a:avLst/>
        </a:prstGeom>
        <a:solidFill>
          <a:srgbClr val="FFCC99"/>
        </a:solid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FFFF"/>
              </a:solidFill>
              <a:latin typeface="Comic Sans MS"/>
            </a:rPr>
            <a:t>biomass composition</a:t>
          </a:r>
        </a:p>
      </xdr:txBody>
    </xdr:sp>
    <xdr:clientData/>
  </xdr:twoCellAnchor>
  <xdr:twoCellAnchor>
    <xdr:from>
      <xdr:col>16</xdr:col>
      <xdr:colOff>114300</xdr:colOff>
      <xdr:row>236</xdr:row>
      <xdr:rowOff>0</xdr:rowOff>
    </xdr:from>
    <xdr:to>
      <xdr:col>17</xdr:col>
      <xdr:colOff>123825</xdr:colOff>
      <xdr:row>236</xdr:row>
      <xdr:rowOff>0</xdr:rowOff>
    </xdr:to>
    <xdr:sp macro="" textlink="">
      <xdr:nvSpPr>
        <xdr:cNvPr id="968" name="Line 1998"/>
        <xdr:cNvSpPr>
          <a:spLocks noChangeShapeType="1"/>
        </xdr:cNvSpPr>
      </xdr:nvSpPr>
      <xdr:spPr bwMode="auto">
        <a:xfrm flipH="1" flipV="1">
          <a:off x="10591800" y="39833550"/>
          <a:ext cx="1038225" cy="0"/>
        </a:xfrm>
        <a:prstGeom prst="line">
          <a:avLst/>
        </a:prstGeom>
        <a:noFill/>
        <a:ln w="9525">
          <a:solidFill>
            <a:srgbClr val="000000"/>
          </a:solidFill>
          <a:round/>
          <a:headEnd/>
          <a:tailEnd type="triangle" w="med" len="med"/>
        </a:ln>
      </xdr:spPr>
    </xdr:sp>
    <xdr:clientData/>
  </xdr:twoCellAnchor>
  <xdr:twoCellAnchor>
    <xdr:from>
      <xdr:col>13</xdr:col>
      <xdr:colOff>523875</xdr:colOff>
      <xdr:row>235</xdr:row>
      <xdr:rowOff>38100</xdr:rowOff>
    </xdr:from>
    <xdr:to>
      <xdr:col>16</xdr:col>
      <xdr:colOff>47625</xdr:colOff>
      <xdr:row>236</xdr:row>
      <xdr:rowOff>76200</xdr:rowOff>
    </xdr:to>
    <xdr:sp macro="" textlink="">
      <xdr:nvSpPr>
        <xdr:cNvPr id="969" name="Text Box 1999">
          <a:hlinkClick xmlns:r="http://schemas.openxmlformats.org/officeDocument/2006/relationships" r:id="rId27"/>
        </xdr:cNvPr>
        <xdr:cNvSpPr txBox="1">
          <a:spLocks noChangeArrowheads="1"/>
        </xdr:cNvSpPr>
      </xdr:nvSpPr>
      <xdr:spPr bwMode="auto">
        <a:xfrm>
          <a:off x="8820150" y="39709725"/>
          <a:ext cx="17049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ASPARTATE_biomass</a:t>
          </a:r>
        </a:p>
      </xdr:txBody>
    </xdr:sp>
    <xdr:clientData/>
  </xdr:twoCellAnchor>
  <xdr:twoCellAnchor>
    <xdr:from>
      <xdr:col>17</xdr:col>
      <xdr:colOff>247650</xdr:colOff>
      <xdr:row>235</xdr:row>
      <xdr:rowOff>76200</xdr:rowOff>
    </xdr:from>
    <xdr:to>
      <xdr:col>18</xdr:col>
      <xdr:colOff>381000</xdr:colOff>
      <xdr:row>236</xdr:row>
      <xdr:rowOff>123825</xdr:rowOff>
    </xdr:to>
    <xdr:sp macro="" textlink="">
      <xdr:nvSpPr>
        <xdr:cNvPr id="970" name="Text Box 2000"/>
        <xdr:cNvSpPr txBox="1">
          <a:spLocks noChangeArrowheads="1"/>
        </xdr:cNvSpPr>
      </xdr:nvSpPr>
      <xdr:spPr bwMode="auto">
        <a:xfrm>
          <a:off x="11753850" y="39747825"/>
          <a:ext cx="781050"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Aspartate</a:t>
          </a:r>
        </a:p>
      </xdr:txBody>
    </xdr:sp>
    <xdr:clientData/>
  </xdr:twoCellAnchor>
  <xdr:twoCellAnchor>
    <xdr:from>
      <xdr:col>13</xdr:col>
      <xdr:colOff>600075</xdr:colOff>
      <xdr:row>234</xdr:row>
      <xdr:rowOff>9525</xdr:rowOff>
    </xdr:from>
    <xdr:to>
      <xdr:col>14</xdr:col>
      <xdr:colOff>647700</xdr:colOff>
      <xdr:row>235</xdr:row>
      <xdr:rowOff>28575</xdr:rowOff>
    </xdr:to>
    <xdr:sp macro="" textlink="">
      <xdr:nvSpPr>
        <xdr:cNvPr id="971" name="Text Box 2001"/>
        <xdr:cNvSpPr txBox="1">
          <a:spLocks noChangeArrowheads="1"/>
        </xdr:cNvSpPr>
      </xdr:nvSpPr>
      <xdr:spPr bwMode="auto">
        <a:xfrm>
          <a:off x="8896350" y="39519225"/>
          <a:ext cx="704850"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C4H7NO4</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13</xdr:col>
      <xdr:colOff>409575</xdr:colOff>
      <xdr:row>238</xdr:row>
      <xdr:rowOff>123825</xdr:rowOff>
    </xdr:from>
    <xdr:to>
      <xdr:col>15</xdr:col>
      <xdr:colOff>723900</xdr:colOff>
      <xdr:row>240</xdr:row>
      <xdr:rowOff>28575</xdr:rowOff>
    </xdr:to>
    <xdr:sp macro="" textlink="">
      <xdr:nvSpPr>
        <xdr:cNvPr id="972" name="Text Box 2002"/>
        <xdr:cNvSpPr txBox="1">
          <a:spLocks noChangeArrowheads="1"/>
        </xdr:cNvSpPr>
      </xdr:nvSpPr>
      <xdr:spPr bwMode="auto">
        <a:xfrm>
          <a:off x="8705850" y="40281225"/>
          <a:ext cx="1714500"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GLYCINE_biomass</a:t>
          </a:r>
        </a:p>
      </xdr:txBody>
    </xdr:sp>
    <xdr:clientData/>
  </xdr:twoCellAnchor>
  <xdr:twoCellAnchor>
    <xdr:from>
      <xdr:col>13</xdr:col>
      <xdr:colOff>581025</xdr:colOff>
      <xdr:row>237</xdr:row>
      <xdr:rowOff>123825</xdr:rowOff>
    </xdr:from>
    <xdr:to>
      <xdr:col>14</xdr:col>
      <xdr:colOff>676275</xdr:colOff>
      <xdr:row>238</xdr:row>
      <xdr:rowOff>142875</xdr:rowOff>
    </xdr:to>
    <xdr:sp macro="" textlink="">
      <xdr:nvSpPr>
        <xdr:cNvPr id="973" name="Text Box 2003"/>
        <xdr:cNvSpPr txBox="1">
          <a:spLocks noChangeArrowheads="1"/>
        </xdr:cNvSpPr>
      </xdr:nvSpPr>
      <xdr:spPr bwMode="auto">
        <a:xfrm>
          <a:off x="8877300" y="40119300"/>
          <a:ext cx="75247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C2H5NO2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16</xdr:col>
      <xdr:colOff>152400</xdr:colOff>
      <xdr:row>239</xdr:row>
      <xdr:rowOff>0</xdr:rowOff>
    </xdr:from>
    <xdr:to>
      <xdr:col>17</xdr:col>
      <xdr:colOff>161925</xdr:colOff>
      <xdr:row>239</xdr:row>
      <xdr:rowOff>0</xdr:rowOff>
    </xdr:to>
    <xdr:sp macro="" textlink="">
      <xdr:nvSpPr>
        <xdr:cNvPr id="974" name="Line 2004"/>
        <xdr:cNvSpPr>
          <a:spLocks noChangeShapeType="1"/>
        </xdr:cNvSpPr>
      </xdr:nvSpPr>
      <xdr:spPr bwMode="auto">
        <a:xfrm flipH="1" flipV="1">
          <a:off x="10629900" y="40319325"/>
          <a:ext cx="1038225" cy="0"/>
        </a:xfrm>
        <a:prstGeom prst="line">
          <a:avLst/>
        </a:prstGeom>
        <a:noFill/>
        <a:ln w="9525">
          <a:solidFill>
            <a:srgbClr val="000000"/>
          </a:solidFill>
          <a:round/>
          <a:headEnd/>
          <a:tailEnd type="triangle" w="med" len="med"/>
        </a:ln>
      </xdr:spPr>
    </xdr:sp>
    <xdr:clientData/>
  </xdr:twoCellAnchor>
  <xdr:twoCellAnchor>
    <xdr:from>
      <xdr:col>17</xdr:col>
      <xdr:colOff>276225</xdr:colOff>
      <xdr:row>238</xdr:row>
      <xdr:rowOff>104775</xdr:rowOff>
    </xdr:from>
    <xdr:to>
      <xdr:col>18</xdr:col>
      <xdr:colOff>257175</xdr:colOff>
      <xdr:row>239</xdr:row>
      <xdr:rowOff>142875</xdr:rowOff>
    </xdr:to>
    <xdr:sp macro="" textlink="">
      <xdr:nvSpPr>
        <xdr:cNvPr id="975" name="Text Box 2005"/>
        <xdr:cNvSpPr txBox="1">
          <a:spLocks noChangeArrowheads="1"/>
        </xdr:cNvSpPr>
      </xdr:nvSpPr>
      <xdr:spPr bwMode="auto">
        <a:xfrm>
          <a:off x="11782425" y="40262175"/>
          <a:ext cx="628650"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Glycine</a:t>
          </a:r>
        </a:p>
      </xdr:txBody>
    </xdr:sp>
    <xdr:clientData/>
  </xdr:twoCellAnchor>
  <xdr:twoCellAnchor>
    <xdr:from>
      <xdr:col>17</xdr:col>
      <xdr:colOff>257175</xdr:colOff>
      <xdr:row>241</xdr:row>
      <xdr:rowOff>123825</xdr:rowOff>
    </xdr:from>
    <xdr:to>
      <xdr:col>18</xdr:col>
      <xdr:colOff>161925</xdr:colOff>
      <xdr:row>242</xdr:row>
      <xdr:rowOff>152400</xdr:rowOff>
    </xdr:to>
    <xdr:sp macro="" textlink="">
      <xdr:nvSpPr>
        <xdr:cNvPr id="976" name="Text Box 2006"/>
        <xdr:cNvSpPr txBox="1">
          <a:spLocks noChangeArrowheads="1"/>
        </xdr:cNvSpPr>
      </xdr:nvSpPr>
      <xdr:spPr bwMode="auto">
        <a:xfrm>
          <a:off x="11763375" y="40814625"/>
          <a:ext cx="552450"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Serine</a:t>
          </a:r>
        </a:p>
      </xdr:txBody>
    </xdr:sp>
    <xdr:clientData/>
  </xdr:twoCellAnchor>
  <xdr:twoCellAnchor>
    <xdr:from>
      <xdr:col>13</xdr:col>
      <xdr:colOff>352425</xdr:colOff>
      <xdr:row>241</xdr:row>
      <xdr:rowOff>76200</xdr:rowOff>
    </xdr:from>
    <xdr:to>
      <xdr:col>15</xdr:col>
      <xdr:colOff>685800</xdr:colOff>
      <xdr:row>242</xdr:row>
      <xdr:rowOff>133350</xdr:rowOff>
    </xdr:to>
    <xdr:sp macro="" textlink="">
      <xdr:nvSpPr>
        <xdr:cNvPr id="977" name="Text Box 2007">
          <a:hlinkClick xmlns:r="http://schemas.openxmlformats.org/officeDocument/2006/relationships" r:id="rId28"/>
        </xdr:cNvPr>
        <xdr:cNvSpPr txBox="1">
          <a:spLocks noChangeArrowheads="1"/>
        </xdr:cNvSpPr>
      </xdr:nvSpPr>
      <xdr:spPr bwMode="auto">
        <a:xfrm>
          <a:off x="8648700" y="40767000"/>
          <a:ext cx="17335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SERINE_biomass</a:t>
          </a:r>
        </a:p>
      </xdr:txBody>
    </xdr:sp>
    <xdr:clientData/>
  </xdr:twoCellAnchor>
  <xdr:twoCellAnchor>
    <xdr:from>
      <xdr:col>16</xdr:col>
      <xdr:colOff>123825</xdr:colOff>
      <xdr:row>242</xdr:row>
      <xdr:rowOff>38100</xdr:rowOff>
    </xdr:from>
    <xdr:to>
      <xdr:col>17</xdr:col>
      <xdr:colOff>133350</xdr:colOff>
      <xdr:row>242</xdr:row>
      <xdr:rowOff>38100</xdr:rowOff>
    </xdr:to>
    <xdr:sp macro="" textlink="">
      <xdr:nvSpPr>
        <xdr:cNvPr id="978" name="Line 2008"/>
        <xdr:cNvSpPr>
          <a:spLocks noChangeShapeType="1"/>
        </xdr:cNvSpPr>
      </xdr:nvSpPr>
      <xdr:spPr bwMode="auto">
        <a:xfrm flipH="1" flipV="1">
          <a:off x="10601325" y="40890825"/>
          <a:ext cx="1038225" cy="0"/>
        </a:xfrm>
        <a:prstGeom prst="line">
          <a:avLst/>
        </a:prstGeom>
        <a:noFill/>
        <a:ln w="9525">
          <a:solidFill>
            <a:srgbClr val="000000"/>
          </a:solidFill>
          <a:round/>
          <a:headEnd/>
          <a:tailEnd type="triangle" w="med" len="med"/>
        </a:ln>
      </xdr:spPr>
    </xdr:sp>
    <xdr:clientData/>
  </xdr:twoCellAnchor>
  <xdr:twoCellAnchor>
    <xdr:from>
      <xdr:col>13</xdr:col>
      <xdr:colOff>390525</xdr:colOff>
      <xdr:row>244</xdr:row>
      <xdr:rowOff>104775</xdr:rowOff>
    </xdr:from>
    <xdr:to>
      <xdr:col>16</xdr:col>
      <xdr:colOff>161925</xdr:colOff>
      <xdr:row>246</xdr:row>
      <xdr:rowOff>0</xdr:rowOff>
    </xdr:to>
    <xdr:sp macro="" textlink="">
      <xdr:nvSpPr>
        <xdr:cNvPr id="979" name="Text Box 2009">
          <a:hlinkClick xmlns:r="http://schemas.openxmlformats.org/officeDocument/2006/relationships" r:id="rId28"/>
        </xdr:cNvPr>
        <xdr:cNvSpPr txBox="1">
          <a:spLocks noChangeArrowheads="1"/>
        </xdr:cNvSpPr>
      </xdr:nvSpPr>
      <xdr:spPr bwMode="auto">
        <a:xfrm>
          <a:off x="8686800" y="41281350"/>
          <a:ext cx="1952625"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THREONINE_biomass</a:t>
          </a:r>
        </a:p>
      </xdr:txBody>
    </xdr:sp>
    <xdr:clientData/>
  </xdr:twoCellAnchor>
  <xdr:twoCellAnchor>
    <xdr:from>
      <xdr:col>13</xdr:col>
      <xdr:colOff>619125</xdr:colOff>
      <xdr:row>243</xdr:row>
      <xdr:rowOff>123825</xdr:rowOff>
    </xdr:from>
    <xdr:to>
      <xdr:col>14</xdr:col>
      <xdr:colOff>666750</xdr:colOff>
      <xdr:row>244</xdr:row>
      <xdr:rowOff>142875</xdr:rowOff>
    </xdr:to>
    <xdr:sp macro="" textlink="">
      <xdr:nvSpPr>
        <xdr:cNvPr id="980" name="Text Box 2010"/>
        <xdr:cNvSpPr txBox="1">
          <a:spLocks noChangeArrowheads="1"/>
        </xdr:cNvSpPr>
      </xdr:nvSpPr>
      <xdr:spPr bwMode="auto">
        <a:xfrm>
          <a:off x="8915400" y="41138475"/>
          <a:ext cx="704850"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C4H9NO3</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16</xdr:col>
      <xdr:colOff>123825</xdr:colOff>
      <xdr:row>245</xdr:row>
      <xdr:rowOff>9525</xdr:rowOff>
    </xdr:from>
    <xdr:to>
      <xdr:col>17</xdr:col>
      <xdr:colOff>133350</xdr:colOff>
      <xdr:row>245</xdr:row>
      <xdr:rowOff>9525</xdr:rowOff>
    </xdr:to>
    <xdr:sp macro="" textlink="">
      <xdr:nvSpPr>
        <xdr:cNvPr id="981" name="Line 2011"/>
        <xdr:cNvSpPr>
          <a:spLocks noChangeShapeType="1"/>
        </xdr:cNvSpPr>
      </xdr:nvSpPr>
      <xdr:spPr bwMode="auto">
        <a:xfrm flipH="1" flipV="1">
          <a:off x="10601325" y="41348025"/>
          <a:ext cx="1038225" cy="0"/>
        </a:xfrm>
        <a:prstGeom prst="line">
          <a:avLst/>
        </a:prstGeom>
        <a:noFill/>
        <a:ln w="9525">
          <a:solidFill>
            <a:srgbClr val="000000"/>
          </a:solidFill>
          <a:round/>
          <a:headEnd/>
          <a:tailEnd type="triangle" w="med" len="med"/>
        </a:ln>
      </xdr:spPr>
    </xdr:sp>
    <xdr:clientData/>
  </xdr:twoCellAnchor>
  <xdr:twoCellAnchor>
    <xdr:from>
      <xdr:col>17</xdr:col>
      <xdr:colOff>276225</xdr:colOff>
      <xdr:row>244</xdr:row>
      <xdr:rowOff>66675</xdr:rowOff>
    </xdr:from>
    <xdr:to>
      <xdr:col>18</xdr:col>
      <xdr:colOff>485775</xdr:colOff>
      <xdr:row>245</xdr:row>
      <xdr:rowOff>114300</xdr:rowOff>
    </xdr:to>
    <xdr:sp macro="" textlink="">
      <xdr:nvSpPr>
        <xdr:cNvPr id="982" name="Text Box 2012"/>
        <xdr:cNvSpPr txBox="1">
          <a:spLocks noChangeArrowheads="1"/>
        </xdr:cNvSpPr>
      </xdr:nvSpPr>
      <xdr:spPr bwMode="auto">
        <a:xfrm>
          <a:off x="11782425" y="41243250"/>
          <a:ext cx="857250"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Threonine</a:t>
          </a:r>
        </a:p>
      </xdr:txBody>
    </xdr:sp>
    <xdr:clientData/>
  </xdr:twoCellAnchor>
  <xdr:twoCellAnchor>
    <xdr:from>
      <xdr:col>13</xdr:col>
      <xdr:colOff>390525</xdr:colOff>
      <xdr:row>247</xdr:row>
      <xdr:rowOff>76200</xdr:rowOff>
    </xdr:from>
    <xdr:to>
      <xdr:col>15</xdr:col>
      <xdr:colOff>657225</xdr:colOff>
      <xdr:row>248</xdr:row>
      <xdr:rowOff>114300</xdr:rowOff>
    </xdr:to>
    <xdr:sp macro="" textlink="">
      <xdr:nvSpPr>
        <xdr:cNvPr id="983" name="Text Box 2013">
          <a:hlinkClick xmlns:r="http://schemas.openxmlformats.org/officeDocument/2006/relationships" r:id="rId29"/>
        </xdr:cNvPr>
        <xdr:cNvSpPr txBox="1">
          <a:spLocks noChangeArrowheads="1"/>
        </xdr:cNvSpPr>
      </xdr:nvSpPr>
      <xdr:spPr bwMode="auto">
        <a:xfrm>
          <a:off x="8686800" y="41738550"/>
          <a:ext cx="16668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VALINE_biomass</a:t>
          </a:r>
        </a:p>
      </xdr:txBody>
    </xdr:sp>
    <xdr:clientData/>
  </xdr:twoCellAnchor>
  <xdr:twoCellAnchor>
    <xdr:from>
      <xdr:col>14</xdr:col>
      <xdr:colOff>171450</xdr:colOff>
      <xdr:row>246</xdr:row>
      <xdr:rowOff>85725</xdr:rowOff>
    </xdr:from>
    <xdr:to>
      <xdr:col>15</xdr:col>
      <xdr:colOff>180975</xdr:colOff>
      <xdr:row>247</xdr:row>
      <xdr:rowOff>104775</xdr:rowOff>
    </xdr:to>
    <xdr:sp macro="" textlink="">
      <xdr:nvSpPr>
        <xdr:cNvPr id="984" name="Text Box 2014"/>
        <xdr:cNvSpPr txBox="1">
          <a:spLocks noChangeArrowheads="1"/>
        </xdr:cNvSpPr>
      </xdr:nvSpPr>
      <xdr:spPr bwMode="auto">
        <a:xfrm>
          <a:off x="9124950" y="41586150"/>
          <a:ext cx="75247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C5H11NO2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17</xdr:col>
      <xdr:colOff>276225</xdr:colOff>
      <xdr:row>247</xdr:row>
      <xdr:rowOff>0</xdr:rowOff>
    </xdr:from>
    <xdr:to>
      <xdr:col>18</xdr:col>
      <xdr:colOff>266700</xdr:colOff>
      <xdr:row>248</xdr:row>
      <xdr:rowOff>76200</xdr:rowOff>
    </xdr:to>
    <xdr:sp macro="" textlink="">
      <xdr:nvSpPr>
        <xdr:cNvPr id="985" name="Text Box 2015"/>
        <xdr:cNvSpPr txBox="1">
          <a:spLocks noChangeArrowheads="1"/>
        </xdr:cNvSpPr>
      </xdr:nvSpPr>
      <xdr:spPr bwMode="auto">
        <a:xfrm>
          <a:off x="11782425" y="41662350"/>
          <a:ext cx="638175"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Valine</a:t>
          </a:r>
        </a:p>
      </xdr:txBody>
    </xdr:sp>
    <xdr:clientData/>
  </xdr:twoCellAnchor>
  <xdr:twoCellAnchor>
    <xdr:from>
      <xdr:col>16</xdr:col>
      <xdr:colOff>152400</xdr:colOff>
      <xdr:row>247</xdr:row>
      <xdr:rowOff>152400</xdr:rowOff>
    </xdr:from>
    <xdr:to>
      <xdr:col>17</xdr:col>
      <xdr:colOff>104775</xdr:colOff>
      <xdr:row>247</xdr:row>
      <xdr:rowOff>152400</xdr:rowOff>
    </xdr:to>
    <xdr:sp macro="" textlink="">
      <xdr:nvSpPr>
        <xdr:cNvPr id="986" name="Line 2016"/>
        <xdr:cNvSpPr>
          <a:spLocks noChangeShapeType="1"/>
        </xdr:cNvSpPr>
      </xdr:nvSpPr>
      <xdr:spPr bwMode="auto">
        <a:xfrm flipH="1" flipV="1">
          <a:off x="10629900" y="41814750"/>
          <a:ext cx="981075" cy="0"/>
        </a:xfrm>
        <a:prstGeom prst="line">
          <a:avLst/>
        </a:prstGeom>
        <a:noFill/>
        <a:ln w="9525">
          <a:solidFill>
            <a:srgbClr val="000000"/>
          </a:solidFill>
          <a:round/>
          <a:headEnd/>
          <a:tailEnd type="triangle" w="med" len="med"/>
        </a:ln>
      </xdr:spPr>
    </xdr:sp>
    <xdr:clientData/>
  </xdr:twoCellAnchor>
  <xdr:twoCellAnchor>
    <xdr:from>
      <xdr:col>17</xdr:col>
      <xdr:colOff>314325</xdr:colOff>
      <xdr:row>249</xdr:row>
      <xdr:rowOff>123825</xdr:rowOff>
    </xdr:from>
    <xdr:to>
      <xdr:col>18</xdr:col>
      <xdr:colOff>304800</xdr:colOff>
      <xdr:row>251</xdr:row>
      <xdr:rowOff>57150</xdr:rowOff>
    </xdr:to>
    <xdr:sp macro="" textlink="">
      <xdr:nvSpPr>
        <xdr:cNvPr id="987" name="Text Box 2017"/>
        <xdr:cNvSpPr txBox="1">
          <a:spLocks noChangeArrowheads="1"/>
        </xdr:cNvSpPr>
      </xdr:nvSpPr>
      <xdr:spPr bwMode="auto">
        <a:xfrm>
          <a:off x="11820525" y="42110025"/>
          <a:ext cx="638175"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Leucine</a:t>
          </a:r>
        </a:p>
      </xdr:txBody>
    </xdr:sp>
    <xdr:clientData/>
  </xdr:twoCellAnchor>
  <xdr:twoCellAnchor>
    <xdr:from>
      <xdr:col>13</xdr:col>
      <xdr:colOff>419100</xdr:colOff>
      <xdr:row>250</xdr:row>
      <xdr:rowOff>38100</xdr:rowOff>
    </xdr:from>
    <xdr:to>
      <xdr:col>15</xdr:col>
      <xdr:colOff>695325</xdr:colOff>
      <xdr:row>251</xdr:row>
      <xdr:rowOff>95250</xdr:rowOff>
    </xdr:to>
    <xdr:sp macro="" textlink="">
      <xdr:nvSpPr>
        <xdr:cNvPr id="988" name="Text Box 2018">
          <a:hlinkClick xmlns:r="http://schemas.openxmlformats.org/officeDocument/2006/relationships" r:id="rId29"/>
        </xdr:cNvPr>
        <xdr:cNvSpPr txBox="1">
          <a:spLocks noChangeArrowheads="1"/>
        </xdr:cNvSpPr>
      </xdr:nvSpPr>
      <xdr:spPr bwMode="auto">
        <a:xfrm>
          <a:off x="8715375" y="42186225"/>
          <a:ext cx="16764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LEUCINE_biomass</a:t>
          </a:r>
        </a:p>
      </xdr:txBody>
    </xdr:sp>
    <xdr:clientData/>
  </xdr:twoCellAnchor>
  <xdr:twoCellAnchor>
    <xdr:from>
      <xdr:col>16</xdr:col>
      <xdr:colOff>171450</xdr:colOff>
      <xdr:row>250</xdr:row>
      <xdr:rowOff>142875</xdr:rowOff>
    </xdr:from>
    <xdr:to>
      <xdr:col>17</xdr:col>
      <xdr:colOff>76200</xdr:colOff>
      <xdr:row>250</xdr:row>
      <xdr:rowOff>142875</xdr:rowOff>
    </xdr:to>
    <xdr:sp macro="" textlink="">
      <xdr:nvSpPr>
        <xdr:cNvPr id="989" name="Line 2019"/>
        <xdr:cNvSpPr>
          <a:spLocks noChangeShapeType="1"/>
        </xdr:cNvSpPr>
      </xdr:nvSpPr>
      <xdr:spPr bwMode="auto">
        <a:xfrm flipH="1" flipV="1">
          <a:off x="10648950" y="42291000"/>
          <a:ext cx="933450" cy="0"/>
        </a:xfrm>
        <a:prstGeom prst="line">
          <a:avLst/>
        </a:prstGeom>
        <a:noFill/>
        <a:ln w="9525">
          <a:solidFill>
            <a:srgbClr val="000000"/>
          </a:solidFill>
          <a:round/>
          <a:headEnd/>
          <a:tailEnd type="triangle" w="med" len="med"/>
        </a:ln>
      </xdr:spPr>
    </xdr:sp>
    <xdr:clientData/>
  </xdr:twoCellAnchor>
  <xdr:twoCellAnchor>
    <xdr:from>
      <xdr:col>17</xdr:col>
      <xdr:colOff>295275</xdr:colOff>
      <xdr:row>256</xdr:row>
      <xdr:rowOff>47625</xdr:rowOff>
    </xdr:from>
    <xdr:to>
      <xdr:col>18</xdr:col>
      <xdr:colOff>476250</xdr:colOff>
      <xdr:row>257</xdr:row>
      <xdr:rowOff>114300</xdr:rowOff>
    </xdr:to>
    <xdr:sp macro="" textlink="">
      <xdr:nvSpPr>
        <xdr:cNvPr id="990" name="Text Box 2020"/>
        <xdr:cNvSpPr txBox="1">
          <a:spLocks noChangeArrowheads="1"/>
        </xdr:cNvSpPr>
      </xdr:nvSpPr>
      <xdr:spPr bwMode="auto">
        <a:xfrm>
          <a:off x="11801475" y="43167300"/>
          <a:ext cx="828675"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16</xdr:col>
      <xdr:colOff>219075</xdr:colOff>
      <xdr:row>257</xdr:row>
      <xdr:rowOff>0</xdr:rowOff>
    </xdr:from>
    <xdr:to>
      <xdr:col>17</xdr:col>
      <xdr:colOff>123825</xdr:colOff>
      <xdr:row>257</xdr:row>
      <xdr:rowOff>0</xdr:rowOff>
    </xdr:to>
    <xdr:sp macro="" textlink="">
      <xdr:nvSpPr>
        <xdr:cNvPr id="991" name="Line 2021"/>
        <xdr:cNvSpPr>
          <a:spLocks noChangeShapeType="1"/>
        </xdr:cNvSpPr>
      </xdr:nvSpPr>
      <xdr:spPr bwMode="auto">
        <a:xfrm flipH="1" flipV="1">
          <a:off x="10696575" y="43281600"/>
          <a:ext cx="933450" cy="0"/>
        </a:xfrm>
        <a:prstGeom prst="line">
          <a:avLst/>
        </a:prstGeom>
        <a:noFill/>
        <a:ln w="9525">
          <a:solidFill>
            <a:srgbClr val="000000"/>
          </a:solidFill>
          <a:round/>
          <a:headEnd/>
          <a:tailEnd type="triangle" w="med" len="med"/>
        </a:ln>
      </xdr:spPr>
    </xdr:sp>
    <xdr:clientData/>
  </xdr:twoCellAnchor>
  <xdr:twoCellAnchor>
    <xdr:from>
      <xdr:col>13</xdr:col>
      <xdr:colOff>609600</xdr:colOff>
      <xdr:row>255</xdr:row>
      <xdr:rowOff>28575</xdr:rowOff>
    </xdr:from>
    <xdr:to>
      <xdr:col>15</xdr:col>
      <xdr:colOff>9525</xdr:colOff>
      <xdr:row>256</xdr:row>
      <xdr:rowOff>38100</xdr:rowOff>
    </xdr:to>
    <xdr:sp macro="" textlink="">
      <xdr:nvSpPr>
        <xdr:cNvPr id="992" name="Text Box 2022"/>
        <xdr:cNvSpPr txBox="1">
          <a:spLocks noChangeArrowheads="1"/>
        </xdr:cNvSpPr>
      </xdr:nvSpPr>
      <xdr:spPr bwMode="auto">
        <a:xfrm>
          <a:off x="8905875" y="42986325"/>
          <a:ext cx="8001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C5H10N2O3</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17</xdr:col>
      <xdr:colOff>314325</xdr:colOff>
      <xdr:row>253</xdr:row>
      <xdr:rowOff>0</xdr:rowOff>
    </xdr:from>
    <xdr:to>
      <xdr:col>18</xdr:col>
      <xdr:colOff>495300</xdr:colOff>
      <xdr:row>254</xdr:row>
      <xdr:rowOff>66675</xdr:rowOff>
    </xdr:to>
    <xdr:sp macro="" textlink="">
      <xdr:nvSpPr>
        <xdr:cNvPr id="993" name="Text Box 2023"/>
        <xdr:cNvSpPr txBox="1">
          <a:spLocks noChangeArrowheads="1"/>
        </xdr:cNvSpPr>
      </xdr:nvSpPr>
      <xdr:spPr bwMode="auto">
        <a:xfrm>
          <a:off x="11820525" y="42633900"/>
          <a:ext cx="828675"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Isoleucine</a:t>
          </a:r>
        </a:p>
      </xdr:txBody>
    </xdr:sp>
    <xdr:clientData/>
  </xdr:twoCellAnchor>
  <xdr:twoCellAnchor>
    <xdr:from>
      <xdr:col>16</xdr:col>
      <xdr:colOff>180975</xdr:colOff>
      <xdr:row>253</xdr:row>
      <xdr:rowOff>152400</xdr:rowOff>
    </xdr:from>
    <xdr:to>
      <xdr:col>17</xdr:col>
      <xdr:colOff>85725</xdr:colOff>
      <xdr:row>253</xdr:row>
      <xdr:rowOff>152400</xdr:rowOff>
    </xdr:to>
    <xdr:sp macro="" textlink="">
      <xdr:nvSpPr>
        <xdr:cNvPr id="994" name="Line 2024"/>
        <xdr:cNvSpPr>
          <a:spLocks noChangeShapeType="1"/>
        </xdr:cNvSpPr>
      </xdr:nvSpPr>
      <xdr:spPr bwMode="auto">
        <a:xfrm flipH="1" flipV="1">
          <a:off x="10658475" y="42786300"/>
          <a:ext cx="933450" cy="0"/>
        </a:xfrm>
        <a:prstGeom prst="line">
          <a:avLst/>
        </a:prstGeom>
        <a:noFill/>
        <a:ln w="9525">
          <a:solidFill>
            <a:srgbClr val="000000"/>
          </a:solidFill>
          <a:round/>
          <a:headEnd/>
          <a:tailEnd type="triangle" w="med" len="med"/>
        </a:ln>
      </xdr:spPr>
    </xdr:sp>
    <xdr:clientData/>
  </xdr:twoCellAnchor>
  <xdr:twoCellAnchor>
    <xdr:from>
      <xdr:col>13</xdr:col>
      <xdr:colOff>457200</xdr:colOff>
      <xdr:row>253</xdr:row>
      <xdr:rowOff>57150</xdr:rowOff>
    </xdr:from>
    <xdr:to>
      <xdr:col>16</xdr:col>
      <xdr:colOff>123825</xdr:colOff>
      <xdr:row>254</xdr:row>
      <xdr:rowOff>104775</xdr:rowOff>
    </xdr:to>
    <xdr:sp macro="" textlink="">
      <xdr:nvSpPr>
        <xdr:cNvPr id="995" name="Text Box 2025">
          <a:hlinkClick xmlns:r="http://schemas.openxmlformats.org/officeDocument/2006/relationships" r:id="rId29"/>
        </xdr:cNvPr>
        <xdr:cNvSpPr txBox="1">
          <a:spLocks noChangeArrowheads="1"/>
        </xdr:cNvSpPr>
      </xdr:nvSpPr>
      <xdr:spPr bwMode="auto">
        <a:xfrm>
          <a:off x="8753475" y="42691050"/>
          <a:ext cx="1847850"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ISOLEUCINE_biomass</a:t>
          </a:r>
        </a:p>
      </xdr:txBody>
    </xdr:sp>
    <xdr:clientData/>
  </xdr:twoCellAnchor>
  <xdr:twoCellAnchor>
    <xdr:from>
      <xdr:col>13</xdr:col>
      <xdr:colOff>476250</xdr:colOff>
      <xdr:row>256</xdr:row>
      <xdr:rowOff>57150</xdr:rowOff>
    </xdr:from>
    <xdr:to>
      <xdr:col>16</xdr:col>
      <xdr:colOff>76200</xdr:colOff>
      <xdr:row>257</xdr:row>
      <xdr:rowOff>114300</xdr:rowOff>
    </xdr:to>
    <xdr:sp macro="" textlink="">
      <xdr:nvSpPr>
        <xdr:cNvPr id="996" name="Text Box 2026">
          <a:hlinkClick xmlns:r="http://schemas.openxmlformats.org/officeDocument/2006/relationships" r:id="rId26"/>
        </xdr:cNvPr>
        <xdr:cNvSpPr txBox="1">
          <a:spLocks noChangeArrowheads="1"/>
        </xdr:cNvSpPr>
      </xdr:nvSpPr>
      <xdr:spPr bwMode="auto">
        <a:xfrm>
          <a:off x="8772525" y="43176825"/>
          <a:ext cx="1781175"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GLUTAMINE_biomass</a:t>
          </a:r>
        </a:p>
      </xdr:txBody>
    </xdr:sp>
    <xdr:clientData/>
  </xdr:twoCellAnchor>
  <xdr:twoCellAnchor>
    <xdr:from>
      <xdr:col>17</xdr:col>
      <xdr:colOff>266700</xdr:colOff>
      <xdr:row>259</xdr:row>
      <xdr:rowOff>66675</xdr:rowOff>
    </xdr:from>
    <xdr:to>
      <xdr:col>18</xdr:col>
      <xdr:colOff>447675</xdr:colOff>
      <xdr:row>260</xdr:row>
      <xdr:rowOff>114300</xdr:rowOff>
    </xdr:to>
    <xdr:sp macro="" textlink="">
      <xdr:nvSpPr>
        <xdr:cNvPr id="997" name="Text Box 2027"/>
        <xdr:cNvSpPr txBox="1">
          <a:spLocks noChangeArrowheads="1"/>
        </xdr:cNvSpPr>
      </xdr:nvSpPr>
      <xdr:spPr bwMode="auto">
        <a:xfrm>
          <a:off x="11772900" y="43672125"/>
          <a:ext cx="828675" cy="209550"/>
        </a:xfrm>
        <a:prstGeom prst="rect">
          <a:avLst/>
        </a:prstGeom>
        <a:solidFill>
          <a:srgbClr val="FFFF99"/>
        </a:solidFill>
        <a:ln w="2857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Arginine</a:t>
          </a:r>
        </a:p>
      </xdr:txBody>
    </xdr:sp>
    <xdr:clientData/>
  </xdr:twoCellAnchor>
  <xdr:twoCellAnchor>
    <xdr:from>
      <xdr:col>16</xdr:col>
      <xdr:colOff>190500</xdr:colOff>
      <xdr:row>260</xdr:row>
      <xdr:rowOff>0</xdr:rowOff>
    </xdr:from>
    <xdr:to>
      <xdr:col>17</xdr:col>
      <xdr:colOff>161925</xdr:colOff>
      <xdr:row>260</xdr:row>
      <xdr:rowOff>0</xdr:rowOff>
    </xdr:to>
    <xdr:sp macro="" textlink="">
      <xdr:nvSpPr>
        <xdr:cNvPr id="998" name="Line 2028"/>
        <xdr:cNvSpPr>
          <a:spLocks noChangeShapeType="1"/>
        </xdr:cNvSpPr>
      </xdr:nvSpPr>
      <xdr:spPr bwMode="auto">
        <a:xfrm flipH="1" flipV="1">
          <a:off x="10668000" y="43767375"/>
          <a:ext cx="1000125" cy="0"/>
        </a:xfrm>
        <a:prstGeom prst="line">
          <a:avLst/>
        </a:prstGeom>
        <a:noFill/>
        <a:ln w="9525">
          <a:solidFill>
            <a:srgbClr val="000000"/>
          </a:solidFill>
          <a:round/>
          <a:headEnd/>
          <a:tailEnd type="triangle" w="med" len="med"/>
        </a:ln>
      </xdr:spPr>
    </xdr:sp>
    <xdr:clientData/>
  </xdr:twoCellAnchor>
  <xdr:twoCellAnchor>
    <xdr:from>
      <xdr:col>13</xdr:col>
      <xdr:colOff>542925</xdr:colOff>
      <xdr:row>258</xdr:row>
      <xdr:rowOff>38100</xdr:rowOff>
    </xdr:from>
    <xdr:to>
      <xdr:col>15</xdr:col>
      <xdr:colOff>323850</xdr:colOff>
      <xdr:row>259</xdr:row>
      <xdr:rowOff>47625</xdr:rowOff>
    </xdr:to>
    <xdr:sp macro="" textlink="">
      <xdr:nvSpPr>
        <xdr:cNvPr id="999" name="Text Box 2029"/>
        <xdr:cNvSpPr txBox="1">
          <a:spLocks noChangeArrowheads="1"/>
        </xdr:cNvSpPr>
      </xdr:nvSpPr>
      <xdr:spPr bwMode="auto">
        <a:xfrm>
          <a:off x="8839200" y="43481625"/>
          <a:ext cx="11811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C6H14N4O2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13</xdr:col>
      <xdr:colOff>352425</xdr:colOff>
      <xdr:row>259</xdr:row>
      <xdr:rowOff>66675</xdr:rowOff>
    </xdr:from>
    <xdr:to>
      <xdr:col>16</xdr:col>
      <xdr:colOff>28575</xdr:colOff>
      <xdr:row>260</xdr:row>
      <xdr:rowOff>152400</xdr:rowOff>
    </xdr:to>
    <xdr:sp macro="" textlink="">
      <xdr:nvSpPr>
        <xdr:cNvPr id="1000" name="Text Box 2030">
          <a:hlinkClick xmlns:r="http://schemas.openxmlformats.org/officeDocument/2006/relationships" r:id="rId30"/>
        </xdr:cNvPr>
        <xdr:cNvSpPr txBox="1">
          <a:spLocks noChangeArrowheads="1"/>
        </xdr:cNvSpPr>
      </xdr:nvSpPr>
      <xdr:spPr bwMode="auto">
        <a:xfrm>
          <a:off x="8648700" y="43672125"/>
          <a:ext cx="1857375" cy="2476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ARGININE_biomass</a:t>
          </a:r>
        </a:p>
      </xdr:txBody>
    </xdr:sp>
    <xdr:clientData/>
  </xdr:twoCellAnchor>
  <xdr:twoCellAnchor>
    <xdr:from>
      <xdr:col>17</xdr:col>
      <xdr:colOff>342900</xdr:colOff>
      <xdr:row>262</xdr:row>
      <xdr:rowOff>38100</xdr:rowOff>
    </xdr:from>
    <xdr:to>
      <xdr:col>18</xdr:col>
      <xdr:colOff>361950</xdr:colOff>
      <xdr:row>263</xdr:row>
      <xdr:rowOff>114300</xdr:rowOff>
    </xdr:to>
    <xdr:sp macro="" textlink="">
      <xdr:nvSpPr>
        <xdr:cNvPr id="1001" name="Text Box 2031"/>
        <xdr:cNvSpPr txBox="1">
          <a:spLocks noChangeArrowheads="1"/>
        </xdr:cNvSpPr>
      </xdr:nvSpPr>
      <xdr:spPr bwMode="auto">
        <a:xfrm>
          <a:off x="11849100" y="44129325"/>
          <a:ext cx="666750"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Proline</a:t>
          </a:r>
        </a:p>
      </xdr:txBody>
    </xdr:sp>
    <xdr:clientData/>
  </xdr:twoCellAnchor>
  <xdr:twoCellAnchor>
    <xdr:from>
      <xdr:col>16</xdr:col>
      <xdr:colOff>190500</xdr:colOff>
      <xdr:row>262</xdr:row>
      <xdr:rowOff>152400</xdr:rowOff>
    </xdr:from>
    <xdr:to>
      <xdr:col>17</xdr:col>
      <xdr:colOff>114300</xdr:colOff>
      <xdr:row>262</xdr:row>
      <xdr:rowOff>152400</xdr:rowOff>
    </xdr:to>
    <xdr:sp macro="" textlink="">
      <xdr:nvSpPr>
        <xdr:cNvPr id="1002" name="Line 2032"/>
        <xdr:cNvSpPr>
          <a:spLocks noChangeShapeType="1"/>
        </xdr:cNvSpPr>
      </xdr:nvSpPr>
      <xdr:spPr bwMode="auto">
        <a:xfrm flipH="1" flipV="1">
          <a:off x="10668000" y="44243625"/>
          <a:ext cx="952500" cy="0"/>
        </a:xfrm>
        <a:prstGeom prst="line">
          <a:avLst/>
        </a:prstGeom>
        <a:noFill/>
        <a:ln w="9525">
          <a:solidFill>
            <a:srgbClr val="000000"/>
          </a:solidFill>
          <a:round/>
          <a:headEnd/>
          <a:tailEnd type="triangle" w="med" len="med"/>
        </a:ln>
      </xdr:spPr>
    </xdr:sp>
    <xdr:clientData/>
  </xdr:twoCellAnchor>
  <xdr:twoCellAnchor>
    <xdr:from>
      <xdr:col>14</xdr:col>
      <xdr:colOff>28575</xdr:colOff>
      <xdr:row>261</xdr:row>
      <xdr:rowOff>76200</xdr:rowOff>
    </xdr:from>
    <xdr:to>
      <xdr:col>15</xdr:col>
      <xdr:colOff>38100</xdr:colOff>
      <xdr:row>262</xdr:row>
      <xdr:rowOff>95250</xdr:rowOff>
    </xdr:to>
    <xdr:sp macro="" textlink="">
      <xdr:nvSpPr>
        <xdr:cNvPr id="1003" name="Text Box 2033"/>
        <xdr:cNvSpPr txBox="1">
          <a:spLocks noChangeArrowheads="1"/>
        </xdr:cNvSpPr>
      </xdr:nvSpPr>
      <xdr:spPr bwMode="auto">
        <a:xfrm>
          <a:off x="8982075" y="44005500"/>
          <a:ext cx="75247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C5H9NO2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13</xdr:col>
      <xdr:colOff>457200</xdr:colOff>
      <xdr:row>262</xdr:row>
      <xdr:rowOff>66675</xdr:rowOff>
    </xdr:from>
    <xdr:to>
      <xdr:col>15</xdr:col>
      <xdr:colOff>742950</xdr:colOff>
      <xdr:row>263</xdr:row>
      <xdr:rowOff>114300</xdr:rowOff>
    </xdr:to>
    <xdr:sp macro="" textlink="">
      <xdr:nvSpPr>
        <xdr:cNvPr id="1004" name="Text Box 2034">
          <a:hlinkClick xmlns:r="http://schemas.openxmlformats.org/officeDocument/2006/relationships" r:id="rId30"/>
        </xdr:cNvPr>
        <xdr:cNvSpPr txBox="1">
          <a:spLocks noChangeArrowheads="1"/>
        </xdr:cNvSpPr>
      </xdr:nvSpPr>
      <xdr:spPr bwMode="auto">
        <a:xfrm>
          <a:off x="8753475" y="44157900"/>
          <a:ext cx="1685925"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PROLINE_biomass</a:t>
          </a:r>
        </a:p>
      </xdr:txBody>
    </xdr:sp>
    <xdr:clientData/>
  </xdr:twoCellAnchor>
  <xdr:twoCellAnchor>
    <xdr:from>
      <xdr:col>17</xdr:col>
      <xdr:colOff>381000</xdr:colOff>
      <xdr:row>265</xdr:row>
      <xdr:rowOff>28575</xdr:rowOff>
    </xdr:from>
    <xdr:to>
      <xdr:col>18</xdr:col>
      <xdr:colOff>485775</xdr:colOff>
      <xdr:row>266</xdr:row>
      <xdr:rowOff>114300</xdr:rowOff>
    </xdr:to>
    <xdr:sp macro="" textlink="">
      <xdr:nvSpPr>
        <xdr:cNvPr id="1005" name="Text Box 2035"/>
        <xdr:cNvSpPr txBox="1">
          <a:spLocks noChangeArrowheads="1"/>
        </xdr:cNvSpPr>
      </xdr:nvSpPr>
      <xdr:spPr bwMode="auto">
        <a:xfrm>
          <a:off x="11887200" y="44605575"/>
          <a:ext cx="752475" cy="266700"/>
        </a:xfrm>
        <a:prstGeom prst="rect">
          <a:avLst/>
        </a:prstGeom>
        <a:solidFill>
          <a:srgbClr val="FFFF99"/>
        </a:solidFill>
        <a:ln w="2857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Lysine</a:t>
          </a:r>
        </a:p>
      </xdr:txBody>
    </xdr:sp>
    <xdr:clientData/>
  </xdr:twoCellAnchor>
  <xdr:twoCellAnchor>
    <xdr:from>
      <xdr:col>16</xdr:col>
      <xdr:colOff>228600</xdr:colOff>
      <xdr:row>266</xdr:row>
      <xdr:rowOff>0</xdr:rowOff>
    </xdr:from>
    <xdr:to>
      <xdr:col>17</xdr:col>
      <xdr:colOff>161925</xdr:colOff>
      <xdr:row>266</xdr:row>
      <xdr:rowOff>0</xdr:rowOff>
    </xdr:to>
    <xdr:sp macro="" textlink="">
      <xdr:nvSpPr>
        <xdr:cNvPr id="1006" name="Line 2036"/>
        <xdr:cNvSpPr>
          <a:spLocks noChangeShapeType="1"/>
        </xdr:cNvSpPr>
      </xdr:nvSpPr>
      <xdr:spPr bwMode="auto">
        <a:xfrm flipH="1" flipV="1">
          <a:off x="10706100" y="44757975"/>
          <a:ext cx="962025" cy="0"/>
        </a:xfrm>
        <a:prstGeom prst="line">
          <a:avLst/>
        </a:prstGeom>
        <a:noFill/>
        <a:ln w="9525">
          <a:solidFill>
            <a:srgbClr val="000000"/>
          </a:solidFill>
          <a:round/>
          <a:headEnd/>
          <a:tailEnd type="triangle" w="med" len="med"/>
        </a:ln>
      </xdr:spPr>
    </xdr:sp>
    <xdr:clientData/>
  </xdr:twoCellAnchor>
  <xdr:twoCellAnchor>
    <xdr:from>
      <xdr:col>13</xdr:col>
      <xdr:colOff>600075</xdr:colOff>
      <xdr:row>264</xdr:row>
      <xdr:rowOff>66675</xdr:rowOff>
    </xdr:from>
    <xdr:to>
      <xdr:col>15</xdr:col>
      <xdr:colOff>333375</xdr:colOff>
      <xdr:row>265</xdr:row>
      <xdr:rowOff>76200</xdr:rowOff>
    </xdr:to>
    <xdr:sp macro="" textlink="">
      <xdr:nvSpPr>
        <xdr:cNvPr id="1007" name="Text Box 2037"/>
        <xdr:cNvSpPr txBox="1">
          <a:spLocks noChangeArrowheads="1"/>
        </xdr:cNvSpPr>
      </xdr:nvSpPr>
      <xdr:spPr bwMode="auto">
        <a:xfrm>
          <a:off x="8896350" y="44481750"/>
          <a:ext cx="1133475"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C6H14N2O2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17</xdr:col>
      <xdr:colOff>238125</xdr:colOff>
      <xdr:row>268</xdr:row>
      <xdr:rowOff>28575</xdr:rowOff>
    </xdr:from>
    <xdr:to>
      <xdr:col>18</xdr:col>
      <xdr:colOff>600075</xdr:colOff>
      <xdr:row>269</xdr:row>
      <xdr:rowOff>114300</xdr:rowOff>
    </xdr:to>
    <xdr:sp macro="" textlink="">
      <xdr:nvSpPr>
        <xdr:cNvPr id="1008" name="Text Box 2038"/>
        <xdr:cNvSpPr txBox="1">
          <a:spLocks noChangeArrowheads="1"/>
        </xdr:cNvSpPr>
      </xdr:nvSpPr>
      <xdr:spPr bwMode="auto">
        <a:xfrm>
          <a:off x="11744325" y="45110400"/>
          <a:ext cx="1009650" cy="2476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Phenylalanine</a:t>
          </a:r>
        </a:p>
      </xdr:txBody>
    </xdr:sp>
    <xdr:clientData/>
  </xdr:twoCellAnchor>
  <xdr:twoCellAnchor>
    <xdr:from>
      <xdr:col>16</xdr:col>
      <xdr:colOff>266700</xdr:colOff>
      <xdr:row>268</xdr:row>
      <xdr:rowOff>152400</xdr:rowOff>
    </xdr:from>
    <xdr:to>
      <xdr:col>17</xdr:col>
      <xdr:colOff>171450</xdr:colOff>
      <xdr:row>268</xdr:row>
      <xdr:rowOff>152400</xdr:rowOff>
    </xdr:to>
    <xdr:sp macro="" textlink="">
      <xdr:nvSpPr>
        <xdr:cNvPr id="1009" name="Line 2039"/>
        <xdr:cNvSpPr>
          <a:spLocks noChangeShapeType="1"/>
        </xdr:cNvSpPr>
      </xdr:nvSpPr>
      <xdr:spPr bwMode="auto">
        <a:xfrm flipH="1" flipV="1">
          <a:off x="10744200" y="45234225"/>
          <a:ext cx="933450" cy="0"/>
        </a:xfrm>
        <a:prstGeom prst="line">
          <a:avLst/>
        </a:prstGeom>
        <a:noFill/>
        <a:ln w="9525">
          <a:solidFill>
            <a:srgbClr val="000000"/>
          </a:solidFill>
          <a:round/>
          <a:headEnd/>
          <a:tailEnd type="triangle" w="med" len="med"/>
        </a:ln>
      </xdr:spPr>
    </xdr:sp>
    <xdr:clientData/>
  </xdr:twoCellAnchor>
  <xdr:twoCellAnchor>
    <xdr:from>
      <xdr:col>13</xdr:col>
      <xdr:colOff>571500</xdr:colOff>
      <xdr:row>267</xdr:row>
      <xdr:rowOff>9525</xdr:rowOff>
    </xdr:from>
    <xdr:to>
      <xdr:col>15</xdr:col>
      <xdr:colOff>9525</xdr:colOff>
      <xdr:row>268</xdr:row>
      <xdr:rowOff>19050</xdr:rowOff>
    </xdr:to>
    <xdr:sp macro="" textlink="">
      <xdr:nvSpPr>
        <xdr:cNvPr id="1010" name="Text Box 2040"/>
        <xdr:cNvSpPr txBox="1">
          <a:spLocks noChangeArrowheads="1"/>
        </xdr:cNvSpPr>
      </xdr:nvSpPr>
      <xdr:spPr bwMode="auto">
        <a:xfrm>
          <a:off x="8867775" y="44929425"/>
          <a:ext cx="8382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C9H11NO2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17</xdr:col>
      <xdr:colOff>295275</xdr:colOff>
      <xdr:row>271</xdr:row>
      <xdr:rowOff>66675</xdr:rowOff>
    </xdr:from>
    <xdr:to>
      <xdr:col>18</xdr:col>
      <xdr:colOff>552450</xdr:colOff>
      <xdr:row>273</xdr:row>
      <xdr:rowOff>0</xdr:rowOff>
    </xdr:to>
    <xdr:sp macro="" textlink="">
      <xdr:nvSpPr>
        <xdr:cNvPr id="1011" name="Text Box 2041"/>
        <xdr:cNvSpPr txBox="1">
          <a:spLocks noChangeArrowheads="1"/>
        </xdr:cNvSpPr>
      </xdr:nvSpPr>
      <xdr:spPr bwMode="auto">
        <a:xfrm>
          <a:off x="11801475" y="45662850"/>
          <a:ext cx="904875"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Tyrosine</a:t>
          </a:r>
        </a:p>
      </xdr:txBody>
    </xdr:sp>
    <xdr:clientData/>
  </xdr:twoCellAnchor>
  <xdr:twoCellAnchor>
    <xdr:from>
      <xdr:col>16</xdr:col>
      <xdr:colOff>200025</xdr:colOff>
      <xdr:row>272</xdr:row>
      <xdr:rowOff>0</xdr:rowOff>
    </xdr:from>
    <xdr:to>
      <xdr:col>17</xdr:col>
      <xdr:colOff>104775</xdr:colOff>
      <xdr:row>272</xdr:row>
      <xdr:rowOff>0</xdr:rowOff>
    </xdr:to>
    <xdr:sp macro="" textlink="">
      <xdr:nvSpPr>
        <xdr:cNvPr id="1012" name="Line 2042"/>
        <xdr:cNvSpPr>
          <a:spLocks noChangeShapeType="1"/>
        </xdr:cNvSpPr>
      </xdr:nvSpPr>
      <xdr:spPr bwMode="auto">
        <a:xfrm flipH="1" flipV="1">
          <a:off x="10677525" y="45758100"/>
          <a:ext cx="933450" cy="0"/>
        </a:xfrm>
        <a:prstGeom prst="line">
          <a:avLst/>
        </a:prstGeom>
        <a:noFill/>
        <a:ln w="9525">
          <a:solidFill>
            <a:srgbClr val="000000"/>
          </a:solidFill>
          <a:round/>
          <a:headEnd/>
          <a:tailEnd type="triangle" w="med" len="med"/>
        </a:ln>
      </xdr:spPr>
    </xdr:sp>
    <xdr:clientData/>
  </xdr:twoCellAnchor>
  <xdr:twoCellAnchor>
    <xdr:from>
      <xdr:col>13</xdr:col>
      <xdr:colOff>638175</xdr:colOff>
      <xdr:row>270</xdr:row>
      <xdr:rowOff>28575</xdr:rowOff>
    </xdr:from>
    <xdr:to>
      <xdr:col>15</xdr:col>
      <xdr:colOff>76200</xdr:colOff>
      <xdr:row>271</xdr:row>
      <xdr:rowOff>38100</xdr:rowOff>
    </xdr:to>
    <xdr:sp macro="" textlink="">
      <xdr:nvSpPr>
        <xdr:cNvPr id="1013" name="Text Box 2043"/>
        <xdr:cNvSpPr txBox="1">
          <a:spLocks noChangeArrowheads="1"/>
        </xdr:cNvSpPr>
      </xdr:nvSpPr>
      <xdr:spPr bwMode="auto">
        <a:xfrm>
          <a:off x="8934450" y="45462825"/>
          <a:ext cx="8382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C9H11NO3</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17</xdr:col>
      <xdr:colOff>266700</xdr:colOff>
      <xdr:row>274</xdr:row>
      <xdr:rowOff>28575</xdr:rowOff>
    </xdr:from>
    <xdr:to>
      <xdr:col>18</xdr:col>
      <xdr:colOff>523875</xdr:colOff>
      <xdr:row>275</xdr:row>
      <xdr:rowOff>123825</xdr:rowOff>
    </xdr:to>
    <xdr:sp macro="" textlink="">
      <xdr:nvSpPr>
        <xdr:cNvPr id="1014" name="Text Box 2044"/>
        <xdr:cNvSpPr txBox="1">
          <a:spLocks noChangeArrowheads="1"/>
        </xdr:cNvSpPr>
      </xdr:nvSpPr>
      <xdr:spPr bwMode="auto">
        <a:xfrm>
          <a:off x="11772900" y="46110525"/>
          <a:ext cx="904875"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Tryptophan</a:t>
          </a:r>
        </a:p>
      </xdr:txBody>
    </xdr:sp>
    <xdr:clientData/>
  </xdr:twoCellAnchor>
  <xdr:twoCellAnchor>
    <xdr:from>
      <xdr:col>14</xdr:col>
      <xdr:colOff>0</xdr:colOff>
      <xdr:row>273</xdr:row>
      <xdr:rowOff>66675</xdr:rowOff>
    </xdr:from>
    <xdr:to>
      <xdr:col>15</xdr:col>
      <xdr:colOff>219075</xdr:colOff>
      <xdr:row>274</xdr:row>
      <xdr:rowOff>85725</xdr:rowOff>
    </xdr:to>
    <xdr:sp macro="" textlink="">
      <xdr:nvSpPr>
        <xdr:cNvPr id="1015" name="Text Box 2045"/>
        <xdr:cNvSpPr txBox="1">
          <a:spLocks noChangeArrowheads="1"/>
        </xdr:cNvSpPr>
      </xdr:nvSpPr>
      <xdr:spPr bwMode="auto">
        <a:xfrm>
          <a:off x="8953500" y="45986700"/>
          <a:ext cx="96202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C11H12N2O2</a:t>
          </a: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16</xdr:col>
      <xdr:colOff>200025</xdr:colOff>
      <xdr:row>275</xdr:row>
      <xdr:rowOff>0</xdr:rowOff>
    </xdr:from>
    <xdr:to>
      <xdr:col>17</xdr:col>
      <xdr:colOff>104775</xdr:colOff>
      <xdr:row>275</xdr:row>
      <xdr:rowOff>0</xdr:rowOff>
    </xdr:to>
    <xdr:sp macro="" textlink="">
      <xdr:nvSpPr>
        <xdr:cNvPr id="1016" name="Line 2046"/>
        <xdr:cNvSpPr>
          <a:spLocks noChangeShapeType="1"/>
        </xdr:cNvSpPr>
      </xdr:nvSpPr>
      <xdr:spPr bwMode="auto">
        <a:xfrm flipH="1" flipV="1">
          <a:off x="10677525" y="46243875"/>
          <a:ext cx="933450" cy="0"/>
        </a:xfrm>
        <a:prstGeom prst="line">
          <a:avLst/>
        </a:prstGeom>
        <a:noFill/>
        <a:ln w="9525">
          <a:solidFill>
            <a:srgbClr val="000000"/>
          </a:solidFill>
          <a:round/>
          <a:headEnd/>
          <a:tailEnd type="triangle" w="med" len="med"/>
        </a:ln>
      </xdr:spPr>
    </xdr:sp>
    <xdr:clientData/>
  </xdr:twoCellAnchor>
  <xdr:twoCellAnchor>
    <xdr:from>
      <xdr:col>16</xdr:col>
      <xdr:colOff>200025</xdr:colOff>
      <xdr:row>278</xdr:row>
      <xdr:rowOff>0</xdr:rowOff>
    </xdr:from>
    <xdr:to>
      <xdr:col>17</xdr:col>
      <xdr:colOff>104775</xdr:colOff>
      <xdr:row>278</xdr:row>
      <xdr:rowOff>0</xdr:rowOff>
    </xdr:to>
    <xdr:sp macro="" textlink="">
      <xdr:nvSpPr>
        <xdr:cNvPr id="1017" name="Line 2047"/>
        <xdr:cNvSpPr>
          <a:spLocks noChangeShapeType="1"/>
        </xdr:cNvSpPr>
      </xdr:nvSpPr>
      <xdr:spPr bwMode="auto">
        <a:xfrm flipH="1" flipV="1">
          <a:off x="10677525" y="46729650"/>
          <a:ext cx="933450" cy="0"/>
        </a:xfrm>
        <a:prstGeom prst="line">
          <a:avLst/>
        </a:prstGeom>
        <a:noFill/>
        <a:ln w="9525">
          <a:solidFill>
            <a:srgbClr val="000000"/>
          </a:solidFill>
          <a:round/>
          <a:headEnd/>
          <a:tailEnd type="triangle" w="med" len="med"/>
        </a:ln>
      </xdr:spPr>
    </xdr:sp>
    <xdr:clientData/>
  </xdr:twoCellAnchor>
  <xdr:twoCellAnchor>
    <xdr:from>
      <xdr:col>17</xdr:col>
      <xdr:colOff>304800</xdr:colOff>
      <xdr:row>277</xdr:row>
      <xdr:rowOff>28575</xdr:rowOff>
    </xdr:from>
    <xdr:to>
      <xdr:col>18</xdr:col>
      <xdr:colOff>561975</xdr:colOff>
      <xdr:row>278</xdr:row>
      <xdr:rowOff>123825</xdr:rowOff>
    </xdr:to>
    <xdr:sp macro="" textlink="">
      <xdr:nvSpPr>
        <xdr:cNvPr id="1018" name="Text Box 2048"/>
        <xdr:cNvSpPr txBox="1">
          <a:spLocks noChangeArrowheads="1"/>
        </xdr:cNvSpPr>
      </xdr:nvSpPr>
      <xdr:spPr bwMode="auto">
        <a:xfrm>
          <a:off x="11811000" y="46596300"/>
          <a:ext cx="904875"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Asparagine</a:t>
          </a:r>
        </a:p>
      </xdr:txBody>
    </xdr:sp>
    <xdr:clientData/>
  </xdr:twoCellAnchor>
  <xdr:twoCellAnchor>
    <xdr:from>
      <xdr:col>13</xdr:col>
      <xdr:colOff>619125</xdr:colOff>
      <xdr:row>276</xdr:row>
      <xdr:rowOff>104775</xdr:rowOff>
    </xdr:from>
    <xdr:to>
      <xdr:col>15</xdr:col>
      <xdr:colOff>95250</xdr:colOff>
      <xdr:row>277</xdr:row>
      <xdr:rowOff>104775</xdr:rowOff>
    </xdr:to>
    <xdr:sp macro="" textlink="">
      <xdr:nvSpPr>
        <xdr:cNvPr id="1019" name="Text Box 2049"/>
        <xdr:cNvSpPr txBox="1">
          <a:spLocks noChangeArrowheads="1"/>
        </xdr:cNvSpPr>
      </xdr:nvSpPr>
      <xdr:spPr bwMode="auto">
        <a:xfrm>
          <a:off x="8915400" y="46510575"/>
          <a:ext cx="876300" cy="1619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C4H8N2O3</a:t>
          </a:r>
        </a:p>
        <a:p>
          <a:pPr algn="ctr" rtl="0">
            <a:defRPr sz="1000"/>
          </a:pPr>
          <a:endParaRPr lang="en-US" sz="1000" b="1" i="0" strike="noStrike">
            <a:solidFill>
              <a:srgbClr val="969696"/>
            </a:solidFill>
            <a:latin typeface="Comic Sans MS"/>
          </a:endParaRP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16</xdr:col>
      <xdr:colOff>209550</xdr:colOff>
      <xdr:row>281</xdr:row>
      <xdr:rowOff>0</xdr:rowOff>
    </xdr:from>
    <xdr:to>
      <xdr:col>17</xdr:col>
      <xdr:colOff>114300</xdr:colOff>
      <xdr:row>281</xdr:row>
      <xdr:rowOff>0</xdr:rowOff>
    </xdr:to>
    <xdr:sp macro="" textlink="">
      <xdr:nvSpPr>
        <xdr:cNvPr id="1020" name="Line 2050"/>
        <xdr:cNvSpPr>
          <a:spLocks noChangeShapeType="1"/>
        </xdr:cNvSpPr>
      </xdr:nvSpPr>
      <xdr:spPr bwMode="auto">
        <a:xfrm flipH="1" flipV="1">
          <a:off x="10687050" y="47215425"/>
          <a:ext cx="933450" cy="0"/>
        </a:xfrm>
        <a:prstGeom prst="line">
          <a:avLst/>
        </a:prstGeom>
        <a:noFill/>
        <a:ln w="9525">
          <a:solidFill>
            <a:srgbClr val="000000"/>
          </a:solidFill>
          <a:round/>
          <a:headEnd/>
          <a:tailEnd type="triangle" w="med" len="med"/>
        </a:ln>
      </xdr:spPr>
    </xdr:sp>
    <xdr:clientData/>
  </xdr:twoCellAnchor>
  <xdr:twoCellAnchor>
    <xdr:from>
      <xdr:col>17</xdr:col>
      <xdr:colOff>238125</xdr:colOff>
      <xdr:row>280</xdr:row>
      <xdr:rowOff>38100</xdr:rowOff>
    </xdr:from>
    <xdr:to>
      <xdr:col>18</xdr:col>
      <xdr:colOff>495300</xdr:colOff>
      <xdr:row>281</xdr:row>
      <xdr:rowOff>133350</xdr:rowOff>
    </xdr:to>
    <xdr:sp macro="" textlink="">
      <xdr:nvSpPr>
        <xdr:cNvPr id="1021" name="Text Box 2051"/>
        <xdr:cNvSpPr txBox="1">
          <a:spLocks noChangeArrowheads="1"/>
        </xdr:cNvSpPr>
      </xdr:nvSpPr>
      <xdr:spPr bwMode="auto">
        <a:xfrm>
          <a:off x="11744325" y="47091600"/>
          <a:ext cx="904875"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Cystein</a:t>
          </a:r>
        </a:p>
      </xdr:txBody>
    </xdr:sp>
    <xdr:clientData/>
  </xdr:twoCellAnchor>
  <xdr:twoCellAnchor>
    <xdr:from>
      <xdr:col>13</xdr:col>
      <xdr:colOff>466725</xdr:colOff>
      <xdr:row>279</xdr:row>
      <xdr:rowOff>76200</xdr:rowOff>
    </xdr:from>
    <xdr:to>
      <xdr:col>15</xdr:col>
      <xdr:colOff>314325</xdr:colOff>
      <xdr:row>280</xdr:row>
      <xdr:rowOff>76200</xdr:rowOff>
    </xdr:to>
    <xdr:sp macro="" textlink="">
      <xdr:nvSpPr>
        <xdr:cNvPr id="1022" name="Text Box 2052"/>
        <xdr:cNvSpPr txBox="1">
          <a:spLocks noChangeArrowheads="1"/>
        </xdr:cNvSpPr>
      </xdr:nvSpPr>
      <xdr:spPr bwMode="auto">
        <a:xfrm>
          <a:off x="8763000" y="46967775"/>
          <a:ext cx="1247775" cy="1619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C3H7NO2S</a:t>
          </a:r>
        </a:p>
        <a:p>
          <a:pPr algn="ctr" rtl="0">
            <a:defRPr sz="1000"/>
          </a:pPr>
          <a:endParaRPr lang="en-US" sz="1000" b="1" i="0" strike="noStrike">
            <a:solidFill>
              <a:srgbClr val="969696"/>
            </a:solidFill>
            <a:latin typeface="Comic Sans MS"/>
          </a:endParaRPr>
        </a:p>
        <a:p>
          <a:pPr algn="ctr" rtl="0">
            <a:defRPr sz="1000"/>
          </a:pPr>
          <a:endParaRPr lang="en-US" sz="1000" b="1" i="0" strike="noStrike">
            <a:solidFill>
              <a:srgbClr val="000000"/>
            </a:solidFill>
            <a:latin typeface="Comic Sans MS"/>
          </a:endParaRPr>
        </a:p>
        <a:p>
          <a:pPr algn="ctr" rtl="0">
            <a:defRPr sz="1000"/>
          </a:pPr>
          <a:endParaRPr lang="en-US" sz="1000" b="1" i="0" strike="noStrike">
            <a:solidFill>
              <a:srgbClr val="000000"/>
            </a:solidFill>
            <a:latin typeface="Comic Sans MS"/>
          </a:endParaRPr>
        </a:p>
      </xdr:txBody>
    </xdr:sp>
    <xdr:clientData/>
  </xdr:twoCellAnchor>
  <xdr:twoCellAnchor>
    <xdr:from>
      <xdr:col>16</xdr:col>
      <xdr:colOff>180975</xdr:colOff>
      <xdr:row>284</xdr:row>
      <xdr:rowOff>9525</xdr:rowOff>
    </xdr:from>
    <xdr:to>
      <xdr:col>17</xdr:col>
      <xdr:colOff>85725</xdr:colOff>
      <xdr:row>284</xdr:row>
      <xdr:rowOff>9525</xdr:rowOff>
    </xdr:to>
    <xdr:sp macro="" textlink="">
      <xdr:nvSpPr>
        <xdr:cNvPr id="1023" name="Line 2053"/>
        <xdr:cNvSpPr>
          <a:spLocks noChangeShapeType="1"/>
        </xdr:cNvSpPr>
      </xdr:nvSpPr>
      <xdr:spPr bwMode="auto">
        <a:xfrm flipH="1" flipV="1">
          <a:off x="10658475" y="47710725"/>
          <a:ext cx="933450" cy="0"/>
        </a:xfrm>
        <a:prstGeom prst="line">
          <a:avLst/>
        </a:prstGeom>
        <a:noFill/>
        <a:ln w="9525">
          <a:solidFill>
            <a:srgbClr val="000000"/>
          </a:solidFill>
          <a:round/>
          <a:headEnd/>
          <a:tailEnd type="triangle" w="med" len="med"/>
        </a:ln>
      </xdr:spPr>
    </xdr:sp>
    <xdr:clientData/>
  </xdr:twoCellAnchor>
  <xdr:twoCellAnchor>
    <xdr:from>
      <xdr:col>17</xdr:col>
      <xdr:colOff>342900</xdr:colOff>
      <xdr:row>283</xdr:row>
      <xdr:rowOff>66675</xdr:rowOff>
    </xdr:from>
    <xdr:to>
      <xdr:col>18</xdr:col>
      <xdr:colOff>466725</xdr:colOff>
      <xdr:row>284</xdr:row>
      <xdr:rowOff>142875</xdr:rowOff>
    </xdr:to>
    <xdr:sp macro="" textlink="">
      <xdr:nvSpPr>
        <xdr:cNvPr id="1024" name="Text Box 2054"/>
        <xdr:cNvSpPr txBox="1">
          <a:spLocks noChangeArrowheads="1"/>
        </xdr:cNvSpPr>
      </xdr:nvSpPr>
      <xdr:spPr bwMode="auto">
        <a:xfrm>
          <a:off x="11849100" y="47605950"/>
          <a:ext cx="771525" cy="238125"/>
        </a:xfrm>
        <a:prstGeom prst="rect">
          <a:avLst/>
        </a:prstGeom>
        <a:solidFill>
          <a:srgbClr val="FFFF99"/>
        </a:solidFill>
        <a:ln w="2857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Histidine</a:t>
          </a:r>
        </a:p>
      </xdr:txBody>
    </xdr:sp>
    <xdr:clientData/>
  </xdr:twoCellAnchor>
  <xdr:twoCellAnchor>
    <xdr:from>
      <xdr:col>16</xdr:col>
      <xdr:colOff>180975</xdr:colOff>
      <xdr:row>287</xdr:row>
      <xdr:rowOff>19050</xdr:rowOff>
    </xdr:from>
    <xdr:to>
      <xdr:col>17</xdr:col>
      <xdr:colOff>85725</xdr:colOff>
      <xdr:row>287</xdr:row>
      <xdr:rowOff>19050</xdr:rowOff>
    </xdr:to>
    <xdr:sp macro="" textlink="">
      <xdr:nvSpPr>
        <xdr:cNvPr id="1025" name="Line 2055"/>
        <xdr:cNvSpPr>
          <a:spLocks noChangeShapeType="1"/>
        </xdr:cNvSpPr>
      </xdr:nvSpPr>
      <xdr:spPr bwMode="auto">
        <a:xfrm flipH="1" flipV="1">
          <a:off x="10658475" y="48206025"/>
          <a:ext cx="933450" cy="0"/>
        </a:xfrm>
        <a:prstGeom prst="line">
          <a:avLst/>
        </a:prstGeom>
        <a:noFill/>
        <a:ln w="9525">
          <a:solidFill>
            <a:srgbClr val="000000"/>
          </a:solidFill>
          <a:round/>
          <a:headEnd/>
          <a:tailEnd type="triangle" w="med" len="med"/>
        </a:ln>
      </xdr:spPr>
    </xdr:sp>
    <xdr:clientData/>
  </xdr:twoCellAnchor>
  <xdr:twoCellAnchor>
    <xdr:from>
      <xdr:col>17</xdr:col>
      <xdr:colOff>266700</xdr:colOff>
      <xdr:row>286</xdr:row>
      <xdr:rowOff>47625</xdr:rowOff>
    </xdr:from>
    <xdr:to>
      <xdr:col>18</xdr:col>
      <xdr:colOff>514350</xdr:colOff>
      <xdr:row>287</xdr:row>
      <xdr:rowOff>123825</xdr:rowOff>
    </xdr:to>
    <xdr:sp macro="" textlink="">
      <xdr:nvSpPr>
        <xdr:cNvPr id="1026" name="Text Box 2056"/>
        <xdr:cNvSpPr txBox="1">
          <a:spLocks noChangeArrowheads="1"/>
        </xdr:cNvSpPr>
      </xdr:nvSpPr>
      <xdr:spPr bwMode="auto">
        <a:xfrm>
          <a:off x="11772900" y="48072675"/>
          <a:ext cx="895350"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Methionine</a:t>
          </a:r>
        </a:p>
      </xdr:txBody>
    </xdr:sp>
    <xdr:clientData/>
  </xdr:twoCellAnchor>
  <xdr:twoCellAnchor>
    <xdr:from>
      <xdr:col>13</xdr:col>
      <xdr:colOff>542925</xdr:colOff>
      <xdr:row>265</xdr:row>
      <xdr:rowOff>76200</xdr:rowOff>
    </xdr:from>
    <xdr:to>
      <xdr:col>15</xdr:col>
      <xdr:colOff>609600</xdr:colOff>
      <xdr:row>266</xdr:row>
      <xdr:rowOff>133350</xdr:rowOff>
    </xdr:to>
    <xdr:sp macro="" textlink="">
      <xdr:nvSpPr>
        <xdr:cNvPr id="1027" name="Text Box 2057">
          <a:hlinkClick xmlns:r="http://schemas.openxmlformats.org/officeDocument/2006/relationships" r:id="rId31"/>
        </xdr:cNvPr>
        <xdr:cNvSpPr txBox="1">
          <a:spLocks noChangeArrowheads="1"/>
        </xdr:cNvSpPr>
      </xdr:nvSpPr>
      <xdr:spPr bwMode="auto">
        <a:xfrm>
          <a:off x="8839200" y="44653200"/>
          <a:ext cx="1466850"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LYSINE_biomass</a:t>
          </a:r>
        </a:p>
      </xdr:txBody>
    </xdr:sp>
    <xdr:clientData/>
  </xdr:twoCellAnchor>
  <xdr:twoCellAnchor>
    <xdr:from>
      <xdr:col>13</xdr:col>
      <xdr:colOff>571500</xdr:colOff>
      <xdr:row>268</xdr:row>
      <xdr:rowOff>28575</xdr:rowOff>
    </xdr:from>
    <xdr:to>
      <xdr:col>16</xdr:col>
      <xdr:colOff>342900</xdr:colOff>
      <xdr:row>269</xdr:row>
      <xdr:rowOff>47625</xdr:rowOff>
    </xdr:to>
    <xdr:sp macro="" textlink="">
      <xdr:nvSpPr>
        <xdr:cNvPr id="1028" name="Text Box 2058">
          <a:hlinkClick xmlns:r="http://schemas.openxmlformats.org/officeDocument/2006/relationships" r:id="rId32"/>
        </xdr:cNvPr>
        <xdr:cNvSpPr txBox="1">
          <a:spLocks noChangeArrowheads="1"/>
        </xdr:cNvSpPr>
      </xdr:nvSpPr>
      <xdr:spPr bwMode="auto">
        <a:xfrm>
          <a:off x="8867775" y="45110400"/>
          <a:ext cx="1952625" cy="1809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PHENYLALANINE_biomass</a:t>
          </a:r>
        </a:p>
      </xdr:txBody>
    </xdr:sp>
    <xdr:clientData/>
  </xdr:twoCellAnchor>
  <xdr:twoCellAnchor>
    <xdr:from>
      <xdr:col>13</xdr:col>
      <xdr:colOff>466725</xdr:colOff>
      <xdr:row>271</xdr:row>
      <xdr:rowOff>47625</xdr:rowOff>
    </xdr:from>
    <xdr:to>
      <xdr:col>16</xdr:col>
      <xdr:colOff>0</xdr:colOff>
      <xdr:row>272</xdr:row>
      <xdr:rowOff>85725</xdr:rowOff>
    </xdr:to>
    <xdr:sp macro="" textlink="">
      <xdr:nvSpPr>
        <xdr:cNvPr id="1029" name="Text Box 2059">
          <a:hlinkClick xmlns:r="http://schemas.openxmlformats.org/officeDocument/2006/relationships" r:id="rId32"/>
        </xdr:cNvPr>
        <xdr:cNvSpPr txBox="1">
          <a:spLocks noChangeArrowheads="1"/>
        </xdr:cNvSpPr>
      </xdr:nvSpPr>
      <xdr:spPr bwMode="auto">
        <a:xfrm>
          <a:off x="8763000" y="45643800"/>
          <a:ext cx="1714500"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TYROSINE_biomass</a:t>
          </a:r>
        </a:p>
      </xdr:txBody>
    </xdr:sp>
    <xdr:clientData/>
  </xdr:twoCellAnchor>
  <xdr:twoCellAnchor>
    <xdr:from>
      <xdr:col>13</xdr:col>
      <xdr:colOff>600075</xdr:colOff>
      <xdr:row>274</xdr:row>
      <xdr:rowOff>38100</xdr:rowOff>
    </xdr:from>
    <xdr:to>
      <xdr:col>16</xdr:col>
      <xdr:colOff>133350</xdr:colOff>
      <xdr:row>275</xdr:row>
      <xdr:rowOff>47625</xdr:rowOff>
    </xdr:to>
    <xdr:sp macro="" textlink="">
      <xdr:nvSpPr>
        <xdr:cNvPr id="1030" name="Text Box 2060">
          <a:hlinkClick xmlns:r="http://schemas.openxmlformats.org/officeDocument/2006/relationships" r:id="rId32"/>
        </xdr:cNvPr>
        <xdr:cNvSpPr txBox="1">
          <a:spLocks noChangeArrowheads="1"/>
        </xdr:cNvSpPr>
      </xdr:nvSpPr>
      <xdr:spPr bwMode="auto">
        <a:xfrm>
          <a:off x="8896350" y="46120050"/>
          <a:ext cx="1714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TRYPTOPHAN_biomass</a:t>
          </a:r>
        </a:p>
      </xdr:txBody>
    </xdr:sp>
    <xdr:clientData/>
  </xdr:twoCellAnchor>
  <xdr:twoCellAnchor>
    <xdr:from>
      <xdr:col>13</xdr:col>
      <xdr:colOff>533400</xdr:colOff>
      <xdr:row>277</xdr:row>
      <xdr:rowOff>66675</xdr:rowOff>
    </xdr:from>
    <xdr:to>
      <xdr:col>16</xdr:col>
      <xdr:colOff>161925</xdr:colOff>
      <xdr:row>278</xdr:row>
      <xdr:rowOff>142875</xdr:rowOff>
    </xdr:to>
    <xdr:sp macro="" textlink="">
      <xdr:nvSpPr>
        <xdr:cNvPr id="1031" name="Text Box 2061">
          <a:hlinkClick xmlns:r="http://schemas.openxmlformats.org/officeDocument/2006/relationships" r:id="rId27"/>
        </xdr:cNvPr>
        <xdr:cNvSpPr txBox="1">
          <a:spLocks noChangeArrowheads="1"/>
        </xdr:cNvSpPr>
      </xdr:nvSpPr>
      <xdr:spPr bwMode="auto">
        <a:xfrm>
          <a:off x="8829675" y="46634400"/>
          <a:ext cx="1809750" cy="2381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ASPARAGINE_biomass</a:t>
          </a:r>
        </a:p>
      </xdr:txBody>
    </xdr:sp>
    <xdr:clientData/>
  </xdr:twoCellAnchor>
  <xdr:twoCellAnchor>
    <xdr:from>
      <xdr:col>13</xdr:col>
      <xdr:colOff>561975</xdr:colOff>
      <xdr:row>280</xdr:row>
      <xdr:rowOff>104775</xdr:rowOff>
    </xdr:from>
    <xdr:to>
      <xdr:col>15</xdr:col>
      <xdr:colOff>704850</xdr:colOff>
      <xdr:row>282</xdr:row>
      <xdr:rowOff>9525</xdr:rowOff>
    </xdr:to>
    <xdr:sp macro="" textlink="">
      <xdr:nvSpPr>
        <xdr:cNvPr id="1032" name="Text Box 2062">
          <a:hlinkClick xmlns:r="http://schemas.openxmlformats.org/officeDocument/2006/relationships" r:id="rId33"/>
        </xdr:cNvPr>
        <xdr:cNvSpPr txBox="1">
          <a:spLocks noChangeArrowheads="1"/>
        </xdr:cNvSpPr>
      </xdr:nvSpPr>
      <xdr:spPr bwMode="auto">
        <a:xfrm>
          <a:off x="8858250" y="47158275"/>
          <a:ext cx="1543050"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CYSTEINE_biomass</a:t>
          </a:r>
        </a:p>
      </xdr:txBody>
    </xdr:sp>
    <xdr:clientData/>
  </xdr:twoCellAnchor>
  <xdr:twoCellAnchor>
    <xdr:from>
      <xdr:col>13</xdr:col>
      <xdr:colOff>581025</xdr:colOff>
      <xdr:row>283</xdr:row>
      <xdr:rowOff>66675</xdr:rowOff>
    </xdr:from>
    <xdr:to>
      <xdr:col>15</xdr:col>
      <xdr:colOff>695325</xdr:colOff>
      <xdr:row>284</xdr:row>
      <xdr:rowOff>152400</xdr:rowOff>
    </xdr:to>
    <xdr:sp macro="" textlink="">
      <xdr:nvSpPr>
        <xdr:cNvPr id="1033" name="Text Box 2063">
          <a:hlinkClick xmlns:r="http://schemas.openxmlformats.org/officeDocument/2006/relationships" r:id="rId34"/>
        </xdr:cNvPr>
        <xdr:cNvSpPr txBox="1">
          <a:spLocks noChangeArrowheads="1"/>
        </xdr:cNvSpPr>
      </xdr:nvSpPr>
      <xdr:spPr bwMode="auto">
        <a:xfrm>
          <a:off x="8877300" y="47605950"/>
          <a:ext cx="1514475" cy="2476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HISTIDINE_biomass</a:t>
          </a:r>
        </a:p>
      </xdr:txBody>
    </xdr:sp>
    <xdr:clientData/>
  </xdr:twoCellAnchor>
  <xdr:twoCellAnchor>
    <xdr:from>
      <xdr:col>13</xdr:col>
      <xdr:colOff>523875</xdr:colOff>
      <xdr:row>286</xdr:row>
      <xdr:rowOff>38100</xdr:rowOff>
    </xdr:from>
    <xdr:to>
      <xdr:col>16</xdr:col>
      <xdr:colOff>85725</xdr:colOff>
      <xdr:row>287</xdr:row>
      <xdr:rowOff>104775</xdr:rowOff>
    </xdr:to>
    <xdr:sp macro="" textlink="">
      <xdr:nvSpPr>
        <xdr:cNvPr id="1034" name="Text Box 2064">
          <a:hlinkClick xmlns:r="http://schemas.openxmlformats.org/officeDocument/2006/relationships" r:id="rId35"/>
        </xdr:cNvPr>
        <xdr:cNvSpPr txBox="1">
          <a:spLocks noChangeArrowheads="1"/>
        </xdr:cNvSpPr>
      </xdr:nvSpPr>
      <xdr:spPr bwMode="auto">
        <a:xfrm>
          <a:off x="8820150" y="48063150"/>
          <a:ext cx="1743075"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8080"/>
              </a:solidFill>
              <a:latin typeface="Comic Sans MS"/>
            </a:rPr>
            <a:t>METHIONINE_biomass</a:t>
          </a:r>
        </a:p>
      </xdr:txBody>
    </xdr:sp>
    <xdr:clientData/>
  </xdr:twoCellAnchor>
  <xdr:twoCellAnchor>
    <xdr:from>
      <xdr:col>15</xdr:col>
      <xdr:colOff>819150</xdr:colOff>
      <xdr:row>227</xdr:row>
      <xdr:rowOff>47625</xdr:rowOff>
    </xdr:from>
    <xdr:to>
      <xdr:col>16</xdr:col>
      <xdr:colOff>19050</xdr:colOff>
      <xdr:row>228</xdr:row>
      <xdr:rowOff>57150</xdr:rowOff>
    </xdr:to>
    <xdr:sp macro="" textlink="">
      <xdr:nvSpPr>
        <xdr:cNvPr id="1035" name="Text Box 2067"/>
        <xdr:cNvSpPr txBox="1">
          <a:spLocks noChangeArrowheads="1"/>
        </xdr:cNvSpPr>
      </xdr:nvSpPr>
      <xdr:spPr bwMode="auto">
        <a:xfrm>
          <a:off x="10477500" y="3842385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231</xdr:row>
      <xdr:rowOff>47625</xdr:rowOff>
    </xdr:from>
    <xdr:to>
      <xdr:col>16</xdr:col>
      <xdr:colOff>19050</xdr:colOff>
      <xdr:row>232</xdr:row>
      <xdr:rowOff>57150</xdr:rowOff>
    </xdr:to>
    <xdr:sp macro="" textlink="">
      <xdr:nvSpPr>
        <xdr:cNvPr id="1036" name="Text Box 2068"/>
        <xdr:cNvSpPr txBox="1">
          <a:spLocks noChangeArrowheads="1"/>
        </xdr:cNvSpPr>
      </xdr:nvSpPr>
      <xdr:spPr bwMode="auto">
        <a:xfrm>
          <a:off x="10477500" y="3907155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235</xdr:row>
      <xdr:rowOff>47625</xdr:rowOff>
    </xdr:from>
    <xdr:to>
      <xdr:col>16</xdr:col>
      <xdr:colOff>19050</xdr:colOff>
      <xdr:row>236</xdr:row>
      <xdr:rowOff>57150</xdr:rowOff>
    </xdr:to>
    <xdr:sp macro="" textlink="">
      <xdr:nvSpPr>
        <xdr:cNvPr id="1037" name="Text Box 2069"/>
        <xdr:cNvSpPr txBox="1">
          <a:spLocks noChangeArrowheads="1"/>
        </xdr:cNvSpPr>
      </xdr:nvSpPr>
      <xdr:spPr bwMode="auto">
        <a:xfrm>
          <a:off x="10477500" y="3971925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238</xdr:row>
      <xdr:rowOff>47625</xdr:rowOff>
    </xdr:from>
    <xdr:to>
      <xdr:col>16</xdr:col>
      <xdr:colOff>19050</xdr:colOff>
      <xdr:row>239</xdr:row>
      <xdr:rowOff>57150</xdr:rowOff>
    </xdr:to>
    <xdr:sp macro="" textlink="">
      <xdr:nvSpPr>
        <xdr:cNvPr id="1038" name="Text Box 2070"/>
        <xdr:cNvSpPr txBox="1">
          <a:spLocks noChangeArrowheads="1"/>
        </xdr:cNvSpPr>
      </xdr:nvSpPr>
      <xdr:spPr bwMode="auto">
        <a:xfrm>
          <a:off x="10477500" y="4020502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241</xdr:row>
      <xdr:rowOff>47625</xdr:rowOff>
    </xdr:from>
    <xdr:to>
      <xdr:col>16</xdr:col>
      <xdr:colOff>19050</xdr:colOff>
      <xdr:row>242</xdr:row>
      <xdr:rowOff>57150</xdr:rowOff>
    </xdr:to>
    <xdr:sp macro="" textlink="">
      <xdr:nvSpPr>
        <xdr:cNvPr id="1039" name="Text Box 2071"/>
        <xdr:cNvSpPr txBox="1">
          <a:spLocks noChangeArrowheads="1"/>
        </xdr:cNvSpPr>
      </xdr:nvSpPr>
      <xdr:spPr bwMode="auto">
        <a:xfrm>
          <a:off x="10477500" y="4073842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244</xdr:row>
      <xdr:rowOff>47625</xdr:rowOff>
    </xdr:from>
    <xdr:to>
      <xdr:col>16</xdr:col>
      <xdr:colOff>19050</xdr:colOff>
      <xdr:row>245</xdr:row>
      <xdr:rowOff>57150</xdr:rowOff>
    </xdr:to>
    <xdr:sp macro="" textlink="">
      <xdr:nvSpPr>
        <xdr:cNvPr id="1040" name="Text Box 2072"/>
        <xdr:cNvSpPr txBox="1">
          <a:spLocks noChangeArrowheads="1"/>
        </xdr:cNvSpPr>
      </xdr:nvSpPr>
      <xdr:spPr bwMode="auto">
        <a:xfrm>
          <a:off x="10477500" y="4122420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247</xdr:row>
      <xdr:rowOff>47625</xdr:rowOff>
    </xdr:from>
    <xdr:to>
      <xdr:col>16</xdr:col>
      <xdr:colOff>19050</xdr:colOff>
      <xdr:row>248</xdr:row>
      <xdr:rowOff>57150</xdr:rowOff>
    </xdr:to>
    <xdr:sp macro="" textlink="">
      <xdr:nvSpPr>
        <xdr:cNvPr id="1041" name="Text Box 2073"/>
        <xdr:cNvSpPr txBox="1">
          <a:spLocks noChangeArrowheads="1"/>
        </xdr:cNvSpPr>
      </xdr:nvSpPr>
      <xdr:spPr bwMode="auto">
        <a:xfrm>
          <a:off x="10477500" y="4170997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250</xdr:row>
      <xdr:rowOff>47625</xdr:rowOff>
    </xdr:from>
    <xdr:to>
      <xdr:col>16</xdr:col>
      <xdr:colOff>19050</xdr:colOff>
      <xdr:row>251</xdr:row>
      <xdr:rowOff>57150</xdr:rowOff>
    </xdr:to>
    <xdr:sp macro="" textlink="">
      <xdr:nvSpPr>
        <xdr:cNvPr id="1042" name="Text Box 2074"/>
        <xdr:cNvSpPr txBox="1">
          <a:spLocks noChangeArrowheads="1"/>
        </xdr:cNvSpPr>
      </xdr:nvSpPr>
      <xdr:spPr bwMode="auto">
        <a:xfrm>
          <a:off x="10477500" y="4219575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253</xdr:row>
      <xdr:rowOff>47625</xdr:rowOff>
    </xdr:from>
    <xdr:to>
      <xdr:col>16</xdr:col>
      <xdr:colOff>19050</xdr:colOff>
      <xdr:row>254</xdr:row>
      <xdr:rowOff>57150</xdr:rowOff>
    </xdr:to>
    <xdr:sp macro="" textlink="">
      <xdr:nvSpPr>
        <xdr:cNvPr id="1043" name="Text Box 2075"/>
        <xdr:cNvSpPr txBox="1">
          <a:spLocks noChangeArrowheads="1"/>
        </xdr:cNvSpPr>
      </xdr:nvSpPr>
      <xdr:spPr bwMode="auto">
        <a:xfrm>
          <a:off x="10477500" y="4268152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256</xdr:row>
      <xdr:rowOff>47625</xdr:rowOff>
    </xdr:from>
    <xdr:to>
      <xdr:col>16</xdr:col>
      <xdr:colOff>19050</xdr:colOff>
      <xdr:row>257</xdr:row>
      <xdr:rowOff>57150</xdr:rowOff>
    </xdr:to>
    <xdr:sp macro="" textlink="">
      <xdr:nvSpPr>
        <xdr:cNvPr id="1044" name="Text Box 2076"/>
        <xdr:cNvSpPr txBox="1">
          <a:spLocks noChangeArrowheads="1"/>
        </xdr:cNvSpPr>
      </xdr:nvSpPr>
      <xdr:spPr bwMode="auto">
        <a:xfrm>
          <a:off x="10477500" y="4316730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259</xdr:row>
      <xdr:rowOff>47625</xdr:rowOff>
    </xdr:from>
    <xdr:to>
      <xdr:col>16</xdr:col>
      <xdr:colOff>19050</xdr:colOff>
      <xdr:row>260</xdr:row>
      <xdr:rowOff>57150</xdr:rowOff>
    </xdr:to>
    <xdr:sp macro="" textlink="">
      <xdr:nvSpPr>
        <xdr:cNvPr id="1045" name="Text Box 2077"/>
        <xdr:cNvSpPr txBox="1">
          <a:spLocks noChangeArrowheads="1"/>
        </xdr:cNvSpPr>
      </xdr:nvSpPr>
      <xdr:spPr bwMode="auto">
        <a:xfrm>
          <a:off x="10477500" y="4365307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262</xdr:row>
      <xdr:rowOff>47625</xdr:rowOff>
    </xdr:from>
    <xdr:to>
      <xdr:col>16</xdr:col>
      <xdr:colOff>19050</xdr:colOff>
      <xdr:row>263</xdr:row>
      <xdr:rowOff>57150</xdr:rowOff>
    </xdr:to>
    <xdr:sp macro="" textlink="">
      <xdr:nvSpPr>
        <xdr:cNvPr id="1046" name="Text Box 2078"/>
        <xdr:cNvSpPr txBox="1">
          <a:spLocks noChangeArrowheads="1"/>
        </xdr:cNvSpPr>
      </xdr:nvSpPr>
      <xdr:spPr bwMode="auto">
        <a:xfrm>
          <a:off x="10477500" y="4413885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265</xdr:row>
      <xdr:rowOff>47625</xdr:rowOff>
    </xdr:from>
    <xdr:to>
      <xdr:col>16</xdr:col>
      <xdr:colOff>19050</xdr:colOff>
      <xdr:row>266</xdr:row>
      <xdr:rowOff>57150</xdr:rowOff>
    </xdr:to>
    <xdr:sp macro="" textlink="">
      <xdr:nvSpPr>
        <xdr:cNvPr id="1047" name="Text Box 2079"/>
        <xdr:cNvSpPr txBox="1">
          <a:spLocks noChangeArrowheads="1"/>
        </xdr:cNvSpPr>
      </xdr:nvSpPr>
      <xdr:spPr bwMode="auto">
        <a:xfrm>
          <a:off x="10477500" y="44624625"/>
          <a:ext cx="19050"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268</xdr:row>
      <xdr:rowOff>47625</xdr:rowOff>
    </xdr:from>
    <xdr:to>
      <xdr:col>16</xdr:col>
      <xdr:colOff>19050</xdr:colOff>
      <xdr:row>269</xdr:row>
      <xdr:rowOff>57150</xdr:rowOff>
    </xdr:to>
    <xdr:sp macro="" textlink="">
      <xdr:nvSpPr>
        <xdr:cNvPr id="1048" name="Text Box 2080"/>
        <xdr:cNvSpPr txBox="1">
          <a:spLocks noChangeArrowheads="1"/>
        </xdr:cNvSpPr>
      </xdr:nvSpPr>
      <xdr:spPr bwMode="auto">
        <a:xfrm>
          <a:off x="10477500" y="4512945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271</xdr:row>
      <xdr:rowOff>47625</xdr:rowOff>
    </xdr:from>
    <xdr:to>
      <xdr:col>16</xdr:col>
      <xdr:colOff>19050</xdr:colOff>
      <xdr:row>272</xdr:row>
      <xdr:rowOff>57150</xdr:rowOff>
    </xdr:to>
    <xdr:sp macro="" textlink="">
      <xdr:nvSpPr>
        <xdr:cNvPr id="1049" name="Text Box 2081"/>
        <xdr:cNvSpPr txBox="1">
          <a:spLocks noChangeArrowheads="1"/>
        </xdr:cNvSpPr>
      </xdr:nvSpPr>
      <xdr:spPr bwMode="auto">
        <a:xfrm>
          <a:off x="10477500" y="4564380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274</xdr:row>
      <xdr:rowOff>47625</xdr:rowOff>
    </xdr:from>
    <xdr:to>
      <xdr:col>16</xdr:col>
      <xdr:colOff>19050</xdr:colOff>
      <xdr:row>275</xdr:row>
      <xdr:rowOff>57150</xdr:rowOff>
    </xdr:to>
    <xdr:sp macro="" textlink="">
      <xdr:nvSpPr>
        <xdr:cNvPr id="1050" name="Text Box 2082"/>
        <xdr:cNvSpPr txBox="1">
          <a:spLocks noChangeArrowheads="1"/>
        </xdr:cNvSpPr>
      </xdr:nvSpPr>
      <xdr:spPr bwMode="auto">
        <a:xfrm>
          <a:off x="10477500" y="4612957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277</xdr:row>
      <xdr:rowOff>47625</xdr:rowOff>
    </xdr:from>
    <xdr:to>
      <xdr:col>16</xdr:col>
      <xdr:colOff>19050</xdr:colOff>
      <xdr:row>278</xdr:row>
      <xdr:rowOff>57150</xdr:rowOff>
    </xdr:to>
    <xdr:sp macro="" textlink="">
      <xdr:nvSpPr>
        <xdr:cNvPr id="1051" name="Text Box 2083"/>
        <xdr:cNvSpPr txBox="1">
          <a:spLocks noChangeArrowheads="1"/>
        </xdr:cNvSpPr>
      </xdr:nvSpPr>
      <xdr:spPr bwMode="auto">
        <a:xfrm>
          <a:off x="10477500" y="4661535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280</xdr:row>
      <xdr:rowOff>47625</xdr:rowOff>
    </xdr:from>
    <xdr:to>
      <xdr:col>16</xdr:col>
      <xdr:colOff>19050</xdr:colOff>
      <xdr:row>281</xdr:row>
      <xdr:rowOff>57150</xdr:rowOff>
    </xdr:to>
    <xdr:sp macro="" textlink="">
      <xdr:nvSpPr>
        <xdr:cNvPr id="1052" name="Text Box 2084"/>
        <xdr:cNvSpPr txBox="1">
          <a:spLocks noChangeArrowheads="1"/>
        </xdr:cNvSpPr>
      </xdr:nvSpPr>
      <xdr:spPr bwMode="auto">
        <a:xfrm>
          <a:off x="10477500" y="4710112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283</xdr:row>
      <xdr:rowOff>47625</xdr:rowOff>
    </xdr:from>
    <xdr:to>
      <xdr:col>16</xdr:col>
      <xdr:colOff>19050</xdr:colOff>
      <xdr:row>284</xdr:row>
      <xdr:rowOff>57150</xdr:rowOff>
    </xdr:to>
    <xdr:sp macro="" textlink="">
      <xdr:nvSpPr>
        <xdr:cNvPr id="1053" name="Text Box 2085"/>
        <xdr:cNvSpPr txBox="1">
          <a:spLocks noChangeArrowheads="1"/>
        </xdr:cNvSpPr>
      </xdr:nvSpPr>
      <xdr:spPr bwMode="auto">
        <a:xfrm>
          <a:off x="10477500" y="47586900"/>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286</xdr:row>
      <xdr:rowOff>47625</xdr:rowOff>
    </xdr:from>
    <xdr:to>
      <xdr:col>16</xdr:col>
      <xdr:colOff>19050</xdr:colOff>
      <xdr:row>287</xdr:row>
      <xdr:rowOff>57150</xdr:rowOff>
    </xdr:to>
    <xdr:sp macro="" textlink="">
      <xdr:nvSpPr>
        <xdr:cNvPr id="1054" name="Text Box 2086"/>
        <xdr:cNvSpPr txBox="1">
          <a:spLocks noChangeArrowheads="1"/>
        </xdr:cNvSpPr>
      </xdr:nvSpPr>
      <xdr:spPr bwMode="auto">
        <a:xfrm>
          <a:off x="10477500" y="4807267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286</xdr:row>
      <xdr:rowOff>47625</xdr:rowOff>
    </xdr:from>
    <xdr:to>
      <xdr:col>16</xdr:col>
      <xdr:colOff>19050</xdr:colOff>
      <xdr:row>287</xdr:row>
      <xdr:rowOff>57150</xdr:rowOff>
    </xdr:to>
    <xdr:sp macro="" textlink="">
      <xdr:nvSpPr>
        <xdr:cNvPr id="1055" name="Text Box 2087"/>
        <xdr:cNvSpPr txBox="1">
          <a:spLocks noChangeArrowheads="1"/>
        </xdr:cNvSpPr>
      </xdr:nvSpPr>
      <xdr:spPr bwMode="auto">
        <a:xfrm>
          <a:off x="10477500" y="4807267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15</xdr:col>
      <xdr:colOff>819150</xdr:colOff>
      <xdr:row>259</xdr:row>
      <xdr:rowOff>47625</xdr:rowOff>
    </xdr:from>
    <xdr:to>
      <xdr:col>16</xdr:col>
      <xdr:colOff>19050</xdr:colOff>
      <xdr:row>260</xdr:row>
      <xdr:rowOff>57150</xdr:rowOff>
    </xdr:to>
    <xdr:sp macro="" textlink="">
      <xdr:nvSpPr>
        <xdr:cNvPr id="1056" name="Text Box 2088"/>
        <xdr:cNvSpPr txBox="1">
          <a:spLocks noChangeArrowheads="1"/>
        </xdr:cNvSpPr>
      </xdr:nvSpPr>
      <xdr:spPr bwMode="auto">
        <a:xfrm>
          <a:off x="10477500" y="43653075"/>
          <a:ext cx="19050" cy="1714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a:t>
          </a:r>
        </a:p>
      </xdr:txBody>
    </xdr:sp>
    <xdr:clientData/>
  </xdr:twoCellAnchor>
  <xdr:twoCellAnchor>
    <xdr:from>
      <xdr:col>63</xdr:col>
      <xdr:colOff>638175</xdr:colOff>
      <xdr:row>175</xdr:row>
      <xdr:rowOff>152400</xdr:rowOff>
    </xdr:from>
    <xdr:to>
      <xdr:col>65</xdr:col>
      <xdr:colOff>123825</xdr:colOff>
      <xdr:row>175</xdr:row>
      <xdr:rowOff>152400</xdr:rowOff>
    </xdr:to>
    <xdr:sp macro="" textlink="">
      <xdr:nvSpPr>
        <xdr:cNvPr id="1057" name="Line 2091"/>
        <xdr:cNvSpPr>
          <a:spLocks noChangeShapeType="1"/>
        </xdr:cNvSpPr>
      </xdr:nvSpPr>
      <xdr:spPr bwMode="auto">
        <a:xfrm flipV="1">
          <a:off x="51377850" y="29441775"/>
          <a:ext cx="857250" cy="0"/>
        </a:xfrm>
        <a:prstGeom prst="line">
          <a:avLst/>
        </a:prstGeom>
        <a:noFill/>
        <a:ln w="9525">
          <a:solidFill>
            <a:srgbClr val="0000FF"/>
          </a:solidFill>
          <a:round/>
          <a:headEnd type="triangle" w="med" len="med"/>
          <a:tailEnd/>
        </a:ln>
      </xdr:spPr>
    </xdr:sp>
    <xdr:clientData/>
  </xdr:twoCellAnchor>
  <xdr:twoCellAnchor>
    <xdr:from>
      <xdr:col>66</xdr:col>
      <xdr:colOff>76200</xdr:colOff>
      <xdr:row>174</xdr:row>
      <xdr:rowOff>66675</xdr:rowOff>
    </xdr:from>
    <xdr:to>
      <xdr:col>67</xdr:col>
      <xdr:colOff>0</xdr:colOff>
      <xdr:row>174</xdr:row>
      <xdr:rowOff>209550</xdr:rowOff>
    </xdr:to>
    <xdr:sp macro="" textlink="">
      <xdr:nvSpPr>
        <xdr:cNvPr id="1058" name="Text Box 2092"/>
        <xdr:cNvSpPr txBox="1">
          <a:spLocks noChangeArrowheads="1"/>
        </xdr:cNvSpPr>
      </xdr:nvSpPr>
      <xdr:spPr bwMode="auto">
        <a:xfrm>
          <a:off x="52797075" y="29136975"/>
          <a:ext cx="704850" cy="142875"/>
        </a:xfrm>
        <a:prstGeom prst="rect">
          <a:avLst/>
        </a:prstGeom>
        <a:solidFill>
          <a:srgbClr val="FFCC00"/>
        </a:solidFill>
        <a:ln w="9525">
          <a:noFill/>
          <a:miter lim="800000"/>
          <a:headEnd/>
          <a:tailEnd/>
        </a:ln>
      </xdr:spPr>
      <xdr:txBody>
        <a:bodyPr vertOverflow="clip" wrap="square" lIns="27432" tIns="22860" rIns="27432" bIns="0" anchor="t" upright="1"/>
        <a:lstStyle/>
        <a:p>
          <a:pPr algn="ctr" rtl="0">
            <a:defRPr sz="1000"/>
          </a:pPr>
          <a:r>
            <a:rPr lang="en-US" sz="1000" b="1" i="0" strike="noStrike">
              <a:solidFill>
                <a:srgbClr val="969696"/>
              </a:solidFill>
              <a:latin typeface="Arial"/>
              <a:cs typeface="Arial"/>
            </a:rPr>
            <a:t>NR</a:t>
          </a:r>
        </a:p>
      </xdr:txBody>
    </xdr:sp>
    <xdr:clientData/>
  </xdr:twoCellAnchor>
  <xdr:twoCellAnchor>
    <xdr:from>
      <xdr:col>65</xdr:col>
      <xdr:colOff>600075</xdr:colOff>
      <xdr:row>176</xdr:row>
      <xdr:rowOff>0</xdr:rowOff>
    </xdr:from>
    <xdr:to>
      <xdr:col>67</xdr:col>
      <xdr:colOff>9525</xdr:colOff>
      <xdr:row>176</xdr:row>
      <xdr:rowOff>0</xdr:rowOff>
    </xdr:to>
    <xdr:sp macro="" textlink="">
      <xdr:nvSpPr>
        <xdr:cNvPr id="1059" name="Line 2093"/>
        <xdr:cNvSpPr>
          <a:spLocks noChangeShapeType="1"/>
        </xdr:cNvSpPr>
      </xdr:nvSpPr>
      <xdr:spPr bwMode="auto">
        <a:xfrm>
          <a:off x="52711350" y="29451300"/>
          <a:ext cx="800100" cy="0"/>
        </a:xfrm>
        <a:prstGeom prst="line">
          <a:avLst/>
        </a:prstGeom>
        <a:noFill/>
        <a:ln w="9525">
          <a:solidFill>
            <a:srgbClr val="0000FF"/>
          </a:solidFill>
          <a:round/>
          <a:headEnd type="triangle" w="med" len="med"/>
          <a:tailEnd/>
        </a:ln>
      </xdr:spPr>
    </xdr:sp>
    <xdr:clientData/>
  </xdr:twoCellAnchor>
  <xdr:twoCellAnchor>
    <xdr:from>
      <xdr:col>63</xdr:col>
      <xdr:colOff>219075</xdr:colOff>
      <xdr:row>175</xdr:row>
      <xdr:rowOff>28575</xdr:rowOff>
    </xdr:from>
    <xdr:to>
      <xdr:col>64</xdr:col>
      <xdr:colOff>0</xdr:colOff>
      <xdr:row>176</xdr:row>
      <xdr:rowOff>123825</xdr:rowOff>
    </xdr:to>
    <xdr:sp macro="" textlink="">
      <xdr:nvSpPr>
        <xdr:cNvPr id="1060" name="Text Box 2095"/>
        <xdr:cNvSpPr txBox="1">
          <a:spLocks noChangeArrowheads="1"/>
        </xdr:cNvSpPr>
      </xdr:nvSpPr>
      <xdr:spPr bwMode="auto">
        <a:xfrm>
          <a:off x="50958750" y="29317950"/>
          <a:ext cx="457200" cy="2571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NH4+</a:t>
          </a:r>
        </a:p>
      </xdr:txBody>
    </xdr:sp>
    <xdr:clientData/>
  </xdr:twoCellAnchor>
  <xdr:twoCellAnchor>
    <xdr:from>
      <xdr:col>68</xdr:col>
      <xdr:colOff>219075</xdr:colOff>
      <xdr:row>170</xdr:row>
      <xdr:rowOff>66675</xdr:rowOff>
    </xdr:from>
    <xdr:to>
      <xdr:col>71</xdr:col>
      <xdr:colOff>561975</xdr:colOff>
      <xdr:row>174</xdr:row>
      <xdr:rowOff>66675</xdr:rowOff>
    </xdr:to>
    <xdr:sp macro="" textlink="">
      <xdr:nvSpPr>
        <xdr:cNvPr id="1061" name="Text Box 2097">
          <a:hlinkClick xmlns:r="http://schemas.openxmlformats.org/officeDocument/2006/relationships" r:id="rId36"/>
        </xdr:cNvPr>
        <xdr:cNvSpPr txBox="1">
          <a:spLocks noChangeArrowheads="1"/>
        </xdr:cNvSpPr>
      </xdr:nvSpPr>
      <xdr:spPr bwMode="auto">
        <a:xfrm>
          <a:off x="54330600" y="28441650"/>
          <a:ext cx="2171700" cy="695325"/>
        </a:xfrm>
        <a:prstGeom prst="rect">
          <a:avLst/>
        </a:prstGeom>
        <a:noFill/>
        <a:ln w="9525">
          <a:noFill/>
          <a:miter lim="800000"/>
          <a:headEnd/>
          <a:tailEnd/>
        </a:ln>
      </xdr:spPr>
      <xdr:txBody>
        <a:bodyPr vertOverflow="clip" wrap="square" lIns="54864" tIns="41148" rIns="54864" bIns="0" anchor="t" upright="1"/>
        <a:lstStyle/>
        <a:p>
          <a:pPr algn="ctr" rtl="0">
            <a:defRPr sz="1000"/>
          </a:pPr>
          <a:r>
            <a:rPr lang="en-US" sz="2400" b="1" i="0" strike="noStrike">
              <a:solidFill>
                <a:srgbClr val="FF99CC"/>
              </a:solidFill>
              <a:latin typeface="Arial"/>
              <a:cs typeface="Arial"/>
            </a:rPr>
            <a:t>Nitrate assimilation</a:t>
          </a:r>
        </a:p>
        <a:p>
          <a:pPr algn="ctr" rtl="0">
            <a:defRPr sz="1000"/>
          </a:pPr>
          <a:endParaRPr lang="en-US" sz="2400" b="1" i="0" strike="noStrike">
            <a:solidFill>
              <a:srgbClr val="FF99CC"/>
            </a:solidFill>
            <a:latin typeface="Arial"/>
            <a:cs typeface="Arial"/>
          </a:endParaRPr>
        </a:p>
      </xdr:txBody>
    </xdr:sp>
    <xdr:clientData/>
  </xdr:twoCellAnchor>
  <xdr:twoCellAnchor>
    <xdr:from>
      <xdr:col>66</xdr:col>
      <xdr:colOff>85725</xdr:colOff>
      <xdr:row>176</xdr:row>
      <xdr:rowOff>0</xdr:rowOff>
    </xdr:from>
    <xdr:to>
      <xdr:col>66</xdr:col>
      <xdr:colOff>523875</xdr:colOff>
      <xdr:row>177</xdr:row>
      <xdr:rowOff>76200</xdr:rowOff>
    </xdr:to>
    <xdr:sp macro="" textlink="">
      <xdr:nvSpPr>
        <xdr:cNvPr id="1062" name="AutoShape 2098"/>
        <xdr:cNvSpPr>
          <a:spLocks/>
        </xdr:cNvSpPr>
      </xdr:nvSpPr>
      <xdr:spPr bwMode="auto">
        <a:xfrm rot="5202112">
          <a:off x="52892325" y="29365575"/>
          <a:ext cx="266700" cy="438150"/>
        </a:xfrm>
        <a:prstGeom prst="leftBracket">
          <a:avLst>
            <a:gd name="adj" fmla="val 82143"/>
          </a:avLst>
        </a:prstGeom>
        <a:noFill/>
        <a:ln w="9525">
          <a:solidFill>
            <a:srgbClr val="0000FF"/>
          </a:solidFill>
          <a:round/>
          <a:headEnd/>
          <a:tailEnd type="triangle" w="med" len="med"/>
        </a:ln>
      </xdr:spPr>
    </xdr:sp>
    <xdr:clientData/>
  </xdr:twoCellAnchor>
  <xdr:twoCellAnchor>
    <xdr:from>
      <xdr:col>66</xdr:col>
      <xdr:colOff>457200</xdr:colOff>
      <xdr:row>177</xdr:row>
      <xdr:rowOff>85725</xdr:rowOff>
    </xdr:from>
    <xdr:to>
      <xdr:col>67</xdr:col>
      <xdr:colOff>438150</xdr:colOff>
      <xdr:row>178</xdr:row>
      <xdr:rowOff>95250</xdr:rowOff>
    </xdr:to>
    <xdr:sp macro="" textlink="">
      <xdr:nvSpPr>
        <xdr:cNvPr id="1063" name="Text Box 2099"/>
        <xdr:cNvSpPr txBox="1">
          <a:spLocks noChangeArrowheads="1"/>
        </xdr:cNvSpPr>
      </xdr:nvSpPr>
      <xdr:spPr bwMode="auto">
        <a:xfrm>
          <a:off x="53178075" y="29727525"/>
          <a:ext cx="7620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NADH</a:t>
          </a:r>
        </a:p>
      </xdr:txBody>
    </xdr:sp>
    <xdr:clientData/>
  </xdr:twoCellAnchor>
  <xdr:twoCellAnchor>
    <xdr:from>
      <xdr:col>65</xdr:col>
      <xdr:colOff>561975</xdr:colOff>
      <xdr:row>177</xdr:row>
      <xdr:rowOff>104775</xdr:rowOff>
    </xdr:from>
    <xdr:to>
      <xdr:col>66</xdr:col>
      <xdr:colOff>419100</xdr:colOff>
      <xdr:row>179</xdr:row>
      <xdr:rowOff>190500</xdr:rowOff>
    </xdr:to>
    <xdr:sp macro="" textlink="">
      <xdr:nvSpPr>
        <xdr:cNvPr id="1064" name="Text Box 2100"/>
        <xdr:cNvSpPr txBox="1">
          <a:spLocks noChangeArrowheads="1"/>
        </xdr:cNvSpPr>
      </xdr:nvSpPr>
      <xdr:spPr bwMode="auto">
        <a:xfrm>
          <a:off x="52673250" y="29746575"/>
          <a:ext cx="466725" cy="4095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 + H2O</a:t>
          </a:r>
        </a:p>
      </xdr:txBody>
    </xdr:sp>
    <xdr:clientData/>
  </xdr:twoCellAnchor>
  <xdr:twoCellAnchor>
    <xdr:from>
      <xdr:col>62</xdr:col>
      <xdr:colOff>257175</xdr:colOff>
      <xdr:row>191</xdr:row>
      <xdr:rowOff>47625</xdr:rowOff>
    </xdr:from>
    <xdr:to>
      <xdr:col>63</xdr:col>
      <xdr:colOff>561975</xdr:colOff>
      <xdr:row>191</xdr:row>
      <xdr:rowOff>47625</xdr:rowOff>
    </xdr:to>
    <xdr:sp macro="" textlink="">
      <xdr:nvSpPr>
        <xdr:cNvPr id="1065" name="Line 2106"/>
        <xdr:cNvSpPr>
          <a:spLocks noChangeShapeType="1"/>
        </xdr:cNvSpPr>
      </xdr:nvSpPr>
      <xdr:spPr bwMode="auto">
        <a:xfrm flipH="1" flipV="1">
          <a:off x="50272950" y="32299275"/>
          <a:ext cx="1028700" cy="0"/>
        </a:xfrm>
        <a:prstGeom prst="line">
          <a:avLst/>
        </a:prstGeom>
        <a:noFill/>
        <a:ln w="28575">
          <a:solidFill>
            <a:srgbClr val="FF0000"/>
          </a:solidFill>
          <a:prstDash val="sysDot"/>
          <a:round/>
          <a:headEnd/>
          <a:tailEnd type="triangle" w="med" len="med"/>
        </a:ln>
      </xdr:spPr>
    </xdr:sp>
    <xdr:clientData/>
  </xdr:twoCellAnchor>
  <xdr:twoCellAnchor>
    <xdr:from>
      <xdr:col>64</xdr:col>
      <xdr:colOff>66675</xdr:colOff>
      <xdr:row>175</xdr:row>
      <xdr:rowOff>152400</xdr:rowOff>
    </xdr:from>
    <xdr:to>
      <xdr:col>64</xdr:col>
      <xdr:colOff>504825</xdr:colOff>
      <xdr:row>177</xdr:row>
      <xdr:rowOff>66675</xdr:rowOff>
    </xdr:to>
    <xdr:sp macro="" textlink="">
      <xdr:nvSpPr>
        <xdr:cNvPr id="1066" name="AutoShape 2107"/>
        <xdr:cNvSpPr>
          <a:spLocks/>
        </xdr:cNvSpPr>
      </xdr:nvSpPr>
      <xdr:spPr bwMode="auto">
        <a:xfrm rot="5202112">
          <a:off x="51568350" y="29356050"/>
          <a:ext cx="266700" cy="438150"/>
        </a:xfrm>
        <a:prstGeom prst="leftBracket">
          <a:avLst>
            <a:gd name="adj" fmla="val 82143"/>
          </a:avLst>
        </a:prstGeom>
        <a:noFill/>
        <a:ln w="9525">
          <a:solidFill>
            <a:srgbClr val="0000FF"/>
          </a:solidFill>
          <a:round/>
          <a:headEnd/>
          <a:tailEnd type="triangle" w="med" len="med"/>
        </a:ln>
      </xdr:spPr>
    </xdr:sp>
    <xdr:clientData/>
  </xdr:twoCellAnchor>
  <xdr:twoCellAnchor>
    <xdr:from>
      <xdr:col>64</xdr:col>
      <xdr:colOff>371475</xdr:colOff>
      <xdr:row>177</xdr:row>
      <xdr:rowOff>76200</xdr:rowOff>
    </xdr:from>
    <xdr:to>
      <xdr:col>65</xdr:col>
      <xdr:colOff>352425</xdr:colOff>
      <xdr:row>179</xdr:row>
      <xdr:rowOff>161925</xdr:rowOff>
    </xdr:to>
    <xdr:sp macro="" textlink="">
      <xdr:nvSpPr>
        <xdr:cNvPr id="1067" name="Text Box 2108"/>
        <xdr:cNvSpPr txBox="1">
          <a:spLocks noChangeArrowheads="1"/>
        </xdr:cNvSpPr>
      </xdr:nvSpPr>
      <xdr:spPr bwMode="auto">
        <a:xfrm>
          <a:off x="51787425" y="29718000"/>
          <a:ext cx="676275" cy="4095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Fd red</a:t>
          </a:r>
        </a:p>
        <a:p>
          <a:pPr algn="ctr" rtl="0">
            <a:defRPr sz="1000"/>
          </a:pPr>
          <a:r>
            <a:rPr lang="en-US" sz="1000" b="1" i="0" strike="noStrike">
              <a:solidFill>
                <a:srgbClr val="969696"/>
              </a:solidFill>
              <a:latin typeface="Comic Sans MS"/>
            </a:rPr>
            <a:t>+ H+</a:t>
          </a:r>
        </a:p>
      </xdr:txBody>
    </xdr:sp>
    <xdr:clientData/>
  </xdr:twoCellAnchor>
  <xdr:twoCellAnchor>
    <xdr:from>
      <xdr:col>63</xdr:col>
      <xdr:colOff>371475</xdr:colOff>
      <xdr:row>177</xdr:row>
      <xdr:rowOff>47625</xdr:rowOff>
    </xdr:from>
    <xdr:to>
      <xdr:col>64</xdr:col>
      <xdr:colOff>276225</xdr:colOff>
      <xdr:row>179</xdr:row>
      <xdr:rowOff>142875</xdr:rowOff>
    </xdr:to>
    <xdr:sp macro="" textlink="">
      <xdr:nvSpPr>
        <xdr:cNvPr id="1068" name="Text Box 2109"/>
        <xdr:cNvSpPr txBox="1">
          <a:spLocks noChangeArrowheads="1"/>
        </xdr:cNvSpPr>
      </xdr:nvSpPr>
      <xdr:spPr bwMode="auto">
        <a:xfrm>
          <a:off x="51111150" y="29689425"/>
          <a:ext cx="581025" cy="4191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Fd ox</a:t>
          </a:r>
        </a:p>
        <a:p>
          <a:pPr algn="ctr" rtl="0">
            <a:defRPr sz="1000"/>
          </a:pPr>
          <a:r>
            <a:rPr lang="en-US" sz="1000" b="1" i="0" strike="noStrike">
              <a:solidFill>
                <a:srgbClr val="969696"/>
              </a:solidFill>
              <a:latin typeface="Comic Sans MS"/>
            </a:rPr>
            <a:t>+ H2O</a:t>
          </a:r>
        </a:p>
      </xdr:txBody>
    </xdr:sp>
    <xdr:clientData/>
  </xdr:twoCellAnchor>
  <xdr:twoCellAnchor>
    <xdr:from>
      <xdr:col>23</xdr:col>
      <xdr:colOff>314325</xdr:colOff>
      <xdr:row>225</xdr:row>
      <xdr:rowOff>9525</xdr:rowOff>
    </xdr:from>
    <xdr:to>
      <xdr:col>24</xdr:col>
      <xdr:colOff>361950</xdr:colOff>
      <xdr:row>225</xdr:row>
      <xdr:rowOff>9525</xdr:rowOff>
    </xdr:to>
    <xdr:sp macro="" textlink="">
      <xdr:nvSpPr>
        <xdr:cNvPr id="1069" name="Line 2114"/>
        <xdr:cNvSpPr>
          <a:spLocks noChangeShapeType="1"/>
        </xdr:cNvSpPr>
      </xdr:nvSpPr>
      <xdr:spPr bwMode="auto">
        <a:xfrm flipV="1">
          <a:off x="16983075" y="38061900"/>
          <a:ext cx="1076325" cy="0"/>
        </a:xfrm>
        <a:prstGeom prst="line">
          <a:avLst/>
        </a:prstGeom>
        <a:noFill/>
        <a:ln w="38100">
          <a:solidFill>
            <a:srgbClr val="FF0000"/>
          </a:solidFill>
          <a:prstDash val="sysDot"/>
          <a:round/>
          <a:headEnd type="none" w="sm" len="sm"/>
          <a:tailEnd type="triangle" w="med" len="med"/>
        </a:ln>
      </xdr:spPr>
    </xdr:sp>
    <xdr:clientData/>
  </xdr:twoCellAnchor>
  <xdr:twoCellAnchor>
    <xdr:from>
      <xdr:col>22</xdr:col>
      <xdr:colOff>523875</xdr:colOff>
      <xdr:row>224</xdr:row>
      <xdr:rowOff>28575</xdr:rowOff>
    </xdr:from>
    <xdr:to>
      <xdr:col>23</xdr:col>
      <xdr:colOff>219075</xdr:colOff>
      <xdr:row>225</xdr:row>
      <xdr:rowOff>76200</xdr:rowOff>
    </xdr:to>
    <xdr:sp macro="" textlink="">
      <xdr:nvSpPr>
        <xdr:cNvPr id="1070" name="Text Box 2117"/>
        <xdr:cNvSpPr txBox="1">
          <a:spLocks noChangeArrowheads="1"/>
        </xdr:cNvSpPr>
      </xdr:nvSpPr>
      <xdr:spPr bwMode="auto">
        <a:xfrm>
          <a:off x="16021050" y="37919025"/>
          <a:ext cx="866775"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24</xdr:col>
      <xdr:colOff>428625</xdr:colOff>
      <xdr:row>224</xdr:row>
      <xdr:rowOff>19050</xdr:rowOff>
    </xdr:from>
    <xdr:to>
      <xdr:col>25</xdr:col>
      <xdr:colOff>180975</xdr:colOff>
      <xdr:row>225</xdr:row>
      <xdr:rowOff>57150</xdr:rowOff>
    </xdr:to>
    <xdr:sp macro="" textlink="">
      <xdr:nvSpPr>
        <xdr:cNvPr id="1071" name="Text Box 2118"/>
        <xdr:cNvSpPr txBox="1">
          <a:spLocks noChangeArrowheads="1"/>
        </xdr:cNvSpPr>
      </xdr:nvSpPr>
      <xdr:spPr bwMode="auto">
        <a:xfrm>
          <a:off x="18126075" y="37909500"/>
          <a:ext cx="723900" cy="20002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26</xdr:col>
      <xdr:colOff>114300</xdr:colOff>
      <xdr:row>241</xdr:row>
      <xdr:rowOff>104775</xdr:rowOff>
    </xdr:from>
    <xdr:to>
      <xdr:col>26</xdr:col>
      <xdr:colOff>142875</xdr:colOff>
      <xdr:row>268</xdr:row>
      <xdr:rowOff>104775</xdr:rowOff>
    </xdr:to>
    <xdr:sp macro="" textlink="">
      <xdr:nvSpPr>
        <xdr:cNvPr id="1072" name="Line 2124"/>
        <xdr:cNvSpPr>
          <a:spLocks noChangeShapeType="1"/>
        </xdr:cNvSpPr>
      </xdr:nvSpPr>
      <xdr:spPr bwMode="auto">
        <a:xfrm>
          <a:off x="19383375" y="40795575"/>
          <a:ext cx="28575" cy="4391025"/>
        </a:xfrm>
        <a:prstGeom prst="line">
          <a:avLst/>
        </a:prstGeom>
        <a:noFill/>
        <a:ln w="38100">
          <a:solidFill>
            <a:srgbClr val="FF0000"/>
          </a:solidFill>
          <a:prstDash val="sysDot"/>
          <a:round/>
          <a:headEnd type="triangle" w="med" len="med"/>
          <a:tailEnd/>
        </a:ln>
      </xdr:spPr>
    </xdr:sp>
    <xdr:clientData/>
  </xdr:twoCellAnchor>
  <xdr:twoCellAnchor>
    <xdr:from>
      <xdr:col>26</xdr:col>
      <xdr:colOff>0</xdr:colOff>
      <xdr:row>240</xdr:row>
      <xdr:rowOff>0</xdr:rowOff>
    </xdr:from>
    <xdr:to>
      <xdr:col>26</xdr:col>
      <xdr:colOff>762000</xdr:colOff>
      <xdr:row>240</xdr:row>
      <xdr:rowOff>200025</xdr:rowOff>
    </xdr:to>
    <xdr:sp macro="" textlink="">
      <xdr:nvSpPr>
        <xdr:cNvPr id="1073" name="Text Box 2125"/>
        <xdr:cNvSpPr txBox="1">
          <a:spLocks noChangeArrowheads="1"/>
        </xdr:cNvSpPr>
      </xdr:nvSpPr>
      <xdr:spPr bwMode="auto">
        <a:xfrm>
          <a:off x="19269075" y="40481250"/>
          <a:ext cx="762000" cy="20002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Ornithine</a:t>
          </a:r>
        </a:p>
      </xdr:txBody>
    </xdr:sp>
    <xdr:clientData/>
  </xdr:twoCellAnchor>
  <xdr:twoCellAnchor>
    <xdr:from>
      <xdr:col>25</xdr:col>
      <xdr:colOff>390525</xdr:colOff>
      <xdr:row>269</xdr:row>
      <xdr:rowOff>47625</xdr:rowOff>
    </xdr:from>
    <xdr:to>
      <xdr:col>26</xdr:col>
      <xdr:colOff>485775</xdr:colOff>
      <xdr:row>270</xdr:row>
      <xdr:rowOff>85725</xdr:rowOff>
    </xdr:to>
    <xdr:sp macro="" textlink="">
      <xdr:nvSpPr>
        <xdr:cNvPr id="1074" name="Text Box 2126"/>
        <xdr:cNvSpPr txBox="1">
          <a:spLocks noChangeArrowheads="1"/>
        </xdr:cNvSpPr>
      </xdr:nvSpPr>
      <xdr:spPr bwMode="auto">
        <a:xfrm>
          <a:off x="19059525" y="45291375"/>
          <a:ext cx="695325"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Ornithine</a:t>
          </a:r>
        </a:p>
      </xdr:txBody>
    </xdr:sp>
    <xdr:clientData/>
  </xdr:twoCellAnchor>
  <xdr:twoCellAnchor>
    <xdr:from>
      <xdr:col>24</xdr:col>
      <xdr:colOff>561975</xdr:colOff>
      <xdr:row>244</xdr:row>
      <xdr:rowOff>66675</xdr:rowOff>
    </xdr:from>
    <xdr:to>
      <xdr:col>24</xdr:col>
      <xdr:colOff>581025</xdr:colOff>
      <xdr:row>268</xdr:row>
      <xdr:rowOff>104775</xdr:rowOff>
    </xdr:to>
    <xdr:sp macro="" textlink="">
      <xdr:nvSpPr>
        <xdr:cNvPr id="1075" name="Line 2127"/>
        <xdr:cNvSpPr>
          <a:spLocks noChangeShapeType="1"/>
        </xdr:cNvSpPr>
      </xdr:nvSpPr>
      <xdr:spPr bwMode="auto">
        <a:xfrm flipH="1">
          <a:off x="18259425" y="41243250"/>
          <a:ext cx="19050" cy="3943350"/>
        </a:xfrm>
        <a:prstGeom prst="line">
          <a:avLst/>
        </a:prstGeom>
        <a:noFill/>
        <a:ln w="38100">
          <a:solidFill>
            <a:srgbClr val="FF0000"/>
          </a:solidFill>
          <a:prstDash val="sysDot"/>
          <a:round/>
          <a:headEnd type="triangle" w="med" len="med"/>
          <a:tailEnd/>
        </a:ln>
      </xdr:spPr>
    </xdr:sp>
    <xdr:clientData/>
  </xdr:twoCellAnchor>
  <xdr:twoCellAnchor>
    <xdr:from>
      <xdr:col>24</xdr:col>
      <xdr:colOff>381000</xdr:colOff>
      <xdr:row>242</xdr:row>
      <xdr:rowOff>142875</xdr:rowOff>
    </xdr:from>
    <xdr:to>
      <xdr:col>25</xdr:col>
      <xdr:colOff>171450</xdr:colOff>
      <xdr:row>243</xdr:row>
      <xdr:rowOff>180975</xdr:rowOff>
    </xdr:to>
    <xdr:sp macro="" textlink="">
      <xdr:nvSpPr>
        <xdr:cNvPr id="1076" name="Text Box 2128"/>
        <xdr:cNvSpPr txBox="1">
          <a:spLocks noChangeArrowheads="1"/>
        </xdr:cNvSpPr>
      </xdr:nvSpPr>
      <xdr:spPr bwMode="auto">
        <a:xfrm>
          <a:off x="18078450" y="40995600"/>
          <a:ext cx="762000" cy="180975"/>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Citrulline</a:t>
          </a:r>
        </a:p>
      </xdr:txBody>
    </xdr:sp>
    <xdr:clientData/>
  </xdr:twoCellAnchor>
  <xdr:twoCellAnchor>
    <xdr:from>
      <xdr:col>23</xdr:col>
      <xdr:colOff>923925</xdr:colOff>
      <xdr:row>269</xdr:row>
      <xdr:rowOff>47625</xdr:rowOff>
    </xdr:from>
    <xdr:to>
      <xdr:col>24</xdr:col>
      <xdr:colOff>695325</xdr:colOff>
      <xdr:row>270</xdr:row>
      <xdr:rowOff>85725</xdr:rowOff>
    </xdr:to>
    <xdr:sp macro="" textlink="">
      <xdr:nvSpPr>
        <xdr:cNvPr id="1077" name="Text Box 2129"/>
        <xdr:cNvSpPr txBox="1">
          <a:spLocks noChangeArrowheads="1"/>
        </xdr:cNvSpPr>
      </xdr:nvSpPr>
      <xdr:spPr bwMode="auto">
        <a:xfrm>
          <a:off x="17592675" y="45291375"/>
          <a:ext cx="800100" cy="2286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Citrulline</a:t>
          </a:r>
        </a:p>
      </xdr:txBody>
    </xdr:sp>
    <xdr:clientData/>
  </xdr:twoCellAnchor>
  <xdr:twoCellAnchor>
    <xdr:from>
      <xdr:col>42</xdr:col>
      <xdr:colOff>352425</xdr:colOff>
      <xdr:row>211</xdr:row>
      <xdr:rowOff>123825</xdr:rowOff>
    </xdr:from>
    <xdr:to>
      <xdr:col>43</xdr:col>
      <xdr:colOff>19050</xdr:colOff>
      <xdr:row>213</xdr:row>
      <xdr:rowOff>0</xdr:rowOff>
    </xdr:to>
    <xdr:sp macro="" textlink="">
      <xdr:nvSpPr>
        <xdr:cNvPr id="1078" name="Text Box 2130"/>
        <xdr:cNvSpPr txBox="1">
          <a:spLocks noChangeArrowheads="1"/>
        </xdr:cNvSpPr>
      </xdr:nvSpPr>
      <xdr:spPr bwMode="auto">
        <a:xfrm>
          <a:off x="33070800" y="35880675"/>
          <a:ext cx="695325" cy="20002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Ornithine</a:t>
          </a:r>
        </a:p>
      </xdr:txBody>
    </xdr:sp>
    <xdr:clientData/>
  </xdr:twoCellAnchor>
  <xdr:twoCellAnchor>
    <xdr:from>
      <xdr:col>42</xdr:col>
      <xdr:colOff>257175</xdr:colOff>
      <xdr:row>208</xdr:row>
      <xdr:rowOff>114300</xdr:rowOff>
    </xdr:from>
    <xdr:to>
      <xdr:col>43</xdr:col>
      <xdr:colOff>28575</xdr:colOff>
      <xdr:row>209</xdr:row>
      <xdr:rowOff>152400</xdr:rowOff>
    </xdr:to>
    <xdr:sp macro="" textlink="">
      <xdr:nvSpPr>
        <xdr:cNvPr id="1079" name="Text Box 2131"/>
        <xdr:cNvSpPr txBox="1">
          <a:spLocks noChangeArrowheads="1"/>
        </xdr:cNvSpPr>
      </xdr:nvSpPr>
      <xdr:spPr bwMode="auto">
        <a:xfrm>
          <a:off x="32975550" y="35356800"/>
          <a:ext cx="800100" cy="200025"/>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Citrulline</a:t>
          </a:r>
        </a:p>
      </xdr:txBody>
    </xdr:sp>
    <xdr:clientData/>
  </xdr:twoCellAnchor>
  <xdr:twoCellAnchor>
    <xdr:from>
      <xdr:col>40</xdr:col>
      <xdr:colOff>695325</xdr:colOff>
      <xdr:row>209</xdr:row>
      <xdr:rowOff>28575</xdr:rowOff>
    </xdr:from>
    <xdr:to>
      <xdr:col>42</xdr:col>
      <xdr:colOff>219075</xdr:colOff>
      <xdr:row>209</xdr:row>
      <xdr:rowOff>28575</xdr:rowOff>
    </xdr:to>
    <xdr:sp macro="" textlink="">
      <xdr:nvSpPr>
        <xdr:cNvPr id="1080" name="Line 2132"/>
        <xdr:cNvSpPr>
          <a:spLocks noChangeShapeType="1"/>
        </xdr:cNvSpPr>
      </xdr:nvSpPr>
      <xdr:spPr bwMode="auto">
        <a:xfrm flipV="1">
          <a:off x="31956375" y="35433000"/>
          <a:ext cx="981075" cy="0"/>
        </a:xfrm>
        <a:prstGeom prst="line">
          <a:avLst/>
        </a:prstGeom>
        <a:noFill/>
        <a:ln w="38100">
          <a:solidFill>
            <a:srgbClr val="FF0000"/>
          </a:solidFill>
          <a:prstDash val="sysDot"/>
          <a:round/>
          <a:headEnd/>
          <a:tailEnd type="triangle" w="med" len="med"/>
        </a:ln>
      </xdr:spPr>
    </xdr:sp>
    <xdr:clientData/>
  </xdr:twoCellAnchor>
  <xdr:twoCellAnchor>
    <xdr:from>
      <xdr:col>40</xdr:col>
      <xdr:colOff>714375</xdr:colOff>
      <xdr:row>212</xdr:row>
      <xdr:rowOff>19050</xdr:rowOff>
    </xdr:from>
    <xdr:to>
      <xdr:col>42</xdr:col>
      <xdr:colOff>238125</xdr:colOff>
      <xdr:row>212</xdr:row>
      <xdr:rowOff>19050</xdr:rowOff>
    </xdr:to>
    <xdr:sp macro="" textlink="">
      <xdr:nvSpPr>
        <xdr:cNvPr id="1081" name="Line 2133"/>
        <xdr:cNvSpPr>
          <a:spLocks noChangeShapeType="1"/>
        </xdr:cNvSpPr>
      </xdr:nvSpPr>
      <xdr:spPr bwMode="auto">
        <a:xfrm flipV="1">
          <a:off x="31975425" y="35937825"/>
          <a:ext cx="981075" cy="0"/>
        </a:xfrm>
        <a:prstGeom prst="line">
          <a:avLst/>
        </a:prstGeom>
        <a:noFill/>
        <a:ln w="38100">
          <a:solidFill>
            <a:srgbClr val="FF0000"/>
          </a:solidFill>
          <a:prstDash val="sysDot"/>
          <a:round/>
          <a:headEnd/>
          <a:tailEnd type="triangle" w="med" len="med"/>
        </a:ln>
      </xdr:spPr>
    </xdr:sp>
    <xdr:clientData/>
  </xdr:twoCellAnchor>
  <xdr:twoCellAnchor>
    <xdr:from>
      <xdr:col>39</xdr:col>
      <xdr:colOff>723900</xdr:colOff>
      <xdr:row>208</xdr:row>
      <xdr:rowOff>123825</xdr:rowOff>
    </xdr:from>
    <xdr:to>
      <xdr:col>40</xdr:col>
      <xdr:colOff>657225</xdr:colOff>
      <xdr:row>210</xdr:row>
      <xdr:rowOff>0</xdr:rowOff>
    </xdr:to>
    <xdr:sp macro="" textlink="">
      <xdr:nvSpPr>
        <xdr:cNvPr id="1082" name="Text Box 2134"/>
        <xdr:cNvSpPr txBox="1">
          <a:spLocks noChangeArrowheads="1"/>
        </xdr:cNvSpPr>
      </xdr:nvSpPr>
      <xdr:spPr bwMode="auto">
        <a:xfrm>
          <a:off x="31194375" y="35366325"/>
          <a:ext cx="723900"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Citrulline</a:t>
          </a:r>
        </a:p>
      </xdr:txBody>
    </xdr:sp>
    <xdr:clientData/>
  </xdr:twoCellAnchor>
  <xdr:twoCellAnchor>
    <xdr:from>
      <xdr:col>39</xdr:col>
      <xdr:colOff>762000</xdr:colOff>
      <xdr:row>211</xdr:row>
      <xdr:rowOff>123825</xdr:rowOff>
    </xdr:from>
    <xdr:to>
      <xdr:col>40</xdr:col>
      <xdr:colOff>666750</xdr:colOff>
      <xdr:row>213</xdr:row>
      <xdr:rowOff>0</xdr:rowOff>
    </xdr:to>
    <xdr:sp macro="" textlink="">
      <xdr:nvSpPr>
        <xdr:cNvPr id="1083" name="Text Box 2135"/>
        <xdr:cNvSpPr txBox="1">
          <a:spLocks noChangeArrowheads="1"/>
        </xdr:cNvSpPr>
      </xdr:nvSpPr>
      <xdr:spPr bwMode="auto">
        <a:xfrm>
          <a:off x="31232475" y="35880675"/>
          <a:ext cx="695325" cy="2000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Ornithine</a:t>
          </a:r>
        </a:p>
      </xdr:txBody>
    </xdr:sp>
    <xdr:clientData/>
  </xdr:twoCellAnchor>
  <xdr:twoCellAnchor>
    <xdr:from>
      <xdr:col>26</xdr:col>
      <xdr:colOff>142875</xdr:colOff>
      <xdr:row>227</xdr:row>
      <xdr:rowOff>76200</xdr:rowOff>
    </xdr:from>
    <xdr:to>
      <xdr:col>27</xdr:col>
      <xdr:colOff>371475</xdr:colOff>
      <xdr:row>228</xdr:row>
      <xdr:rowOff>104775</xdr:rowOff>
    </xdr:to>
    <xdr:sp macro="" textlink="">
      <xdr:nvSpPr>
        <xdr:cNvPr id="1084" name="Text Box 2138"/>
        <xdr:cNvSpPr txBox="1">
          <a:spLocks noChangeArrowheads="1"/>
        </xdr:cNvSpPr>
      </xdr:nvSpPr>
      <xdr:spPr bwMode="auto">
        <a:xfrm>
          <a:off x="19411950" y="38452425"/>
          <a:ext cx="1009650" cy="190500"/>
        </a:xfrm>
        <a:prstGeom prst="rect">
          <a:avLst/>
        </a:prstGeom>
        <a:solidFill>
          <a:srgbClr val="CCFFFF"/>
        </a:solidFill>
        <a:ln w="9525">
          <a:solidFill>
            <a:srgbClr val="99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Carbamoyl P</a:t>
          </a:r>
        </a:p>
      </xdr:txBody>
    </xdr:sp>
    <xdr:clientData/>
  </xdr:twoCellAnchor>
  <xdr:twoCellAnchor>
    <xdr:from>
      <xdr:col>24</xdr:col>
      <xdr:colOff>733425</xdr:colOff>
      <xdr:row>227</xdr:row>
      <xdr:rowOff>142875</xdr:rowOff>
    </xdr:from>
    <xdr:to>
      <xdr:col>26</xdr:col>
      <xdr:colOff>142875</xdr:colOff>
      <xdr:row>227</xdr:row>
      <xdr:rowOff>142875</xdr:rowOff>
    </xdr:to>
    <xdr:sp macro="" textlink="">
      <xdr:nvSpPr>
        <xdr:cNvPr id="1085" name="Line 2141"/>
        <xdr:cNvSpPr>
          <a:spLocks noChangeShapeType="1"/>
        </xdr:cNvSpPr>
      </xdr:nvSpPr>
      <xdr:spPr bwMode="auto">
        <a:xfrm>
          <a:off x="18430875" y="38519100"/>
          <a:ext cx="981075" cy="0"/>
        </a:xfrm>
        <a:prstGeom prst="line">
          <a:avLst/>
        </a:prstGeom>
        <a:noFill/>
        <a:ln w="9525">
          <a:solidFill>
            <a:srgbClr val="0000FF"/>
          </a:solidFill>
          <a:round/>
          <a:headEnd/>
          <a:tailEnd type="triangle" w="med" len="med"/>
        </a:ln>
      </xdr:spPr>
    </xdr:sp>
    <xdr:clientData/>
  </xdr:twoCellAnchor>
  <xdr:twoCellAnchor>
    <xdr:from>
      <xdr:col>24</xdr:col>
      <xdr:colOff>962025</xdr:colOff>
      <xdr:row>227</xdr:row>
      <xdr:rowOff>152400</xdr:rowOff>
    </xdr:from>
    <xdr:to>
      <xdr:col>25</xdr:col>
      <xdr:colOff>447675</xdr:colOff>
      <xdr:row>229</xdr:row>
      <xdr:rowOff>85725</xdr:rowOff>
    </xdr:to>
    <xdr:sp macro="" textlink="">
      <xdr:nvSpPr>
        <xdr:cNvPr id="1086" name="AutoShape 2143"/>
        <xdr:cNvSpPr>
          <a:spLocks/>
        </xdr:cNvSpPr>
      </xdr:nvSpPr>
      <xdr:spPr bwMode="auto">
        <a:xfrm rot="5400000">
          <a:off x="18759487" y="38428613"/>
          <a:ext cx="257175" cy="457200"/>
        </a:xfrm>
        <a:prstGeom prst="leftBracket">
          <a:avLst>
            <a:gd name="adj" fmla="val 88889"/>
          </a:avLst>
        </a:prstGeom>
        <a:noFill/>
        <a:ln w="9525">
          <a:solidFill>
            <a:srgbClr val="0000FF"/>
          </a:solidFill>
          <a:round/>
          <a:headEnd type="triangle" w="med" len="med"/>
          <a:tailEnd/>
        </a:ln>
      </xdr:spPr>
    </xdr:sp>
    <xdr:clientData/>
  </xdr:twoCellAnchor>
  <xdr:twoCellAnchor>
    <xdr:from>
      <xdr:col>24</xdr:col>
      <xdr:colOff>561975</xdr:colOff>
      <xdr:row>229</xdr:row>
      <xdr:rowOff>66675</xdr:rowOff>
    </xdr:from>
    <xdr:to>
      <xdr:col>25</xdr:col>
      <xdr:colOff>114300</xdr:colOff>
      <xdr:row>230</xdr:row>
      <xdr:rowOff>104775</xdr:rowOff>
    </xdr:to>
    <xdr:sp macro="" textlink="">
      <xdr:nvSpPr>
        <xdr:cNvPr id="1087" name="Text Box 2144"/>
        <xdr:cNvSpPr txBox="1">
          <a:spLocks noChangeArrowheads="1"/>
        </xdr:cNvSpPr>
      </xdr:nvSpPr>
      <xdr:spPr bwMode="auto">
        <a:xfrm>
          <a:off x="18259425" y="38766750"/>
          <a:ext cx="5238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2 ATP</a:t>
          </a:r>
        </a:p>
      </xdr:txBody>
    </xdr:sp>
    <xdr:clientData/>
  </xdr:twoCellAnchor>
  <xdr:twoCellAnchor>
    <xdr:from>
      <xdr:col>25</xdr:col>
      <xdr:colOff>371475</xdr:colOff>
      <xdr:row>229</xdr:row>
      <xdr:rowOff>66675</xdr:rowOff>
    </xdr:from>
    <xdr:to>
      <xdr:col>26</xdr:col>
      <xdr:colOff>295275</xdr:colOff>
      <xdr:row>230</xdr:row>
      <xdr:rowOff>114300</xdr:rowOff>
    </xdr:to>
    <xdr:sp macro="" textlink="">
      <xdr:nvSpPr>
        <xdr:cNvPr id="1088" name="Text Box 2145"/>
        <xdr:cNvSpPr txBox="1">
          <a:spLocks noChangeArrowheads="1"/>
        </xdr:cNvSpPr>
      </xdr:nvSpPr>
      <xdr:spPr bwMode="auto">
        <a:xfrm>
          <a:off x="19040475" y="38766750"/>
          <a:ext cx="523875" cy="2095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2 ADP</a:t>
          </a:r>
        </a:p>
      </xdr:txBody>
    </xdr:sp>
    <xdr:clientData/>
  </xdr:twoCellAnchor>
  <xdr:twoCellAnchor>
    <xdr:from>
      <xdr:col>24</xdr:col>
      <xdr:colOff>800100</xdr:colOff>
      <xdr:row>240</xdr:row>
      <xdr:rowOff>28575</xdr:rowOff>
    </xdr:from>
    <xdr:to>
      <xdr:col>26</xdr:col>
      <xdr:colOff>0</xdr:colOff>
      <xdr:row>240</xdr:row>
      <xdr:rowOff>38100</xdr:rowOff>
    </xdr:to>
    <xdr:sp macro="" textlink="">
      <xdr:nvSpPr>
        <xdr:cNvPr id="1089" name="Line 2152"/>
        <xdr:cNvSpPr>
          <a:spLocks noChangeShapeType="1"/>
        </xdr:cNvSpPr>
      </xdr:nvSpPr>
      <xdr:spPr bwMode="auto">
        <a:xfrm flipV="1">
          <a:off x="18497550" y="40509825"/>
          <a:ext cx="771525" cy="9525"/>
        </a:xfrm>
        <a:prstGeom prst="line">
          <a:avLst/>
        </a:prstGeom>
        <a:noFill/>
        <a:ln w="9525">
          <a:solidFill>
            <a:srgbClr val="0000FF"/>
          </a:solidFill>
          <a:round/>
          <a:headEnd type="triangle" w="med" len="med"/>
          <a:tailEnd/>
        </a:ln>
      </xdr:spPr>
    </xdr:sp>
    <xdr:clientData/>
  </xdr:twoCellAnchor>
  <xdr:twoCellAnchor>
    <xdr:from>
      <xdr:col>24</xdr:col>
      <xdr:colOff>781050</xdr:colOff>
      <xdr:row>238</xdr:row>
      <xdr:rowOff>114300</xdr:rowOff>
    </xdr:from>
    <xdr:to>
      <xdr:col>24</xdr:col>
      <xdr:colOff>781050</xdr:colOff>
      <xdr:row>242</xdr:row>
      <xdr:rowOff>142875</xdr:rowOff>
    </xdr:to>
    <xdr:sp macro="" textlink="">
      <xdr:nvSpPr>
        <xdr:cNvPr id="1090" name="Line 2153"/>
        <xdr:cNvSpPr>
          <a:spLocks noChangeShapeType="1"/>
        </xdr:cNvSpPr>
      </xdr:nvSpPr>
      <xdr:spPr bwMode="auto">
        <a:xfrm flipH="1">
          <a:off x="18478500" y="40271700"/>
          <a:ext cx="0" cy="723900"/>
        </a:xfrm>
        <a:prstGeom prst="line">
          <a:avLst/>
        </a:prstGeom>
        <a:noFill/>
        <a:ln w="9525">
          <a:solidFill>
            <a:srgbClr val="0000FF"/>
          </a:solidFill>
          <a:round/>
          <a:headEnd/>
          <a:tailEnd type="triangle" w="med" len="med"/>
        </a:ln>
      </xdr:spPr>
    </xdr:sp>
    <xdr:clientData/>
  </xdr:twoCellAnchor>
  <xdr:twoCellAnchor>
    <xdr:from>
      <xdr:col>24</xdr:col>
      <xdr:colOff>790575</xdr:colOff>
      <xdr:row>238</xdr:row>
      <xdr:rowOff>114300</xdr:rowOff>
    </xdr:from>
    <xdr:to>
      <xdr:col>26</xdr:col>
      <xdr:colOff>571500</xdr:colOff>
      <xdr:row>238</xdr:row>
      <xdr:rowOff>114300</xdr:rowOff>
    </xdr:to>
    <xdr:sp macro="" textlink="">
      <xdr:nvSpPr>
        <xdr:cNvPr id="1091" name="Line 2154"/>
        <xdr:cNvSpPr>
          <a:spLocks noChangeShapeType="1"/>
        </xdr:cNvSpPr>
      </xdr:nvSpPr>
      <xdr:spPr bwMode="auto">
        <a:xfrm flipH="1" flipV="1">
          <a:off x="18488025" y="40271700"/>
          <a:ext cx="1352550" cy="0"/>
        </a:xfrm>
        <a:prstGeom prst="line">
          <a:avLst/>
        </a:prstGeom>
        <a:noFill/>
        <a:ln w="9525">
          <a:solidFill>
            <a:srgbClr val="0000FF"/>
          </a:solidFill>
          <a:round/>
          <a:headEnd/>
          <a:tailEnd/>
        </a:ln>
      </xdr:spPr>
    </xdr:sp>
    <xdr:clientData/>
  </xdr:twoCellAnchor>
  <xdr:twoCellAnchor>
    <xdr:from>
      <xdr:col>26</xdr:col>
      <xdr:colOff>571500</xdr:colOff>
      <xdr:row>228</xdr:row>
      <xdr:rowOff>114300</xdr:rowOff>
    </xdr:from>
    <xdr:to>
      <xdr:col>26</xdr:col>
      <xdr:colOff>571500</xdr:colOff>
      <xdr:row>238</xdr:row>
      <xdr:rowOff>114300</xdr:rowOff>
    </xdr:to>
    <xdr:sp macro="" textlink="">
      <xdr:nvSpPr>
        <xdr:cNvPr id="1092" name="Line 2155"/>
        <xdr:cNvSpPr>
          <a:spLocks noChangeShapeType="1"/>
        </xdr:cNvSpPr>
      </xdr:nvSpPr>
      <xdr:spPr bwMode="auto">
        <a:xfrm flipV="1">
          <a:off x="19840575" y="38652450"/>
          <a:ext cx="0" cy="1619250"/>
        </a:xfrm>
        <a:prstGeom prst="line">
          <a:avLst/>
        </a:prstGeom>
        <a:noFill/>
        <a:ln w="9525">
          <a:solidFill>
            <a:srgbClr val="0000FF"/>
          </a:solidFill>
          <a:round/>
          <a:headEnd/>
          <a:tailEnd/>
        </a:ln>
      </xdr:spPr>
    </xdr:sp>
    <xdr:clientData/>
  </xdr:twoCellAnchor>
  <xdr:twoCellAnchor>
    <xdr:from>
      <xdr:col>44</xdr:col>
      <xdr:colOff>419100</xdr:colOff>
      <xdr:row>208</xdr:row>
      <xdr:rowOff>123825</xdr:rowOff>
    </xdr:from>
    <xdr:to>
      <xdr:col>45</xdr:col>
      <xdr:colOff>733425</xdr:colOff>
      <xdr:row>209</xdr:row>
      <xdr:rowOff>152400</xdr:rowOff>
    </xdr:to>
    <xdr:sp macro="" textlink="">
      <xdr:nvSpPr>
        <xdr:cNvPr id="1093" name="Text Box 2156"/>
        <xdr:cNvSpPr txBox="1">
          <a:spLocks noChangeArrowheads="1"/>
        </xdr:cNvSpPr>
      </xdr:nvSpPr>
      <xdr:spPr bwMode="auto">
        <a:xfrm>
          <a:off x="34842450" y="35366325"/>
          <a:ext cx="1009650"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Carbamoyl P</a:t>
          </a:r>
        </a:p>
      </xdr:txBody>
    </xdr:sp>
    <xdr:clientData/>
  </xdr:twoCellAnchor>
  <xdr:twoCellAnchor>
    <xdr:from>
      <xdr:col>43</xdr:col>
      <xdr:colOff>9525</xdr:colOff>
      <xdr:row>209</xdr:row>
      <xdr:rowOff>38100</xdr:rowOff>
    </xdr:from>
    <xdr:to>
      <xdr:col>44</xdr:col>
      <xdr:colOff>361950</xdr:colOff>
      <xdr:row>209</xdr:row>
      <xdr:rowOff>38100</xdr:rowOff>
    </xdr:to>
    <xdr:sp macro="" textlink="">
      <xdr:nvSpPr>
        <xdr:cNvPr id="1094" name="Line 2157"/>
        <xdr:cNvSpPr>
          <a:spLocks noChangeShapeType="1"/>
        </xdr:cNvSpPr>
      </xdr:nvSpPr>
      <xdr:spPr bwMode="auto">
        <a:xfrm flipV="1">
          <a:off x="33756600" y="35442525"/>
          <a:ext cx="1028700" cy="0"/>
        </a:xfrm>
        <a:prstGeom prst="line">
          <a:avLst/>
        </a:prstGeom>
        <a:noFill/>
        <a:ln w="9525">
          <a:solidFill>
            <a:srgbClr val="0000FF"/>
          </a:solidFill>
          <a:round/>
          <a:headEnd type="triangle" w="med" len="med"/>
          <a:tailEnd/>
        </a:ln>
      </xdr:spPr>
    </xdr:sp>
    <xdr:clientData/>
  </xdr:twoCellAnchor>
  <xdr:twoCellAnchor>
    <xdr:from>
      <xdr:col>43</xdr:col>
      <xdr:colOff>209550</xdr:colOff>
      <xdr:row>209</xdr:row>
      <xdr:rowOff>57150</xdr:rowOff>
    </xdr:from>
    <xdr:to>
      <xdr:col>44</xdr:col>
      <xdr:colOff>257175</xdr:colOff>
      <xdr:row>212</xdr:row>
      <xdr:rowOff>66675</xdr:rowOff>
    </xdr:to>
    <xdr:sp macro="" textlink="">
      <xdr:nvSpPr>
        <xdr:cNvPr id="1095" name="AutoShape 2158"/>
        <xdr:cNvSpPr>
          <a:spLocks/>
        </xdr:cNvSpPr>
      </xdr:nvSpPr>
      <xdr:spPr bwMode="auto">
        <a:xfrm rot="10800000">
          <a:off x="33956625" y="35461575"/>
          <a:ext cx="723900" cy="523875"/>
        </a:xfrm>
        <a:prstGeom prst="leftBracket">
          <a:avLst>
            <a:gd name="adj" fmla="val 50000"/>
          </a:avLst>
        </a:prstGeom>
        <a:noFill/>
        <a:ln w="9525">
          <a:solidFill>
            <a:srgbClr val="0000FF"/>
          </a:solidFill>
          <a:round/>
          <a:headEnd type="triangle" w="med" len="med"/>
          <a:tailEnd/>
        </a:ln>
      </xdr:spPr>
    </xdr:sp>
    <xdr:clientData/>
  </xdr:twoCellAnchor>
  <xdr:twoCellAnchor>
    <xdr:from>
      <xdr:col>43</xdr:col>
      <xdr:colOff>142875</xdr:colOff>
      <xdr:row>207</xdr:row>
      <xdr:rowOff>200025</xdr:rowOff>
    </xdr:from>
    <xdr:to>
      <xdr:col>43</xdr:col>
      <xdr:colOff>428625</xdr:colOff>
      <xdr:row>209</xdr:row>
      <xdr:rowOff>76200</xdr:rowOff>
    </xdr:to>
    <xdr:sp macro="" textlink="">
      <xdr:nvSpPr>
        <xdr:cNvPr id="1096" name="Freeform 2159"/>
        <xdr:cNvSpPr>
          <a:spLocks/>
        </xdr:cNvSpPr>
      </xdr:nvSpPr>
      <xdr:spPr bwMode="auto">
        <a:xfrm rot="-5557244">
          <a:off x="33909000" y="35213925"/>
          <a:ext cx="247650" cy="285750"/>
        </a:xfrm>
        <a:custGeom>
          <a:avLst/>
          <a:gdLst>
            <a:gd name="T0" fmla="*/ 1202559208 w 51"/>
            <a:gd name="T1" fmla="*/ 0 h 37"/>
            <a:gd name="T2" fmla="*/ 848866555 w 51"/>
            <a:gd name="T3" fmla="*/ 119289022 h 37"/>
            <a:gd name="T4" fmla="*/ 471593593 w 51"/>
            <a:gd name="T5" fmla="*/ 477156086 h 37"/>
            <a:gd name="T6" fmla="*/ 117895970 w 51"/>
            <a:gd name="T7" fmla="*/ 1371816160 h 37"/>
            <a:gd name="T8" fmla="*/ 0 w 51"/>
            <a:gd name="T9" fmla="*/ 2147483647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a:ln>
      </xdr:spPr>
    </xdr:sp>
    <xdr:clientData/>
  </xdr:twoCellAnchor>
  <xdr:twoCellAnchor>
    <xdr:from>
      <xdr:col>43</xdr:col>
      <xdr:colOff>19050</xdr:colOff>
      <xdr:row>207</xdr:row>
      <xdr:rowOff>9525</xdr:rowOff>
    </xdr:from>
    <xdr:to>
      <xdr:col>43</xdr:col>
      <xdr:colOff>361950</xdr:colOff>
      <xdr:row>208</xdr:row>
      <xdr:rowOff>19050</xdr:rowOff>
    </xdr:to>
    <xdr:sp macro="" textlink="">
      <xdr:nvSpPr>
        <xdr:cNvPr id="1097" name="Text Box 2161"/>
        <xdr:cNvSpPr txBox="1">
          <a:spLocks noChangeArrowheads="1"/>
        </xdr:cNvSpPr>
      </xdr:nvSpPr>
      <xdr:spPr bwMode="auto">
        <a:xfrm>
          <a:off x="33766125" y="35042475"/>
          <a:ext cx="3429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Pi</a:t>
          </a:r>
        </a:p>
      </xdr:txBody>
    </xdr:sp>
    <xdr:clientData/>
  </xdr:twoCellAnchor>
  <xdr:twoCellAnchor>
    <xdr:from>
      <xdr:col>47</xdr:col>
      <xdr:colOff>38100</xdr:colOff>
      <xdr:row>208</xdr:row>
      <xdr:rowOff>114300</xdr:rowOff>
    </xdr:from>
    <xdr:to>
      <xdr:col>47</xdr:col>
      <xdr:colOff>419100</xdr:colOff>
      <xdr:row>209</xdr:row>
      <xdr:rowOff>152400</xdr:rowOff>
    </xdr:to>
    <xdr:sp macro="" textlink="">
      <xdr:nvSpPr>
        <xdr:cNvPr id="1098" name="Text Box 2163"/>
        <xdr:cNvSpPr txBox="1">
          <a:spLocks noChangeArrowheads="1"/>
        </xdr:cNvSpPr>
      </xdr:nvSpPr>
      <xdr:spPr bwMode="auto">
        <a:xfrm>
          <a:off x="36976050" y="35356800"/>
          <a:ext cx="381000" cy="200025"/>
        </a:xfrm>
        <a:prstGeom prst="rect">
          <a:avLst/>
        </a:prstGeom>
        <a:no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xdr:txBody>
    </xdr:sp>
    <xdr:clientData/>
  </xdr:twoCellAnchor>
  <xdr:twoCellAnchor>
    <xdr:from>
      <xdr:col>46</xdr:col>
      <xdr:colOff>457200</xdr:colOff>
      <xdr:row>209</xdr:row>
      <xdr:rowOff>66675</xdr:rowOff>
    </xdr:from>
    <xdr:to>
      <xdr:col>46</xdr:col>
      <xdr:colOff>742950</xdr:colOff>
      <xdr:row>210</xdr:row>
      <xdr:rowOff>152400</xdr:rowOff>
    </xdr:to>
    <xdr:sp macro="" textlink="">
      <xdr:nvSpPr>
        <xdr:cNvPr id="1099" name="Freeform 2164"/>
        <xdr:cNvSpPr>
          <a:spLocks/>
        </xdr:cNvSpPr>
      </xdr:nvSpPr>
      <xdr:spPr bwMode="auto">
        <a:xfrm rot="5968444">
          <a:off x="36518850" y="35452050"/>
          <a:ext cx="247650" cy="285750"/>
        </a:xfrm>
        <a:custGeom>
          <a:avLst/>
          <a:gdLst>
            <a:gd name="T0" fmla="*/ 1202559208 w 51"/>
            <a:gd name="T1" fmla="*/ 0 h 37"/>
            <a:gd name="T2" fmla="*/ 848866555 w 51"/>
            <a:gd name="T3" fmla="*/ 119289022 h 37"/>
            <a:gd name="T4" fmla="*/ 471593593 w 51"/>
            <a:gd name="T5" fmla="*/ 477156086 h 37"/>
            <a:gd name="T6" fmla="*/ 117895970 w 51"/>
            <a:gd name="T7" fmla="*/ 1371816160 h 37"/>
            <a:gd name="T8" fmla="*/ 0 w 51"/>
            <a:gd name="T9" fmla="*/ 2147483647 h 37"/>
            <a:gd name="T10" fmla="*/ 0 60000 65536"/>
            <a:gd name="T11" fmla="*/ 0 60000 65536"/>
            <a:gd name="T12" fmla="*/ 0 60000 65536"/>
            <a:gd name="T13" fmla="*/ 0 60000 65536"/>
            <a:gd name="T14" fmla="*/ 0 60000 65536"/>
            <a:gd name="T15" fmla="*/ 0 w 51"/>
            <a:gd name="T16" fmla="*/ 0 h 37"/>
            <a:gd name="T17" fmla="*/ 51 w 51"/>
            <a:gd name="T18" fmla="*/ 37 h 37"/>
          </a:gdLst>
          <a:ahLst/>
          <a:cxnLst>
            <a:cxn ang="T10">
              <a:pos x="T0" y="T1"/>
            </a:cxn>
            <a:cxn ang="T11">
              <a:pos x="T2" y="T3"/>
            </a:cxn>
            <a:cxn ang="T12">
              <a:pos x="T4" y="T5"/>
            </a:cxn>
            <a:cxn ang="T13">
              <a:pos x="T6" y="T7"/>
            </a:cxn>
            <a:cxn ang="T14">
              <a:pos x="T8" y="T9"/>
            </a:cxn>
          </a:cxnLst>
          <a:rect l="T15" t="T16" r="T17" b="T18"/>
          <a:pathLst>
            <a:path w="51" h="37">
              <a:moveTo>
                <a:pt x="51" y="0"/>
              </a:moveTo>
              <a:cubicBezTo>
                <a:pt x="46" y="0"/>
                <a:pt x="41" y="1"/>
                <a:pt x="36" y="2"/>
              </a:cubicBezTo>
              <a:cubicBezTo>
                <a:pt x="31" y="3"/>
                <a:pt x="25" y="5"/>
                <a:pt x="20" y="8"/>
              </a:cubicBezTo>
              <a:cubicBezTo>
                <a:pt x="15" y="11"/>
                <a:pt x="8" y="18"/>
                <a:pt x="5" y="23"/>
              </a:cubicBezTo>
              <a:cubicBezTo>
                <a:pt x="2" y="28"/>
                <a:pt x="1" y="35"/>
                <a:pt x="0" y="37"/>
              </a:cubicBezTo>
            </a:path>
          </a:pathLst>
        </a:custGeom>
        <a:noFill/>
        <a:ln w="9525">
          <a:solidFill>
            <a:srgbClr val="0000FF"/>
          </a:solidFill>
          <a:round/>
          <a:headEnd/>
          <a:tailEnd/>
        </a:ln>
      </xdr:spPr>
    </xdr:sp>
    <xdr:clientData/>
  </xdr:twoCellAnchor>
  <xdr:twoCellAnchor>
    <xdr:from>
      <xdr:col>46</xdr:col>
      <xdr:colOff>561975</xdr:colOff>
      <xdr:row>211</xdr:row>
      <xdr:rowOff>0</xdr:rowOff>
    </xdr:from>
    <xdr:to>
      <xdr:col>47</xdr:col>
      <xdr:colOff>47625</xdr:colOff>
      <xdr:row>212</xdr:row>
      <xdr:rowOff>38100</xdr:rowOff>
    </xdr:to>
    <xdr:sp macro="" textlink="">
      <xdr:nvSpPr>
        <xdr:cNvPr id="1100" name="Text Box 2166"/>
        <xdr:cNvSpPr txBox="1">
          <a:spLocks noChangeArrowheads="1"/>
        </xdr:cNvSpPr>
      </xdr:nvSpPr>
      <xdr:spPr bwMode="auto">
        <a:xfrm>
          <a:off x="36604575" y="35756850"/>
          <a:ext cx="381000" cy="200025"/>
        </a:xfrm>
        <a:prstGeom prst="rect">
          <a:avLst/>
        </a:prstGeom>
        <a:noFill/>
        <a:ln w="12700">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NH3</a:t>
          </a:r>
        </a:p>
      </xdr:txBody>
    </xdr:sp>
    <xdr:clientData/>
  </xdr:twoCellAnchor>
  <xdr:twoCellAnchor>
    <xdr:from>
      <xdr:col>46</xdr:col>
      <xdr:colOff>228600</xdr:colOff>
      <xdr:row>207</xdr:row>
      <xdr:rowOff>142875</xdr:rowOff>
    </xdr:from>
    <xdr:to>
      <xdr:col>46</xdr:col>
      <xdr:colOff>638175</xdr:colOff>
      <xdr:row>209</xdr:row>
      <xdr:rowOff>28575</xdr:rowOff>
    </xdr:to>
    <xdr:sp macro="" textlink="">
      <xdr:nvSpPr>
        <xdr:cNvPr id="1101" name="AutoShape 2167"/>
        <xdr:cNvSpPr>
          <a:spLocks/>
        </xdr:cNvSpPr>
      </xdr:nvSpPr>
      <xdr:spPr bwMode="auto">
        <a:xfrm rot="-5400000">
          <a:off x="36347400" y="35099625"/>
          <a:ext cx="257175" cy="409575"/>
        </a:xfrm>
        <a:prstGeom prst="leftBracket">
          <a:avLst>
            <a:gd name="adj" fmla="val 79630"/>
          </a:avLst>
        </a:prstGeom>
        <a:noFill/>
        <a:ln w="9525">
          <a:solidFill>
            <a:srgbClr val="0000FF"/>
          </a:solidFill>
          <a:round/>
          <a:headEnd type="triangle" w="med" len="med"/>
          <a:tailEnd/>
        </a:ln>
      </xdr:spPr>
    </xdr:sp>
    <xdr:clientData/>
  </xdr:twoCellAnchor>
  <xdr:twoCellAnchor>
    <xdr:from>
      <xdr:col>46</xdr:col>
      <xdr:colOff>57150</xdr:colOff>
      <xdr:row>207</xdr:row>
      <xdr:rowOff>9525</xdr:rowOff>
    </xdr:from>
    <xdr:to>
      <xdr:col>46</xdr:col>
      <xdr:colOff>514350</xdr:colOff>
      <xdr:row>207</xdr:row>
      <xdr:rowOff>180975</xdr:rowOff>
    </xdr:to>
    <xdr:sp macro="" textlink="">
      <xdr:nvSpPr>
        <xdr:cNvPr id="1102" name="Text Box 2168"/>
        <xdr:cNvSpPr txBox="1">
          <a:spLocks noChangeArrowheads="1"/>
        </xdr:cNvSpPr>
      </xdr:nvSpPr>
      <xdr:spPr bwMode="auto">
        <a:xfrm>
          <a:off x="36099750" y="35042475"/>
          <a:ext cx="4572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ADP</a:t>
          </a:r>
        </a:p>
      </xdr:txBody>
    </xdr:sp>
    <xdr:clientData/>
  </xdr:twoCellAnchor>
  <xdr:twoCellAnchor>
    <xdr:from>
      <xdr:col>46</xdr:col>
      <xdr:colOff>552450</xdr:colOff>
      <xdr:row>206</xdr:row>
      <xdr:rowOff>104775</xdr:rowOff>
    </xdr:from>
    <xdr:to>
      <xdr:col>47</xdr:col>
      <xdr:colOff>114300</xdr:colOff>
      <xdr:row>207</xdr:row>
      <xdr:rowOff>161925</xdr:rowOff>
    </xdr:to>
    <xdr:sp macro="" textlink="">
      <xdr:nvSpPr>
        <xdr:cNvPr id="1103" name="Text Box 2169"/>
        <xdr:cNvSpPr txBox="1">
          <a:spLocks noChangeArrowheads="1"/>
        </xdr:cNvSpPr>
      </xdr:nvSpPr>
      <xdr:spPr bwMode="auto">
        <a:xfrm>
          <a:off x="36595050" y="34975800"/>
          <a:ext cx="4572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ATP</a:t>
          </a:r>
        </a:p>
      </xdr:txBody>
    </xdr:sp>
    <xdr:clientData/>
  </xdr:twoCellAnchor>
  <xdr:twoCellAnchor>
    <xdr:from>
      <xdr:col>47</xdr:col>
      <xdr:colOff>66675</xdr:colOff>
      <xdr:row>205</xdr:row>
      <xdr:rowOff>38100</xdr:rowOff>
    </xdr:from>
    <xdr:to>
      <xdr:col>48</xdr:col>
      <xdr:colOff>685800</xdr:colOff>
      <xdr:row>207</xdr:row>
      <xdr:rowOff>28575</xdr:rowOff>
    </xdr:to>
    <xdr:sp macro="" textlink="">
      <xdr:nvSpPr>
        <xdr:cNvPr id="1104" name="Text Box 2186"/>
        <xdr:cNvSpPr txBox="1">
          <a:spLocks noChangeArrowheads="1"/>
        </xdr:cNvSpPr>
      </xdr:nvSpPr>
      <xdr:spPr bwMode="auto">
        <a:xfrm>
          <a:off x="37004625" y="34747200"/>
          <a:ext cx="1533525" cy="314325"/>
        </a:xfrm>
        <a:prstGeom prst="rect">
          <a:avLst/>
        </a:prstGeom>
        <a:noFill/>
        <a:ln w="9525">
          <a:noFill/>
          <a:miter lim="800000"/>
          <a:headEnd/>
          <a:tailEnd/>
        </a:ln>
      </xdr:spPr>
      <xdr:txBody>
        <a:bodyPr vertOverflow="clip" wrap="square" lIns="36576" tIns="27432" rIns="36576" bIns="0" anchor="t" upright="1"/>
        <a:lstStyle/>
        <a:p>
          <a:pPr algn="ctr" rtl="0">
            <a:defRPr sz="1000"/>
          </a:pPr>
          <a:r>
            <a:rPr lang="en-US" sz="1400" b="1" i="0" strike="noStrike">
              <a:solidFill>
                <a:srgbClr val="CCFFFF"/>
              </a:solidFill>
              <a:latin typeface="Arial"/>
              <a:cs typeface="Arial"/>
            </a:rPr>
            <a:t>Calvin Cycle</a:t>
          </a:r>
        </a:p>
        <a:p>
          <a:pPr algn="ctr" rtl="0">
            <a:defRPr sz="1000"/>
          </a:pPr>
          <a:endParaRPr lang="en-US" sz="1400" b="1" i="0" strike="noStrike">
            <a:solidFill>
              <a:srgbClr val="CCFFFF"/>
            </a:solidFill>
            <a:latin typeface="Arial"/>
            <a:cs typeface="Arial"/>
          </a:endParaRPr>
        </a:p>
      </xdr:txBody>
    </xdr:sp>
    <xdr:clientData/>
  </xdr:twoCellAnchor>
  <xdr:twoCellAnchor>
    <xdr:from>
      <xdr:col>48</xdr:col>
      <xdr:colOff>514350</xdr:colOff>
      <xdr:row>206</xdr:row>
      <xdr:rowOff>19050</xdr:rowOff>
    </xdr:from>
    <xdr:to>
      <xdr:col>49</xdr:col>
      <xdr:colOff>95250</xdr:colOff>
      <xdr:row>206</xdr:row>
      <xdr:rowOff>19050</xdr:rowOff>
    </xdr:to>
    <xdr:sp macro="" textlink="">
      <xdr:nvSpPr>
        <xdr:cNvPr id="1105" name="Line 2187"/>
        <xdr:cNvSpPr>
          <a:spLocks noChangeShapeType="1"/>
        </xdr:cNvSpPr>
      </xdr:nvSpPr>
      <xdr:spPr bwMode="auto">
        <a:xfrm flipH="1" flipV="1">
          <a:off x="38366700" y="34890075"/>
          <a:ext cx="514350" cy="0"/>
        </a:xfrm>
        <a:prstGeom prst="line">
          <a:avLst/>
        </a:prstGeom>
        <a:noFill/>
        <a:ln w="9525">
          <a:solidFill>
            <a:srgbClr val="0000FF"/>
          </a:solidFill>
          <a:round/>
          <a:headEnd/>
          <a:tailEnd type="triangle" w="med" len="med"/>
        </a:ln>
      </xdr:spPr>
    </xdr:sp>
    <xdr:clientData/>
  </xdr:twoCellAnchor>
  <xdr:twoCellAnchor>
    <xdr:from>
      <xdr:col>45</xdr:col>
      <xdr:colOff>771525</xdr:colOff>
      <xdr:row>209</xdr:row>
      <xdr:rowOff>38100</xdr:rowOff>
    </xdr:from>
    <xdr:to>
      <xdr:col>46</xdr:col>
      <xdr:colOff>876300</xdr:colOff>
      <xdr:row>209</xdr:row>
      <xdr:rowOff>38100</xdr:rowOff>
    </xdr:to>
    <xdr:sp macro="" textlink="">
      <xdr:nvSpPr>
        <xdr:cNvPr id="1106" name="Line 2189"/>
        <xdr:cNvSpPr>
          <a:spLocks noChangeShapeType="1"/>
        </xdr:cNvSpPr>
      </xdr:nvSpPr>
      <xdr:spPr bwMode="auto">
        <a:xfrm flipV="1">
          <a:off x="35890200" y="35442525"/>
          <a:ext cx="1028700" cy="0"/>
        </a:xfrm>
        <a:prstGeom prst="line">
          <a:avLst/>
        </a:prstGeom>
        <a:noFill/>
        <a:ln w="9525">
          <a:solidFill>
            <a:srgbClr val="0000FF"/>
          </a:solidFill>
          <a:round/>
          <a:headEnd type="triangle" w="med" len="med"/>
          <a:tailEnd/>
        </a:ln>
      </xdr:spPr>
    </xdr:sp>
    <xdr:clientData/>
  </xdr:twoCellAnchor>
  <xdr:twoCellAnchor>
    <xdr:from>
      <xdr:col>54</xdr:col>
      <xdr:colOff>828675</xdr:colOff>
      <xdr:row>181</xdr:row>
      <xdr:rowOff>76200</xdr:rowOff>
    </xdr:from>
    <xdr:to>
      <xdr:col>56</xdr:col>
      <xdr:colOff>247650</xdr:colOff>
      <xdr:row>182</xdr:row>
      <xdr:rowOff>85725</xdr:rowOff>
    </xdr:to>
    <xdr:sp macro="" textlink="">
      <xdr:nvSpPr>
        <xdr:cNvPr id="1107" name="Text Box 2194"/>
        <xdr:cNvSpPr txBox="1">
          <a:spLocks noChangeArrowheads="1"/>
        </xdr:cNvSpPr>
      </xdr:nvSpPr>
      <xdr:spPr bwMode="auto">
        <a:xfrm>
          <a:off x="43576875" y="30460950"/>
          <a:ext cx="15430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dephosphoralation </a:t>
          </a:r>
        </a:p>
      </xdr:txBody>
    </xdr:sp>
    <xdr:clientData/>
  </xdr:twoCellAnchor>
  <xdr:twoCellAnchor>
    <xdr:from>
      <xdr:col>52</xdr:col>
      <xdr:colOff>142875</xdr:colOff>
      <xdr:row>184</xdr:row>
      <xdr:rowOff>142875</xdr:rowOff>
    </xdr:from>
    <xdr:to>
      <xdr:col>55</xdr:col>
      <xdr:colOff>704850</xdr:colOff>
      <xdr:row>187</xdr:row>
      <xdr:rowOff>66675</xdr:rowOff>
    </xdr:to>
    <xdr:sp macro="" textlink="">
      <xdr:nvSpPr>
        <xdr:cNvPr id="1108" name="Text Box 2195"/>
        <xdr:cNvSpPr txBox="1">
          <a:spLocks noChangeArrowheads="1"/>
        </xdr:cNvSpPr>
      </xdr:nvSpPr>
      <xdr:spPr bwMode="auto">
        <a:xfrm>
          <a:off x="41138475" y="31089600"/>
          <a:ext cx="3371850" cy="5048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shuttle to mitochondrion in algae, shuttle to peroxisomes in plants</a:t>
          </a:r>
        </a:p>
      </xdr:txBody>
    </xdr:sp>
    <xdr:clientData/>
  </xdr:twoCellAnchor>
  <xdr:twoCellAnchor>
    <xdr:from>
      <xdr:col>64</xdr:col>
      <xdr:colOff>57150</xdr:colOff>
      <xdr:row>190</xdr:row>
      <xdr:rowOff>171450</xdr:rowOff>
    </xdr:from>
    <xdr:to>
      <xdr:col>65</xdr:col>
      <xdr:colOff>285750</xdr:colOff>
      <xdr:row>191</xdr:row>
      <xdr:rowOff>171450</xdr:rowOff>
    </xdr:to>
    <xdr:sp macro="" textlink="">
      <xdr:nvSpPr>
        <xdr:cNvPr id="1109" name="Text Box 2228"/>
        <xdr:cNvSpPr txBox="1">
          <a:spLocks noChangeArrowheads="1"/>
        </xdr:cNvSpPr>
      </xdr:nvSpPr>
      <xdr:spPr bwMode="auto">
        <a:xfrm>
          <a:off x="51473100" y="32232600"/>
          <a:ext cx="923925"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61</xdr:col>
      <xdr:colOff>219075</xdr:colOff>
      <xdr:row>190</xdr:row>
      <xdr:rowOff>171450</xdr:rowOff>
    </xdr:from>
    <xdr:to>
      <xdr:col>62</xdr:col>
      <xdr:colOff>209550</xdr:colOff>
      <xdr:row>191</xdr:row>
      <xdr:rowOff>171450</xdr:rowOff>
    </xdr:to>
    <xdr:sp macro="" textlink="">
      <xdr:nvSpPr>
        <xdr:cNvPr id="1110" name="Text Box 2229"/>
        <xdr:cNvSpPr txBox="1">
          <a:spLocks noChangeArrowheads="1"/>
        </xdr:cNvSpPr>
      </xdr:nvSpPr>
      <xdr:spPr bwMode="auto">
        <a:xfrm>
          <a:off x="49434750" y="32232600"/>
          <a:ext cx="790575"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56</xdr:col>
      <xdr:colOff>219075</xdr:colOff>
      <xdr:row>185</xdr:row>
      <xdr:rowOff>180975</xdr:rowOff>
    </xdr:from>
    <xdr:to>
      <xdr:col>56</xdr:col>
      <xdr:colOff>895350</xdr:colOff>
      <xdr:row>186</xdr:row>
      <xdr:rowOff>171450</xdr:rowOff>
    </xdr:to>
    <xdr:sp macro="" textlink="">
      <xdr:nvSpPr>
        <xdr:cNvPr id="1111" name="Text Box 2230"/>
        <xdr:cNvSpPr txBox="1">
          <a:spLocks noChangeArrowheads="1"/>
        </xdr:cNvSpPr>
      </xdr:nvSpPr>
      <xdr:spPr bwMode="auto">
        <a:xfrm>
          <a:off x="45091350" y="31289625"/>
          <a:ext cx="6762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333333"/>
              </a:solidFill>
              <a:latin typeface="Comic Sans MS"/>
            </a:rPr>
            <a:t>NADH</a:t>
          </a:r>
        </a:p>
      </xdr:txBody>
    </xdr:sp>
    <xdr:clientData/>
  </xdr:twoCellAnchor>
  <xdr:twoCellAnchor>
    <xdr:from>
      <xdr:col>56</xdr:col>
      <xdr:colOff>104775</xdr:colOff>
      <xdr:row>183</xdr:row>
      <xdr:rowOff>104775</xdr:rowOff>
    </xdr:from>
    <xdr:to>
      <xdr:col>56</xdr:col>
      <xdr:colOff>781050</xdr:colOff>
      <xdr:row>184</xdr:row>
      <xdr:rowOff>114300</xdr:rowOff>
    </xdr:to>
    <xdr:sp macro="" textlink="">
      <xdr:nvSpPr>
        <xdr:cNvPr id="1112" name="Text Box 2231"/>
        <xdr:cNvSpPr txBox="1">
          <a:spLocks noChangeArrowheads="1"/>
        </xdr:cNvSpPr>
      </xdr:nvSpPr>
      <xdr:spPr bwMode="auto">
        <a:xfrm>
          <a:off x="44977050" y="30861000"/>
          <a:ext cx="6762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333333"/>
              </a:solidFill>
              <a:latin typeface="Comic Sans MS"/>
            </a:rPr>
            <a:t>NAD+</a:t>
          </a:r>
        </a:p>
      </xdr:txBody>
    </xdr:sp>
    <xdr:clientData/>
  </xdr:twoCellAnchor>
  <xdr:twoCellAnchor>
    <xdr:from>
      <xdr:col>55</xdr:col>
      <xdr:colOff>504825</xdr:colOff>
      <xdr:row>186</xdr:row>
      <xdr:rowOff>161925</xdr:rowOff>
    </xdr:from>
    <xdr:to>
      <xdr:col>56</xdr:col>
      <xdr:colOff>590550</xdr:colOff>
      <xdr:row>189</xdr:row>
      <xdr:rowOff>9525</xdr:rowOff>
    </xdr:to>
    <xdr:sp macro="" textlink="">
      <xdr:nvSpPr>
        <xdr:cNvPr id="1113" name="Text Box 2232"/>
        <xdr:cNvSpPr txBox="1">
          <a:spLocks noChangeArrowheads="1"/>
        </xdr:cNvSpPr>
      </xdr:nvSpPr>
      <xdr:spPr bwMode="auto">
        <a:xfrm>
          <a:off x="44310300" y="31480125"/>
          <a:ext cx="1152525" cy="4286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00"/>
              </a:solidFill>
              <a:latin typeface="Comic Sans MS"/>
            </a:rPr>
            <a:t>NADH: GOGAT</a:t>
          </a:r>
        </a:p>
      </xdr:txBody>
    </xdr:sp>
    <xdr:clientData/>
  </xdr:twoCellAnchor>
  <xdr:twoCellAnchor>
    <xdr:from>
      <xdr:col>56</xdr:col>
      <xdr:colOff>619125</xdr:colOff>
      <xdr:row>188</xdr:row>
      <xdr:rowOff>47625</xdr:rowOff>
    </xdr:from>
    <xdr:to>
      <xdr:col>58</xdr:col>
      <xdr:colOff>28575</xdr:colOff>
      <xdr:row>190</xdr:row>
      <xdr:rowOff>123825</xdr:rowOff>
    </xdr:to>
    <xdr:sp macro="" textlink="">
      <xdr:nvSpPr>
        <xdr:cNvPr id="1114" name="Text Box 2233"/>
        <xdr:cNvSpPr txBox="1">
          <a:spLocks noChangeArrowheads="1"/>
        </xdr:cNvSpPr>
      </xdr:nvSpPr>
      <xdr:spPr bwMode="auto">
        <a:xfrm>
          <a:off x="45491400" y="31784925"/>
          <a:ext cx="1143000" cy="4000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00"/>
              </a:solidFill>
              <a:latin typeface="Comic Sans MS"/>
            </a:rPr>
            <a:t>Fe: GOGAT</a:t>
          </a:r>
        </a:p>
      </xdr:txBody>
    </xdr:sp>
    <xdr:clientData/>
  </xdr:twoCellAnchor>
  <xdr:twoCellAnchor>
    <xdr:from>
      <xdr:col>34</xdr:col>
      <xdr:colOff>542925</xdr:colOff>
      <xdr:row>173</xdr:row>
      <xdr:rowOff>123825</xdr:rowOff>
    </xdr:from>
    <xdr:to>
      <xdr:col>37</xdr:col>
      <xdr:colOff>914400</xdr:colOff>
      <xdr:row>175</xdr:row>
      <xdr:rowOff>104775</xdr:rowOff>
    </xdr:to>
    <xdr:sp macro="" textlink="">
      <xdr:nvSpPr>
        <xdr:cNvPr id="1115" name="Text Box 2234">
          <a:hlinkClick xmlns:r="http://schemas.openxmlformats.org/officeDocument/2006/relationships" r:id="rId37" tooltip="Flux Data"/>
        </xdr:cNvPr>
        <xdr:cNvSpPr txBox="1">
          <a:spLocks noChangeArrowheads="1"/>
        </xdr:cNvSpPr>
      </xdr:nvSpPr>
      <xdr:spPr bwMode="auto">
        <a:xfrm>
          <a:off x="26565225" y="28984575"/>
          <a:ext cx="2924175" cy="409575"/>
        </a:xfrm>
        <a:prstGeom prst="rect">
          <a:avLst/>
        </a:prstGeom>
        <a:solidFill>
          <a:srgbClr val="FFFFFF"/>
        </a:solidFill>
        <a:ln w="57150" cmpd="thinThick">
          <a:solidFill>
            <a:srgbClr val="3366FF"/>
          </a:solidFill>
          <a:miter lim="800000"/>
          <a:headEnd/>
          <a:tailEnd/>
        </a:ln>
      </xdr:spPr>
      <xdr:txBody>
        <a:bodyPr vertOverflow="clip" wrap="square" lIns="36576" tIns="32004" rIns="36576" bIns="0" anchor="t" upright="1"/>
        <a:lstStyle/>
        <a:p>
          <a:pPr algn="ctr" rtl="0">
            <a:defRPr sz="1000"/>
          </a:pPr>
          <a:r>
            <a:rPr lang="en-US" sz="1600" b="1" i="0" strike="noStrike">
              <a:solidFill>
                <a:srgbClr val="808080"/>
              </a:solidFill>
              <a:latin typeface="Arial"/>
              <a:cs typeface="Arial"/>
            </a:rPr>
            <a:t>BACK TO THE FLUX DATA</a:t>
          </a:r>
        </a:p>
      </xdr:txBody>
    </xdr:sp>
    <xdr:clientData/>
  </xdr:twoCellAnchor>
  <xdr:twoCellAnchor>
    <xdr:from>
      <xdr:col>54</xdr:col>
      <xdr:colOff>161925</xdr:colOff>
      <xdr:row>197</xdr:row>
      <xdr:rowOff>123825</xdr:rowOff>
    </xdr:from>
    <xdr:to>
      <xdr:col>54</xdr:col>
      <xdr:colOff>619125</xdr:colOff>
      <xdr:row>198</xdr:row>
      <xdr:rowOff>152400</xdr:rowOff>
    </xdr:to>
    <xdr:sp macro="" textlink="">
      <xdr:nvSpPr>
        <xdr:cNvPr id="1116" name="Text Box 2240"/>
        <xdr:cNvSpPr txBox="1">
          <a:spLocks noChangeArrowheads="1"/>
        </xdr:cNvSpPr>
      </xdr:nvSpPr>
      <xdr:spPr bwMode="auto">
        <a:xfrm>
          <a:off x="42910125" y="33442275"/>
          <a:ext cx="457200" cy="1905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CoA</a:t>
          </a:r>
        </a:p>
      </xdr:txBody>
    </xdr:sp>
    <xdr:clientData/>
  </xdr:twoCellAnchor>
  <xdr:twoCellAnchor>
    <xdr:from>
      <xdr:col>66</xdr:col>
      <xdr:colOff>533400</xdr:colOff>
      <xdr:row>204</xdr:row>
      <xdr:rowOff>9525</xdr:rowOff>
    </xdr:from>
    <xdr:to>
      <xdr:col>69</xdr:col>
      <xdr:colOff>295275</xdr:colOff>
      <xdr:row>206</xdr:row>
      <xdr:rowOff>66675</xdr:rowOff>
    </xdr:to>
    <xdr:sp macro="" textlink="">
      <xdr:nvSpPr>
        <xdr:cNvPr id="1117" name="AutoShape 2242"/>
        <xdr:cNvSpPr>
          <a:spLocks noChangeArrowheads="1"/>
        </xdr:cNvSpPr>
      </xdr:nvSpPr>
      <xdr:spPr bwMode="auto">
        <a:xfrm>
          <a:off x="53254275" y="34556700"/>
          <a:ext cx="1762125" cy="381000"/>
        </a:xfrm>
        <a:prstGeom prst="rightArrow">
          <a:avLst>
            <a:gd name="adj1" fmla="val 50000"/>
            <a:gd name="adj2" fmla="val 115625"/>
          </a:avLst>
        </a:prstGeom>
        <a:gradFill rotWithShape="1">
          <a:gsLst>
            <a:gs pos="0">
              <a:srgbClr val="FFCC66"/>
            </a:gs>
            <a:gs pos="50000">
              <a:srgbClr val="FFEDCA"/>
            </a:gs>
            <a:gs pos="100000">
              <a:srgbClr val="FFCC66"/>
            </a:gs>
          </a:gsLst>
          <a:lin ang="5400000" scaled="1"/>
        </a:gradFill>
        <a:ln w="9525">
          <a:miter lim="800000"/>
          <a:headEnd/>
          <a:tailEnd/>
        </a:ln>
        <a:scene3d>
          <a:camera prst="legacyPerspectiveBottom"/>
          <a:lightRig rig="legacyFlat3" dir="t"/>
        </a:scene3d>
        <a:sp3d extrusionH="887400" prstMaterial="legacyMatte">
          <a:bevelT w="13500" h="13500" prst="angle"/>
          <a:bevelB w="13500" h="13500" prst="angle"/>
          <a:extrusionClr>
            <a:srgbClr val="FFCC66"/>
          </a:extrusionClr>
        </a:sp3d>
      </xdr:spPr>
    </xdr:sp>
    <xdr:clientData/>
  </xdr:twoCellAnchor>
  <xdr:twoCellAnchor>
    <xdr:from>
      <xdr:col>66</xdr:col>
      <xdr:colOff>419100</xdr:colOff>
      <xdr:row>202</xdr:row>
      <xdr:rowOff>142875</xdr:rowOff>
    </xdr:from>
    <xdr:to>
      <xdr:col>70</xdr:col>
      <xdr:colOff>600075</xdr:colOff>
      <xdr:row>204</xdr:row>
      <xdr:rowOff>66675</xdr:rowOff>
    </xdr:to>
    <xdr:sp macro="" textlink="">
      <xdr:nvSpPr>
        <xdr:cNvPr id="1118" name="Text Box 2243"/>
        <xdr:cNvSpPr txBox="1">
          <a:spLocks noChangeArrowheads="1"/>
        </xdr:cNvSpPr>
      </xdr:nvSpPr>
      <xdr:spPr bwMode="auto">
        <a:xfrm>
          <a:off x="53139975" y="34318575"/>
          <a:ext cx="2790825" cy="295275"/>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FF6600"/>
              </a:solidFill>
              <a:latin typeface="Comic Sans MS"/>
            </a:rPr>
            <a:t>FATTY ACID BIOMASS</a:t>
          </a:r>
        </a:p>
      </xdr:txBody>
    </xdr:sp>
    <xdr:clientData/>
  </xdr:twoCellAnchor>
  <xdr:twoCellAnchor>
    <xdr:from>
      <xdr:col>31</xdr:col>
      <xdr:colOff>47625</xdr:colOff>
      <xdr:row>207</xdr:row>
      <xdr:rowOff>28575</xdr:rowOff>
    </xdr:from>
    <xdr:to>
      <xdr:col>31</xdr:col>
      <xdr:colOff>819150</xdr:colOff>
      <xdr:row>207</xdr:row>
      <xdr:rowOff>28575</xdr:rowOff>
    </xdr:to>
    <xdr:sp macro="" textlink="">
      <xdr:nvSpPr>
        <xdr:cNvPr id="1119" name="Line 2246"/>
        <xdr:cNvSpPr>
          <a:spLocks noChangeShapeType="1"/>
        </xdr:cNvSpPr>
      </xdr:nvSpPr>
      <xdr:spPr bwMode="auto">
        <a:xfrm flipV="1">
          <a:off x="23202900" y="35061525"/>
          <a:ext cx="771525" cy="0"/>
        </a:xfrm>
        <a:prstGeom prst="line">
          <a:avLst/>
        </a:prstGeom>
        <a:noFill/>
        <a:ln w="19050">
          <a:solidFill>
            <a:srgbClr val="00CCFF"/>
          </a:solidFill>
          <a:round/>
          <a:headEnd type="triangle" w="med" len="med"/>
          <a:tailEnd/>
        </a:ln>
      </xdr:spPr>
    </xdr:sp>
    <xdr:clientData/>
  </xdr:twoCellAnchor>
  <xdr:twoCellAnchor>
    <xdr:from>
      <xdr:col>26</xdr:col>
      <xdr:colOff>371475</xdr:colOff>
      <xdr:row>209</xdr:row>
      <xdr:rowOff>123825</xdr:rowOff>
    </xdr:from>
    <xdr:to>
      <xdr:col>27</xdr:col>
      <xdr:colOff>161925</xdr:colOff>
      <xdr:row>211</xdr:row>
      <xdr:rowOff>47625</xdr:rowOff>
    </xdr:to>
    <xdr:sp macro="" textlink="">
      <xdr:nvSpPr>
        <xdr:cNvPr id="1120" name="Text Box 2250"/>
        <xdr:cNvSpPr txBox="1">
          <a:spLocks noChangeArrowheads="1"/>
        </xdr:cNvSpPr>
      </xdr:nvSpPr>
      <xdr:spPr bwMode="auto">
        <a:xfrm>
          <a:off x="19640550" y="35528250"/>
          <a:ext cx="571500" cy="2762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NADPH+</a:t>
          </a:r>
        </a:p>
      </xdr:txBody>
    </xdr:sp>
    <xdr:clientData/>
  </xdr:twoCellAnchor>
  <xdr:twoCellAnchor>
    <xdr:from>
      <xdr:col>61</xdr:col>
      <xdr:colOff>561975</xdr:colOff>
      <xdr:row>165</xdr:row>
      <xdr:rowOff>104775</xdr:rowOff>
    </xdr:from>
    <xdr:to>
      <xdr:col>62</xdr:col>
      <xdr:colOff>219075</xdr:colOff>
      <xdr:row>166</xdr:row>
      <xdr:rowOff>152400</xdr:rowOff>
    </xdr:to>
    <xdr:sp macro="" textlink="">
      <xdr:nvSpPr>
        <xdr:cNvPr id="1121" name="Text Box 2251"/>
        <xdr:cNvSpPr txBox="1">
          <a:spLocks noChangeArrowheads="1"/>
        </xdr:cNvSpPr>
      </xdr:nvSpPr>
      <xdr:spPr bwMode="auto">
        <a:xfrm>
          <a:off x="49777650" y="27574875"/>
          <a:ext cx="457200" cy="20955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HCO3</a:t>
          </a:r>
        </a:p>
      </xdr:txBody>
    </xdr:sp>
    <xdr:clientData/>
  </xdr:twoCellAnchor>
  <xdr:twoCellAnchor>
    <xdr:from>
      <xdr:col>62</xdr:col>
      <xdr:colOff>190500</xdr:colOff>
      <xdr:row>166</xdr:row>
      <xdr:rowOff>28575</xdr:rowOff>
    </xdr:from>
    <xdr:to>
      <xdr:col>64</xdr:col>
      <xdr:colOff>76200</xdr:colOff>
      <xdr:row>166</xdr:row>
      <xdr:rowOff>28575</xdr:rowOff>
    </xdr:to>
    <xdr:sp macro="" textlink="">
      <xdr:nvSpPr>
        <xdr:cNvPr id="1122" name="Line 2252"/>
        <xdr:cNvSpPr>
          <a:spLocks noChangeShapeType="1"/>
        </xdr:cNvSpPr>
      </xdr:nvSpPr>
      <xdr:spPr bwMode="auto">
        <a:xfrm flipH="1">
          <a:off x="50206275" y="27660600"/>
          <a:ext cx="1285875" cy="0"/>
        </a:xfrm>
        <a:prstGeom prst="line">
          <a:avLst/>
        </a:prstGeom>
        <a:noFill/>
        <a:ln w="38100">
          <a:solidFill>
            <a:srgbClr val="FF0000"/>
          </a:solidFill>
          <a:prstDash val="sysDot"/>
          <a:round/>
          <a:headEnd/>
          <a:tailEnd type="triangle" w="med" len="med"/>
        </a:ln>
      </xdr:spPr>
    </xdr:sp>
    <xdr:clientData/>
  </xdr:twoCellAnchor>
  <xdr:twoCellAnchor>
    <xdr:from>
      <xdr:col>64</xdr:col>
      <xdr:colOff>200025</xdr:colOff>
      <xdr:row>165</xdr:row>
      <xdr:rowOff>76200</xdr:rowOff>
    </xdr:from>
    <xdr:to>
      <xdr:col>65</xdr:col>
      <xdr:colOff>295275</xdr:colOff>
      <xdr:row>166</xdr:row>
      <xdr:rowOff>152400</xdr:rowOff>
    </xdr:to>
    <xdr:sp macro="" textlink="">
      <xdr:nvSpPr>
        <xdr:cNvPr id="1123" name="Text Box 2253"/>
        <xdr:cNvSpPr txBox="1">
          <a:spLocks noChangeArrowheads="1"/>
        </xdr:cNvSpPr>
      </xdr:nvSpPr>
      <xdr:spPr bwMode="auto">
        <a:xfrm>
          <a:off x="51615975" y="27546300"/>
          <a:ext cx="790575"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HCO3</a:t>
          </a:r>
        </a:p>
      </xdr:txBody>
    </xdr:sp>
    <xdr:clientData/>
  </xdr:twoCellAnchor>
  <xdr:twoCellAnchor>
    <xdr:from>
      <xdr:col>18</xdr:col>
      <xdr:colOff>219075</xdr:colOff>
      <xdr:row>198</xdr:row>
      <xdr:rowOff>123825</xdr:rowOff>
    </xdr:from>
    <xdr:to>
      <xdr:col>19</xdr:col>
      <xdr:colOff>352425</xdr:colOff>
      <xdr:row>200</xdr:row>
      <xdr:rowOff>104775</xdr:rowOff>
    </xdr:to>
    <xdr:sp macro="" textlink="">
      <xdr:nvSpPr>
        <xdr:cNvPr id="1124" name="Text Box 2255"/>
        <xdr:cNvSpPr txBox="1">
          <a:spLocks noChangeArrowheads="1"/>
        </xdr:cNvSpPr>
      </xdr:nvSpPr>
      <xdr:spPr bwMode="auto">
        <a:xfrm>
          <a:off x="12372975" y="33604200"/>
          <a:ext cx="828675" cy="304800"/>
        </a:xfrm>
        <a:prstGeom prst="rect">
          <a:avLst/>
        </a:prstGeom>
        <a:solidFill>
          <a:srgbClr val="FFFF99"/>
        </a:solidFill>
        <a:ln w="9525">
          <a:noFill/>
          <a:miter lim="800000"/>
          <a:headEnd/>
          <a:tailEnd/>
        </a:ln>
      </xdr:spPr>
      <xdr:txBody>
        <a:bodyPr vertOverflow="clip" wrap="square" lIns="27432" tIns="36576" rIns="27432" bIns="36576" anchor="ctr" upright="1"/>
        <a:lstStyle/>
        <a:p>
          <a:pPr algn="ctr" rtl="0">
            <a:defRPr sz="1000"/>
          </a:pPr>
          <a:r>
            <a:rPr lang="en-US" sz="1000" b="1" i="0" strike="noStrike">
              <a:solidFill>
                <a:srgbClr val="000000"/>
              </a:solidFill>
              <a:latin typeface="Comic Sans MS"/>
            </a:rPr>
            <a:t>Acetate</a:t>
          </a:r>
        </a:p>
      </xdr:txBody>
    </xdr:sp>
    <xdr:clientData/>
  </xdr:twoCellAnchor>
  <xdr:twoCellAnchor>
    <xdr:from>
      <xdr:col>13</xdr:col>
      <xdr:colOff>638175</xdr:colOff>
      <xdr:row>198</xdr:row>
      <xdr:rowOff>123825</xdr:rowOff>
    </xdr:from>
    <xdr:to>
      <xdr:col>16</xdr:col>
      <xdr:colOff>76200</xdr:colOff>
      <xdr:row>201</xdr:row>
      <xdr:rowOff>28575</xdr:rowOff>
    </xdr:to>
    <xdr:sp macro="" textlink="">
      <xdr:nvSpPr>
        <xdr:cNvPr id="1125" name="Text Box 2256"/>
        <xdr:cNvSpPr txBox="1">
          <a:spLocks noChangeArrowheads="1"/>
        </xdr:cNvSpPr>
      </xdr:nvSpPr>
      <xdr:spPr bwMode="auto">
        <a:xfrm>
          <a:off x="8934450" y="33604200"/>
          <a:ext cx="1619250" cy="43815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FF00FF"/>
              </a:solidFill>
              <a:latin typeface="Comic Sans MS"/>
            </a:rPr>
            <a:t>Acetate_ext</a:t>
          </a:r>
        </a:p>
      </xdr:txBody>
    </xdr:sp>
    <xdr:clientData/>
  </xdr:twoCellAnchor>
  <xdr:twoCellAnchor>
    <xdr:from>
      <xdr:col>16</xdr:col>
      <xdr:colOff>342900</xdr:colOff>
      <xdr:row>198</xdr:row>
      <xdr:rowOff>76200</xdr:rowOff>
    </xdr:from>
    <xdr:to>
      <xdr:col>18</xdr:col>
      <xdr:colOff>9525</xdr:colOff>
      <xdr:row>201</xdr:row>
      <xdr:rowOff>0</xdr:rowOff>
    </xdr:to>
    <xdr:sp macro="" textlink="">
      <xdr:nvSpPr>
        <xdr:cNvPr id="1126" name="AutoShape 2257"/>
        <xdr:cNvSpPr>
          <a:spLocks noChangeArrowheads="1"/>
        </xdr:cNvSpPr>
      </xdr:nvSpPr>
      <xdr:spPr bwMode="auto">
        <a:xfrm>
          <a:off x="10820400" y="33556575"/>
          <a:ext cx="1343025" cy="457200"/>
        </a:xfrm>
        <a:prstGeom prst="rightArrow">
          <a:avLst>
            <a:gd name="adj1" fmla="val 50000"/>
            <a:gd name="adj2" fmla="val 73438"/>
          </a:avLst>
        </a:prstGeom>
        <a:gradFill rotWithShape="1">
          <a:gsLst>
            <a:gs pos="0">
              <a:srgbClr val="FF00FF"/>
            </a:gs>
            <a:gs pos="50000">
              <a:srgbClr val="FF7DFF"/>
            </a:gs>
            <a:gs pos="100000">
              <a:srgbClr val="FF00FF"/>
            </a:gs>
          </a:gsLst>
          <a:lin ang="5400000" scaled="1"/>
        </a:gradFill>
        <a:ln w="9525">
          <a:miter lim="800000"/>
          <a:headEnd/>
          <a:tailEnd/>
        </a:ln>
        <a:scene3d>
          <a:camera prst="legacyPerspectiveBottomLeft"/>
          <a:lightRig rig="legacyFlat3" dir="t"/>
        </a:scene3d>
        <a:sp3d extrusionH="887400" prstMaterial="legacyMatte">
          <a:bevelT w="13500" h="13500" prst="angle"/>
          <a:bevelB w="13500" h="13500" prst="angle"/>
          <a:extrusionClr>
            <a:srgbClr val="FF00FF"/>
          </a:extrusionClr>
        </a:sp3d>
      </xdr:spPr>
    </xdr:sp>
    <xdr:clientData/>
  </xdr:twoCellAnchor>
  <xdr:twoCellAnchor>
    <xdr:from>
      <xdr:col>45</xdr:col>
      <xdr:colOff>657225</xdr:colOff>
      <xdr:row>225</xdr:row>
      <xdr:rowOff>0</xdr:rowOff>
    </xdr:from>
    <xdr:to>
      <xdr:col>46</xdr:col>
      <xdr:colOff>647700</xdr:colOff>
      <xdr:row>226</xdr:row>
      <xdr:rowOff>47625</xdr:rowOff>
    </xdr:to>
    <xdr:sp macro="" textlink="">
      <xdr:nvSpPr>
        <xdr:cNvPr id="1127" name="Text Box 721"/>
        <xdr:cNvSpPr txBox="1">
          <a:spLocks noChangeArrowheads="1"/>
        </xdr:cNvSpPr>
      </xdr:nvSpPr>
      <xdr:spPr bwMode="auto">
        <a:xfrm>
          <a:off x="35775900" y="38052375"/>
          <a:ext cx="914400" cy="209550"/>
        </a:xfrm>
        <a:prstGeom prst="rect">
          <a:avLst/>
        </a:prstGeom>
        <a:solidFill>
          <a:srgbClr val="FFFF99"/>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xdr:txBody>
    </xdr:sp>
    <xdr:clientData/>
  </xdr:twoCellAnchor>
  <xdr:twoCellAnchor>
    <xdr:from>
      <xdr:col>59</xdr:col>
      <xdr:colOff>485775</xdr:colOff>
      <xdr:row>266</xdr:row>
      <xdr:rowOff>9525</xdr:rowOff>
    </xdr:from>
    <xdr:to>
      <xdr:col>61</xdr:col>
      <xdr:colOff>466725</xdr:colOff>
      <xdr:row>267</xdr:row>
      <xdr:rowOff>114300</xdr:rowOff>
    </xdr:to>
    <xdr:sp macro="" textlink="">
      <xdr:nvSpPr>
        <xdr:cNvPr id="1128" name="Text Box 2258"/>
        <xdr:cNvSpPr txBox="1">
          <a:spLocks noChangeArrowheads="1"/>
        </xdr:cNvSpPr>
      </xdr:nvSpPr>
      <xdr:spPr bwMode="auto">
        <a:xfrm>
          <a:off x="47996475" y="44767500"/>
          <a:ext cx="1685925" cy="266700"/>
        </a:xfrm>
        <a:prstGeom prst="rect">
          <a:avLst/>
        </a:prstGeom>
        <a:noFill/>
        <a:ln w="9525">
          <a:noFill/>
          <a:miter lim="800000"/>
          <a:headEnd/>
          <a:tailEnd/>
        </a:ln>
      </xdr:spPr>
      <xdr:txBody>
        <a:bodyPr vertOverflow="clip" wrap="square" lIns="45720" tIns="50292" rIns="45720" bIns="0" anchor="t" upright="1"/>
        <a:lstStyle/>
        <a:p>
          <a:pPr algn="ctr" rtl="0">
            <a:defRPr sz="1000"/>
          </a:pPr>
          <a:r>
            <a:rPr lang="en-US" sz="1600" b="1" i="0" strike="noStrike">
              <a:solidFill>
                <a:srgbClr val="FF6600"/>
              </a:solidFill>
              <a:latin typeface="Comic Sans MS"/>
            </a:rPr>
            <a:t>MICROBODY</a:t>
          </a:r>
        </a:p>
      </xdr:txBody>
    </xdr:sp>
    <xdr:clientData/>
  </xdr:twoCellAnchor>
  <xdr:twoCellAnchor>
    <xdr:from>
      <xdr:col>39</xdr:col>
      <xdr:colOff>285750</xdr:colOff>
      <xdr:row>228</xdr:row>
      <xdr:rowOff>38100</xdr:rowOff>
    </xdr:from>
    <xdr:to>
      <xdr:col>40</xdr:col>
      <xdr:colOff>352425</xdr:colOff>
      <xdr:row>229</xdr:row>
      <xdr:rowOff>38100</xdr:rowOff>
    </xdr:to>
    <xdr:sp macro="" textlink="">
      <xdr:nvSpPr>
        <xdr:cNvPr id="1129" name="Text Box 2260"/>
        <xdr:cNvSpPr txBox="1">
          <a:spLocks noChangeArrowheads="1"/>
        </xdr:cNvSpPr>
      </xdr:nvSpPr>
      <xdr:spPr bwMode="auto">
        <a:xfrm>
          <a:off x="30756225" y="38576250"/>
          <a:ext cx="857250" cy="1619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 + NH3</a:t>
          </a:r>
        </a:p>
      </xdr:txBody>
    </xdr:sp>
    <xdr:clientData/>
  </xdr:twoCellAnchor>
  <xdr:twoCellAnchor>
    <xdr:from>
      <xdr:col>39</xdr:col>
      <xdr:colOff>619125</xdr:colOff>
      <xdr:row>229</xdr:row>
      <xdr:rowOff>85725</xdr:rowOff>
    </xdr:from>
    <xdr:to>
      <xdr:col>40</xdr:col>
      <xdr:colOff>523875</xdr:colOff>
      <xdr:row>231</xdr:row>
      <xdr:rowOff>133350</xdr:rowOff>
    </xdr:to>
    <xdr:sp macro="" textlink="">
      <xdr:nvSpPr>
        <xdr:cNvPr id="1130" name="AutoShape 2261"/>
        <xdr:cNvSpPr>
          <a:spLocks/>
        </xdr:cNvSpPr>
      </xdr:nvSpPr>
      <xdr:spPr bwMode="auto">
        <a:xfrm rot="5400000" flipH="1" flipV="1">
          <a:off x="31251525" y="38623875"/>
          <a:ext cx="371475" cy="695325"/>
        </a:xfrm>
        <a:prstGeom prst="leftBracket">
          <a:avLst>
            <a:gd name="adj" fmla="val 93590"/>
          </a:avLst>
        </a:prstGeom>
        <a:noFill/>
        <a:ln w="3175">
          <a:solidFill>
            <a:srgbClr val="3366FF"/>
          </a:solidFill>
          <a:round/>
          <a:headEnd/>
          <a:tailEnd type="triangle" w="med" len="med"/>
        </a:ln>
      </xdr:spPr>
    </xdr:sp>
    <xdr:clientData/>
  </xdr:twoCellAnchor>
  <xdr:twoCellAnchor>
    <xdr:from>
      <xdr:col>40</xdr:col>
      <xdr:colOff>304800</xdr:colOff>
      <xdr:row>228</xdr:row>
      <xdr:rowOff>9525</xdr:rowOff>
    </xdr:from>
    <xdr:to>
      <xdr:col>41</xdr:col>
      <xdr:colOff>542925</xdr:colOff>
      <xdr:row>229</xdr:row>
      <xdr:rowOff>38100</xdr:rowOff>
    </xdr:to>
    <xdr:sp macro="" textlink="">
      <xdr:nvSpPr>
        <xdr:cNvPr id="1131" name="Text Box 2262"/>
        <xdr:cNvSpPr txBox="1">
          <a:spLocks noChangeArrowheads="1"/>
        </xdr:cNvSpPr>
      </xdr:nvSpPr>
      <xdr:spPr bwMode="auto">
        <a:xfrm>
          <a:off x="31565850" y="38547675"/>
          <a:ext cx="1000125" cy="1905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ADP + Pi</a:t>
          </a:r>
        </a:p>
      </xdr:txBody>
    </xdr:sp>
    <xdr:clientData/>
  </xdr:twoCellAnchor>
  <xdr:twoCellAnchor>
    <xdr:from>
      <xdr:col>40</xdr:col>
      <xdr:colOff>571500</xdr:colOff>
      <xdr:row>231</xdr:row>
      <xdr:rowOff>9525</xdr:rowOff>
    </xdr:from>
    <xdr:to>
      <xdr:col>41</xdr:col>
      <xdr:colOff>628650</xdr:colOff>
      <xdr:row>232</xdr:row>
      <xdr:rowOff>38100</xdr:rowOff>
    </xdr:to>
    <xdr:sp macro="" textlink="">
      <xdr:nvSpPr>
        <xdr:cNvPr id="1132" name="Text Box 2263"/>
        <xdr:cNvSpPr txBox="1">
          <a:spLocks noChangeArrowheads="1"/>
        </xdr:cNvSpPr>
      </xdr:nvSpPr>
      <xdr:spPr bwMode="auto">
        <a:xfrm>
          <a:off x="31832550" y="39033450"/>
          <a:ext cx="819150"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Glutamine</a:t>
          </a:r>
        </a:p>
      </xdr:txBody>
    </xdr:sp>
    <xdr:clientData/>
  </xdr:twoCellAnchor>
  <xdr:twoCellAnchor>
    <xdr:from>
      <xdr:col>30</xdr:col>
      <xdr:colOff>114300</xdr:colOff>
      <xdr:row>248</xdr:row>
      <xdr:rowOff>152400</xdr:rowOff>
    </xdr:from>
    <xdr:to>
      <xdr:col>31</xdr:col>
      <xdr:colOff>66675</xdr:colOff>
      <xdr:row>250</xdr:row>
      <xdr:rowOff>57150</xdr:rowOff>
    </xdr:to>
    <xdr:sp macro="" textlink="">
      <xdr:nvSpPr>
        <xdr:cNvPr id="1133" name="Text Box 2265"/>
        <xdr:cNvSpPr txBox="1">
          <a:spLocks noChangeArrowheads="1"/>
        </xdr:cNvSpPr>
      </xdr:nvSpPr>
      <xdr:spPr bwMode="auto">
        <a:xfrm>
          <a:off x="22536150" y="41976675"/>
          <a:ext cx="685800" cy="228600"/>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Serine</a:t>
          </a:r>
        </a:p>
      </xdr:txBody>
    </xdr:sp>
    <xdr:clientData/>
  </xdr:twoCellAnchor>
  <xdr:twoCellAnchor>
    <xdr:from>
      <xdr:col>30</xdr:col>
      <xdr:colOff>485775</xdr:colOff>
      <xdr:row>255</xdr:row>
      <xdr:rowOff>28575</xdr:rowOff>
    </xdr:from>
    <xdr:to>
      <xdr:col>30</xdr:col>
      <xdr:colOff>504825</xdr:colOff>
      <xdr:row>259</xdr:row>
      <xdr:rowOff>152400</xdr:rowOff>
    </xdr:to>
    <xdr:sp macro="" textlink="">
      <xdr:nvSpPr>
        <xdr:cNvPr id="1134" name="Line 2266"/>
        <xdr:cNvSpPr>
          <a:spLocks noChangeShapeType="1"/>
        </xdr:cNvSpPr>
      </xdr:nvSpPr>
      <xdr:spPr bwMode="auto">
        <a:xfrm flipV="1">
          <a:off x="22907625" y="42986325"/>
          <a:ext cx="19050" cy="771525"/>
        </a:xfrm>
        <a:prstGeom prst="line">
          <a:avLst/>
        </a:prstGeom>
        <a:noFill/>
        <a:ln w="9525">
          <a:solidFill>
            <a:srgbClr val="0000FF"/>
          </a:solidFill>
          <a:round/>
          <a:headEnd type="triangle" w="med" len="med"/>
          <a:tailEnd/>
        </a:ln>
      </xdr:spPr>
    </xdr:sp>
    <xdr:clientData/>
  </xdr:twoCellAnchor>
  <xdr:twoCellAnchor>
    <xdr:from>
      <xdr:col>30</xdr:col>
      <xdr:colOff>0</xdr:colOff>
      <xdr:row>253</xdr:row>
      <xdr:rowOff>66675</xdr:rowOff>
    </xdr:from>
    <xdr:to>
      <xdr:col>32</xdr:col>
      <xdr:colOff>209550</xdr:colOff>
      <xdr:row>255</xdr:row>
      <xdr:rowOff>19050</xdr:rowOff>
    </xdr:to>
    <xdr:sp macro="" textlink="">
      <xdr:nvSpPr>
        <xdr:cNvPr id="1135" name="Text Box 2267"/>
        <xdr:cNvSpPr txBox="1">
          <a:spLocks noChangeArrowheads="1"/>
        </xdr:cNvSpPr>
      </xdr:nvSpPr>
      <xdr:spPr bwMode="auto">
        <a:xfrm>
          <a:off x="22421850" y="42700575"/>
          <a:ext cx="1809750" cy="276225"/>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Hydroxypyruvate</a:t>
          </a:r>
        </a:p>
      </xdr:txBody>
    </xdr:sp>
    <xdr:clientData/>
  </xdr:twoCellAnchor>
  <xdr:twoCellAnchor>
    <xdr:from>
      <xdr:col>30</xdr:col>
      <xdr:colOff>123825</xdr:colOff>
      <xdr:row>260</xdr:row>
      <xdr:rowOff>38100</xdr:rowOff>
    </xdr:from>
    <xdr:to>
      <xdr:col>31</xdr:col>
      <xdr:colOff>485775</xdr:colOff>
      <xdr:row>261</xdr:row>
      <xdr:rowOff>95250</xdr:rowOff>
    </xdr:to>
    <xdr:sp macro="" textlink="">
      <xdr:nvSpPr>
        <xdr:cNvPr id="1136" name="Text Box 2268"/>
        <xdr:cNvSpPr txBox="1">
          <a:spLocks noChangeArrowheads="1"/>
        </xdr:cNvSpPr>
      </xdr:nvSpPr>
      <xdr:spPr bwMode="auto">
        <a:xfrm>
          <a:off x="22545675" y="43805475"/>
          <a:ext cx="1095375" cy="219075"/>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xdr:txBody>
    </xdr:sp>
    <xdr:clientData/>
  </xdr:twoCellAnchor>
  <xdr:twoCellAnchor>
    <xdr:from>
      <xdr:col>30</xdr:col>
      <xdr:colOff>476250</xdr:colOff>
      <xdr:row>250</xdr:row>
      <xdr:rowOff>76200</xdr:rowOff>
    </xdr:from>
    <xdr:to>
      <xdr:col>30</xdr:col>
      <xdr:colOff>485775</xdr:colOff>
      <xdr:row>253</xdr:row>
      <xdr:rowOff>57150</xdr:rowOff>
    </xdr:to>
    <xdr:sp macro="" textlink="">
      <xdr:nvSpPr>
        <xdr:cNvPr id="1137" name="Line 2269"/>
        <xdr:cNvSpPr>
          <a:spLocks noChangeShapeType="1"/>
        </xdr:cNvSpPr>
      </xdr:nvSpPr>
      <xdr:spPr bwMode="auto">
        <a:xfrm flipV="1">
          <a:off x="22898100" y="42224325"/>
          <a:ext cx="9525" cy="466725"/>
        </a:xfrm>
        <a:prstGeom prst="line">
          <a:avLst/>
        </a:prstGeom>
        <a:noFill/>
        <a:ln w="9525">
          <a:solidFill>
            <a:srgbClr val="0000FF"/>
          </a:solidFill>
          <a:round/>
          <a:headEnd type="triangle" w="med" len="med"/>
          <a:tailEnd/>
        </a:ln>
      </xdr:spPr>
    </xdr:sp>
    <xdr:clientData/>
  </xdr:twoCellAnchor>
  <xdr:twoCellAnchor>
    <xdr:from>
      <xdr:col>30</xdr:col>
      <xdr:colOff>504825</xdr:colOff>
      <xdr:row>255</xdr:row>
      <xdr:rowOff>152400</xdr:rowOff>
    </xdr:from>
    <xdr:to>
      <xdr:col>31</xdr:col>
      <xdr:colOff>371475</xdr:colOff>
      <xdr:row>259</xdr:row>
      <xdr:rowOff>19050</xdr:rowOff>
    </xdr:to>
    <xdr:sp macro="" textlink="">
      <xdr:nvSpPr>
        <xdr:cNvPr id="1138" name="AutoShape 2271"/>
        <xdr:cNvSpPr>
          <a:spLocks/>
        </xdr:cNvSpPr>
      </xdr:nvSpPr>
      <xdr:spPr bwMode="auto">
        <a:xfrm rot="-155511">
          <a:off x="22926675" y="43110150"/>
          <a:ext cx="600075" cy="514350"/>
        </a:xfrm>
        <a:prstGeom prst="leftBracket">
          <a:avLst>
            <a:gd name="adj" fmla="val 50000"/>
          </a:avLst>
        </a:prstGeom>
        <a:noFill/>
        <a:ln w="9525">
          <a:solidFill>
            <a:srgbClr val="0000FF"/>
          </a:solidFill>
          <a:round/>
          <a:headEnd/>
          <a:tailEnd type="triangle" w="med" len="med"/>
        </a:ln>
      </xdr:spPr>
    </xdr:sp>
    <xdr:clientData/>
  </xdr:twoCellAnchor>
  <xdr:twoCellAnchor>
    <xdr:from>
      <xdr:col>31</xdr:col>
      <xdr:colOff>190500</xdr:colOff>
      <xdr:row>255</xdr:row>
      <xdr:rowOff>85725</xdr:rowOff>
    </xdr:from>
    <xdr:to>
      <xdr:col>32</xdr:col>
      <xdr:colOff>76200</xdr:colOff>
      <xdr:row>256</xdr:row>
      <xdr:rowOff>123825</xdr:rowOff>
    </xdr:to>
    <xdr:sp macro="" textlink="">
      <xdr:nvSpPr>
        <xdr:cNvPr id="1139" name="Text Box 2272"/>
        <xdr:cNvSpPr txBox="1">
          <a:spLocks noChangeArrowheads="1"/>
        </xdr:cNvSpPr>
      </xdr:nvSpPr>
      <xdr:spPr bwMode="auto">
        <a:xfrm>
          <a:off x="23345775" y="43043475"/>
          <a:ext cx="75247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NADH</a:t>
          </a:r>
        </a:p>
      </xdr:txBody>
    </xdr:sp>
    <xdr:clientData/>
  </xdr:twoCellAnchor>
  <xdr:twoCellAnchor>
    <xdr:from>
      <xdr:col>31</xdr:col>
      <xdr:colOff>495300</xdr:colOff>
      <xdr:row>258</xdr:row>
      <xdr:rowOff>104775</xdr:rowOff>
    </xdr:from>
    <xdr:to>
      <xdr:col>32</xdr:col>
      <xdr:colOff>114300</xdr:colOff>
      <xdr:row>259</xdr:row>
      <xdr:rowOff>114300</xdr:rowOff>
    </xdr:to>
    <xdr:sp macro="" textlink="">
      <xdr:nvSpPr>
        <xdr:cNvPr id="1140" name="Text Box 2273"/>
        <xdr:cNvSpPr txBox="1">
          <a:spLocks noChangeArrowheads="1"/>
        </xdr:cNvSpPr>
      </xdr:nvSpPr>
      <xdr:spPr bwMode="auto">
        <a:xfrm>
          <a:off x="23650575" y="43548300"/>
          <a:ext cx="485775"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a:t>
          </a:r>
        </a:p>
      </xdr:txBody>
    </xdr:sp>
    <xdr:clientData/>
  </xdr:twoCellAnchor>
  <xdr:twoCellAnchor>
    <xdr:from>
      <xdr:col>31</xdr:col>
      <xdr:colOff>609600</xdr:colOff>
      <xdr:row>260</xdr:row>
      <xdr:rowOff>85725</xdr:rowOff>
    </xdr:from>
    <xdr:to>
      <xdr:col>46</xdr:col>
      <xdr:colOff>257175</xdr:colOff>
      <xdr:row>261</xdr:row>
      <xdr:rowOff>85725</xdr:rowOff>
    </xdr:to>
    <xdr:sp macro="" textlink="">
      <xdr:nvSpPr>
        <xdr:cNvPr id="1141" name="Line 2275"/>
        <xdr:cNvSpPr>
          <a:spLocks noChangeShapeType="1"/>
        </xdr:cNvSpPr>
      </xdr:nvSpPr>
      <xdr:spPr bwMode="auto">
        <a:xfrm>
          <a:off x="23764875" y="43853100"/>
          <a:ext cx="12534900" cy="161925"/>
        </a:xfrm>
        <a:prstGeom prst="line">
          <a:avLst/>
        </a:prstGeom>
        <a:noFill/>
        <a:ln w="28575">
          <a:solidFill>
            <a:srgbClr val="FF0000"/>
          </a:solidFill>
          <a:prstDash val="sysDot"/>
          <a:round/>
          <a:headEnd/>
          <a:tailEnd/>
        </a:ln>
      </xdr:spPr>
    </xdr:sp>
    <xdr:clientData/>
  </xdr:twoCellAnchor>
  <xdr:twoCellAnchor>
    <xdr:from>
      <xdr:col>36</xdr:col>
      <xdr:colOff>85725</xdr:colOff>
      <xdr:row>241</xdr:row>
      <xdr:rowOff>9525</xdr:rowOff>
    </xdr:from>
    <xdr:to>
      <xdr:col>36</xdr:col>
      <xdr:colOff>847725</xdr:colOff>
      <xdr:row>242</xdr:row>
      <xdr:rowOff>142875</xdr:rowOff>
    </xdr:to>
    <xdr:sp macro="" textlink="">
      <xdr:nvSpPr>
        <xdr:cNvPr id="1142" name="Text Box 2292"/>
        <xdr:cNvSpPr txBox="1">
          <a:spLocks noChangeArrowheads="1"/>
        </xdr:cNvSpPr>
      </xdr:nvSpPr>
      <xdr:spPr bwMode="auto">
        <a:xfrm>
          <a:off x="27698700" y="40700325"/>
          <a:ext cx="762000" cy="295275"/>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Glycolate</a:t>
          </a:r>
        </a:p>
      </xdr:txBody>
    </xdr:sp>
    <xdr:clientData/>
  </xdr:twoCellAnchor>
  <xdr:twoCellAnchor>
    <xdr:from>
      <xdr:col>35</xdr:col>
      <xdr:colOff>57150</xdr:colOff>
      <xdr:row>241</xdr:row>
      <xdr:rowOff>152400</xdr:rowOff>
    </xdr:from>
    <xdr:to>
      <xdr:col>36</xdr:col>
      <xdr:colOff>76200</xdr:colOff>
      <xdr:row>241</xdr:row>
      <xdr:rowOff>152400</xdr:rowOff>
    </xdr:to>
    <xdr:sp macro="" textlink="">
      <xdr:nvSpPr>
        <xdr:cNvPr id="1143" name="Line 2293"/>
        <xdr:cNvSpPr>
          <a:spLocks noChangeShapeType="1"/>
        </xdr:cNvSpPr>
      </xdr:nvSpPr>
      <xdr:spPr bwMode="auto">
        <a:xfrm flipH="1">
          <a:off x="26831925" y="40843200"/>
          <a:ext cx="857250" cy="0"/>
        </a:xfrm>
        <a:prstGeom prst="line">
          <a:avLst/>
        </a:prstGeom>
        <a:noFill/>
        <a:ln w="9525">
          <a:solidFill>
            <a:srgbClr val="0000FF"/>
          </a:solidFill>
          <a:round/>
          <a:headEnd/>
          <a:tailEnd type="triangle" w="med" len="med"/>
        </a:ln>
      </xdr:spPr>
    </xdr:sp>
    <xdr:clientData/>
  </xdr:twoCellAnchor>
  <xdr:twoCellAnchor>
    <xdr:from>
      <xdr:col>35</xdr:col>
      <xdr:colOff>123825</xdr:colOff>
      <xdr:row>241</xdr:row>
      <xdr:rowOff>152400</xdr:rowOff>
    </xdr:from>
    <xdr:to>
      <xdr:col>35</xdr:col>
      <xdr:colOff>809625</xdr:colOff>
      <xdr:row>243</xdr:row>
      <xdr:rowOff>95250</xdr:rowOff>
    </xdr:to>
    <xdr:sp macro="" textlink="">
      <xdr:nvSpPr>
        <xdr:cNvPr id="1144" name="AutoShape 2294"/>
        <xdr:cNvSpPr>
          <a:spLocks/>
        </xdr:cNvSpPr>
      </xdr:nvSpPr>
      <xdr:spPr bwMode="auto">
        <a:xfrm rot="5095811">
          <a:off x="27108150" y="40633650"/>
          <a:ext cx="266700" cy="685800"/>
        </a:xfrm>
        <a:prstGeom prst="leftBracket">
          <a:avLst>
            <a:gd name="adj" fmla="val 128571"/>
          </a:avLst>
        </a:prstGeom>
        <a:noFill/>
        <a:ln w="9525">
          <a:solidFill>
            <a:srgbClr val="0000FF"/>
          </a:solidFill>
          <a:round/>
          <a:headEnd/>
          <a:tailEnd type="triangle" w="med" len="med"/>
        </a:ln>
      </xdr:spPr>
    </xdr:sp>
    <xdr:clientData/>
  </xdr:twoCellAnchor>
  <xdr:twoCellAnchor>
    <xdr:from>
      <xdr:col>34</xdr:col>
      <xdr:colOff>38100</xdr:colOff>
      <xdr:row>241</xdr:row>
      <xdr:rowOff>76200</xdr:rowOff>
    </xdr:from>
    <xdr:to>
      <xdr:col>35</xdr:col>
      <xdr:colOff>47625</xdr:colOff>
      <xdr:row>242</xdr:row>
      <xdr:rowOff>123825</xdr:rowOff>
    </xdr:to>
    <xdr:sp macro="" textlink="">
      <xdr:nvSpPr>
        <xdr:cNvPr id="1145" name="Text Box 2295"/>
        <xdr:cNvSpPr txBox="1">
          <a:spLocks noChangeArrowheads="1"/>
        </xdr:cNvSpPr>
      </xdr:nvSpPr>
      <xdr:spPr bwMode="auto">
        <a:xfrm>
          <a:off x="26060400" y="40767000"/>
          <a:ext cx="762000" cy="209550"/>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Glyoxylate</a:t>
          </a:r>
        </a:p>
      </xdr:txBody>
    </xdr:sp>
    <xdr:clientData/>
  </xdr:twoCellAnchor>
  <xdr:twoCellAnchor>
    <xdr:from>
      <xdr:col>31</xdr:col>
      <xdr:colOff>533400</xdr:colOff>
      <xdr:row>241</xdr:row>
      <xdr:rowOff>66675</xdr:rowOff>
    </xdr:from>
    <xdr:to>
      <xdr:col>32</xdr:col>
      <xdr:colOff>685800</xdr:colOff>
      <xdr:row>242</xdr:row>
      <xdr:rowOff>123825</xdr:rowOff>
    </xdr:to>
    <xdr:sp macro="" textlink="">
      <xdr:nvSpPr>
        <xdr:cNvPr id="1146" name="Text Box 2296"/>
        <xdr:cNvSpPr txBox="1">
          <a:spLocks noChangeArrowheads="1"/>
        </xdr:cNvSpPr>
      </xdr:nvSpPr>
      <xdr:spPr bwMode="auto">
        <a:xfrm>
          <a:off x="23688675" y="40757475"/>
          <a:ext cx="1019175" cy="219075"/>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Glycine</a:t>
          </a:r>
        </a:p>
      </xdr:txBody>
    </xdr:sp>
    <xdr:clientData/>
  </xdr:twoCellAnchor>
  <xdr:twoCellAnchor>
    <xdr:from>
      <xdr:col>32</xdr:col>
      <xdr:colOff>714375</xdr:colOff>
      <xdr:row>241</xdr:row>
      <xdr:rowOff>161925</xdr:rowOff>
    </xdr:from>
    <xdr:to>
      <xdr:col>34</xdr:col>
      <xdr:colOff>76200</xdr:colOff>
      <xdr:row>241</xdr:row>
      <xdr:rowOff>161925</xdr:rowOff>
    </xdr:to>
    <xdr:sp macro="" textlink="">
      <xdr:nvSpPr>
        <xdr:cNvPr id="1147" name="Line 2297"/>
        <xdr:cNvSpPr>
          <a:spLocks noChangeShapeType="1"/>
        </xdr:cNvSpPr>
      </xdr:nvSpPr>
      <xdr:spPr bwMode="auto">
        <a:xfrm flipH="1" flipV="1">
          <a:off x="24736425" y="40852725"/>
          <a:ext cx="1362075" cy="0"/>
        </a:xfrm>
        <a:prstGeom prst="line">
          <a:avLst/>
        </a:prstGeom>
        <a:noFill/>
        <a:ln w="9525">
          <a:solidFill>
            <a:srgbClr val="0000FF"/>
          </a:solidFill>
          <a:round/>
          <a:headEnd/>
          <a:tailEnd type="triangle" w="med" len="med"/>
        </a:ln>
      </xdr:spPr>
    </xdr:sp>
    <xdr:clientData/>
  </xdr:twoCellAnchor>
  <xdr:twoCellAnchor>
    <xdr:from>
      <xdr:col>33</xdr:col>
      <xdr:colOff>581025</xdr:colOff>
      <xdr:row>240</xdr:row>
      <xdr:rowOff>9525</xdr:rowOff>
    </xdr:from>
    <xdr:to>
      <xdr:col>33</xdr:col>
      <xdr:colOff>933450</xdr:colOff>
      <xdr:row>242</xdr:row>
      <xdr:rowOff>0</xdr:rowOff>
    </xdr:to>
    <xdr:sp macro="" textlink="">
      <xdr:nvSpPr>
        <xdr:cNvPr id="1148" name="Arc 2299"/>
        <xdr:cNvSpPr>
          <a:spLocks/>
        </xdr:cNvSpPr>
      </xdr:nvSpPr>
      <xdr:spPr bwMode="auto">
        <a:xfrm rot="553773" flipV="1">
          <a:off x="25641300" y="40490775"/>
          <a:ext cx="352425" cy="361950"/>
        </a:xfrm>
        <a:custGeom>
          <a:avLst/>
          <a:gdLst>
            <a:gd name="T0" fmla="*/ 0 w 21476"/>
            <a:gd name="T1" fmla="*/ 0 h 21600"/>
            <a:gd name="T2" fmla="*/ 94905904 w 21476"/>
            <a:gd name="T3" fmla="*/ 90750451 h 21600"/>
            <a:gd name="T4" fmla="*/ 0 w 21476"/>
            <a:gd name="T5" fmla="*/ 101633814 h 21600"/>
            <a:gd name="T6" fmla="*/ 0 60000 65536"/>
            <a:gd name="T7" fmla="*/ 0 60000 65536"/>
            <a:gd name="T8" fmla="*/ 0 60000 65536"/>
            <a:gd name="T9" fmla="*/ 0 w 21476"/>
            <a:gd name="T10" fmla="*/ 0 h 21600"/>
            <a:gd name="T11" fmla="*/ 21476 w 21476"/>
            <a:gd name="T12" fmla="*/ 21600 h 21600"/>
          </a:gdLst>
          <a:ahLst/>
          <a:cxnLst>
            <a:cxn ang="T6">
              <a:pos x="T0" y="T1"/>
            </a:cxn>
            <a:cxn ang="T7">
              <a:pos x="T2" y="T3"/>
            </a:cxn>
            <a:cxn ang="T8">
              <a:pos x="T4" y="T5"/>
            </a:cxn>
          </a:cxnLst>
          <a:rect l="T9" t="T10" r="T11" b="T12"/>
          <a:pathLst>
            <a:path w="21476" h="21600" fill="none" extrusionOk="0">
              <a:moveTo>
                <a:pt x="-1" y="0"/>
              </a:moveTo>
              <a:cubicBezTo>
                <a:pt x="11034" y="0"/>
                <a:pt x="20294" y="8316"/>
                <a:pt x="21475" y="19287"/>
              </a:cubicBezTo>
            </a:path>
            <a:path w="21476" h="21600" stroke="0" extrusionOk="0">
              <a:moveTo>
                <a:pt x="-1" y="0"/>
              </a:moveTo>
              <a:cubicBezTo>
                <a:pt x="11034" y="0"/>
                <a:pt x="20294" y="8316"/>
                <a:pt x="21475" y="19287"/>
              </a:cubicBezTo>
              <a:lnTo>
                <a:pt x="0" y="21600"/>
              </a:lnTo>
              <a:close/>
            </a:path>
          </a:pathLst>
        </a:custGeom>
        <a:noFill/>
        <a:ln w="9525">
          <a:solidFill>
            <a:srgbClr val="0000FF"/>
          </a:solidFill>
          <a:round/>
          <a:headEnd/>
          <a:tailEnd/>
        </a:ln>
      </xdr:spPr>
    </xdr:sp>
    <xdr:clientData/>
  </xdr:twoCellAnchor>
  <xdr:twoCellAnchor>
    <xdr:from>
      <xdr:col>32</xdr:col>
      <xdr:colOff>695325</xdr:colOff>
      <xdr:row>239</xdr:row>
      <xdr:rowOff>152400</xdr:rowOff>
    </xdr:from>
    <xdr:to>
      <xdr:col>33</xdr:col>
      <xdr:colOff>781050</xdr:colOff>
      <xdr:row>240</xdr:row>
      <xdr:rowOff>161925</xdr:rowOff>
    </xdr:to>
    <xdr:sp macro="" textlink="">
      <xdr:nvSpPr>
        <xdr:cNvPr id="1149" name="Text Box 2300"/>
        <xdr:cNvSpPr txBox="1">
          <a:spLocks noChangeArrowheads="1"/>
        </xdr:cNvSpPr>
      </xdr:nvSpPr>
      <xdr:spPr bwMode="auto">
        <a:xfrm>
          <a:off x="24717375" y="40471725"/>
          <a:ext cx="1123950" cy="171450"/>
        </a:xfrm>
        <a:prstGeom prst="rect">
          <a:avLst/>
        </a:prstGeom>
        <a:noFill/>
        <a:ln w="9525">
          <a:noFill/>
          <a:miter lim="800000"/>
          <a:headEnd/>
          <a:tailEnd/>
        </a:ln>
      </xdr:spPr>
      <xdr:txBody>
        <a:bodyPr vertOverflow="clip" wrap="square" lIns="27432" tIns="32004" rIns="27432" bIns="0" anchor="t" upright="1"/>
        <a:lstStyle/>
        <a:p>
          <a:pPr algn="ctr" rtl="0">
            <a:defRPr sz="1000"/>
          </a:pPr>
          <a:r>
            <a:rPr lang="en-US" sz="1000" b="0" i="0" strike="noStrike">
              <a:solidFill>
                <a:srgbClr val="808080"/>
              </a:solidFill>
              <a:latin typeface="Comic Sans MS"/>
            </a:rPr>
            <a:t>Transaminase</a:t>
          </a:r>
        </a:p>
      </xdr:txBody>
    </xdr:sp>
    <xdr:clientData/>
  </xdr:twoCellAnchor>
  <xdr:twoCellAnchor>
    <xdr:from>
      <xdr:col>33</xdr:col>
      <xdr:colOff>104775</xdr:colOff>
      <xdr:row>241</xdr:row>
      <xdr:rowOff>180975</xdr:rowOff>
    </xdr:from>
    <xdr:to>
      <xdr:col>33</xdr:col>
      <xdr:colOff>457200</xdr:colOff>
      <xdr:row>243</xdr:row>
      <xdr:rowOff>114300</xdr:rowOff>
    </xdr:to>
    <xdr:sp macro="" textlink="">
      <xdr:nvSpPr>
        <xdr:cNvPr id="1150" name="Arc 2303"/>
        <xdr:cNvSpPr>
          <a:spLocks/>
        </xdr:cNvSpPr>
      </xdr:nvSpPr>
      <xdr:spPr bwMode="auto">
        <a:xfrm rot="10718884" flipV="1">
          <a:off x="25165050" y="40852725"/>
          <a:ext cx="352425" cy="276225"/>
        </a:xfrm>
        <a:custGeom>
          <a:avLst/>
          <a:gdLst>
            <a:gd name="T0" fmla="*/ 0 w 21476"/>
            <a:gd name="T1" fmla="*/ 0 h 21600"/>
            <a:gd name="T2" fmla="*/ 94905904 w 21476"/>
            <a:gd name="T3" fmla="*/ 40335958 h 21600"/>
            <a:gd name="T4" fmla="*/ 0 w 21476"/>
            <a:gd name="T5" fmla="*/ 45173245 h 21600"/>
            <a:gd name="T6" fmla="*/ 0 60000 65536"/>
            <a:gd name="T7" fmla="*/ 0 60000 65536"/>
            <a:gd name="T8" fmla="*/ 0 60000 65536"/>
            <a:gd name="T9" fmla="*/ 0 w 21476"/>
            <a:gd name="T10" fmla="*/ 0 h 21600"/>
            <a:gd name="T11" fmla="*/ 21476 w 21476"/>
            <a:gd name="T12" fmla="*/ 21600 h 21600"/>
          </a:gdLst>
          <a:ahLst/>
          <a:cxnLst>
            <a:cxn ang="T6">
              <a:pos x="T0" y="T1"/>
            </a:cxn>
            <a:cxn ang="T7">
              <a:pos x="T2" y="T3"/>
            </a:cxn>
            <a:cxn ang="T8">
              <a:pos x="T4" y="T5"/>
            </a:cxn>
          </a:cxnLst>
          <a:rect l="T9" t="T10" r="T11" b="T12"/>
          <a:pathLst>
            <a:path w="21476" h="21600" fill="none" extrusionOk="0">
              <a:moveTo>
                <a:pt x="-1" y="0"/>
              </a:moveTo>
              <a:cubicBezTo>
                <a:pt x="11034" y="0"/>
                <a:pt x="20294" y="8316"/>
                <a:pt x="21475" y="19287"/>
              </a:cubicBezTo>
            </a:path>
            <a:path w="21476" h="21600" stroke="0" extrusionOk="0">
              <a:moveTo>
                <a:pt x="-1" y="0"/>
              </a:moveTo>
              <a:cubicBezTo>
                <a:pt x="11034" y="0"/>
                <a:pt x="20294" y="8316"/>
                <a:pt x="21475" y="19287"/>
              </a:cubicBezTo>
              <a:lnTo>
                <a:pt x="0" y="21600"/>
              </a:lnTo>
              <a:close/>
            </a:path>
          </a:pathLst>
        </a:custGeom>
        <a:noFill/>
        <a:ln w="9525">
          <a:solidFill>
            <a:srgbClr val="0000FF"/>
          </a:solidFill>
          <a:round/>
          <a:headEnd/>
          <a:tailEnd type="triangle" w="med" len="med"/>
        </a:ln>
      </xdr:spPr>
    </xdr:sp>
    <xdr:clientData/>
  </xdr:twoCellAnchor>
  <xdr:twoCellAnchor>
    <xdr:from>
      <xdr:col>35</xdr:col>
      <xdr:colOff>152400</xdr:colOff>
      <xdr:row>239</xdr:row>
      <xdr:rowOff>152400</xdr:rowOff>
    </xdr:from>
    <xdr:to>
      <xdr:col>37</xdr:col>
      <xdr:colOff>19050</xdr:colOff>
      <xdr:row>240</xdr:row>
      <xdr:rowOff>200025</xdr:rowOff>
    </xdr:to>
    <xdr:sp macro="" textlink="">
      <xdr:nvSpPr>
        <xdr:cNvPr id="1151" name="Text Box 2304"/>
        <xdr:cNvSpPr txBox="1">
          <a:spLocks noChangeArrowheads="1"/>
        </xdr:cNvSpPr>
      </xdr:nvSpPr>
      <xdr:spPr bwMode="auto">
        <a:xfrm>
          <a:off x="26927175" y="40471725"/>
          <a:ext cx="1666875" cy="20955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0" i="0" strike="noStrike">
              <a:solidFill>
                <a:srgbClr val="808080"/>
              </a:solidFill>
              <a:latin typeface="Arial"/>
              <a:cs typeface="Arial"/>
            </a:rPr>
            <a:t>glycolate dehydrogenase</a:t>
          </a:r>
        </a:p>
      </xdr:txBody>
    </xdr:sp>
    <xdr:clientData/>
  </xdr:twoCellAnchor>
  <xdr:twoCellAnchor>
    <xdr:from>
      <xdr:col>33</xdr:col>
      <xdr:colOff>695325</xdr:colOff>
      <xdr:row>263</xdr:row>
      <xdr:rowOff>66675</xdr:rowOff>
    </xdr:from>
    <xdr:to>
      <xdr:col>33</xdr:col>
      <xdr:colOff>695325</xdr:colOff>
      <xdr:row>269</xdr:row>
      <xdr:rowOff>28575</xdr:rowOff>
    </xdr:to>
    <xdr:sp macro="" textlink="">
      <xdr:nvSpPr>
        <xdr:cNvPr id="1152" name="Line 2308"/>
        <xdr:cNvSpPr>
          <a:spLocks noChangeShapeType="1"/>
        </xdr:cNvSpPr>
      </xdr:nvSpPr>
      <xdr:spPr bwMode="auto">
        <a:xfrm>
          <a:off x="25755600" y="44319825"/>
          <a:ext cx="0" cy="952500"/>
        </a:xfrm>
        <a:prstGeom prst="line">
          <a:avLst/>
        </a:prstGeom>
        <a:noFill/>
        <a:ln w="38100">
          <a:solidFill>
            <a:srgbClr val="FF0000"/>
          </a:solidFill>
          <a:prstDash val="sysDot"/>
          <a:round/>
          <a:headEnd type="triangle" w="med" len="med"/>
          <a:tailEnd type="none" w="sm" len="sm"/>
        </a:ln>
      </xdr:spPr>
    </xdr:sp>
    <xdr:clientData/>
  </xdr:twoCellAnchor>
  <xdr:twoCellAnchor>
    <xdr:from>
      <xdr:col>33</xdr:col>
      <xdr:colOff>485775</xdr:colOff>
      <xdr:row>261</xdr:row>
      <xdr:rowOff>142875</xdr:rowOff>
    </xdr:from>
    <xdr:to>
      <xdr:col>34</xdr:col>
      <xdr:colOff>38100</xdr:colOff>
      <xdr:row>263</xdr:row>
      <xdr:rowOff>66675</xdr:rowOff>
    </xdr:to>
    <xdr:sp macro="" textlink="">
      <xdr:nvSpPr>
        <xdr:cNvPr id="1153" name="Text Box 2309"/>
        <xdr:cNvSpPr txBox="1">
          <a:spLocks noChangeArrowheads="1"/>
        </xdr:cNvSpPr>
      </xdr:nvSpPr>
      <xdr:spPr bwMode="auto">
        <a:xfrm>
          <a:off x="25546050" y="44072175"/>
          <a:ext cx="514350" cy="247650"/>
        </a:xfrm>
        <a:prstGeom prst="rect">
          <a:avLst/>
        </a:prstGeom>
        <a:solidFill>
          <a:srgbClr val="CCFFFF"/>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NH4+</a:t>
          </a:r>
        </a:p>
      </xdr:txBody>
    </xdr:sp>
    <xdr:clientData/>
  </xdr:twoCellAnchor>
  <xdr:twoCellAnchor>
    <xdr:from>
      <xdr:col>33</xdr:col>
      <xdr:colOff>657225</xdr:colOff>
      <xdr:row>245</xdr:row>
      <xdr:rowOff>66675</xdr:rowOff>
    </xdr:from>
    <xdr:to>
      <xdr:col>33</xdr:col>
      <xdr:colOff>657225</xdr:colOff>
      <xdr:row>261</xdr:row>
      <xdr:rowOff>85725</xdr:rowOff>
    </xdr:to>
    <xdr:sp macro="" textlink="">
      <xdr:nvSpPr>
        <xdr:cNvPr id="1154" name="Line 2310"/>
        <xdr:cNvSpPr>
          <a:spLocks noChangeShapeType="1"/>
        </xdr:cNvSpPr>
      </xdr:nvSpPr>
      <xdr:spPr bwMode="auto">
        <a:xfrm>
          <a:off x="25717500" y="41405175"/>
          <a:ext cx="0" cy="2609850"/>
        </a:xfrm>
        <a:prstGeom prst="line">
          <a:avLst/>
        </a:prstGeom>
        <a:noFill/>
        <a:ln w="28575">
          <a:solidFill>
            <a:srgbClr val="FF0000"/>
          </a:solidFill>
          <a:prstDash val="sysDot"/>
          <a:round/>
          <a:headEnd/>
          <a:tailEnd/>
        </a:ln>
      </xdr:spPr>
    </xdr:sp>
    <xdr:clientData/>
  </xdr:twoCellAnchor>
  <xdr:twoCellAnchor>
    <xdr:from>
      <xdr:col>33</xdr:col>
      <xdr:colOff>828675</xdr:colOff>
      <xdr:row>238</xdr:row>
      <xdr:rowOff>152400</xdr:rowOff>
    </xdr:from>
    <xdr:to>
      <xdr:col>34</xdr:col>
      <xdr:colOff>400050</xdr:colOff>
      <xdr:row>240</xdr:row>
      <xdr:rowOff>19050</xdr:rowOff>
    </xdr:to>
    <xdr:sp macro="" textlink="">
      <xdr:nvSpPr>
        <xdr:cNvPr id="1155" name="Text Box 2312"/>
        <xdr:cNvSpPr txBox="1">
          <a:spLocks noChangeArrowheads="1"/>
        </xdr:cNvSpPr>
      </xdr:nvSpPr>
      <xdr:spPr bwMode="auto">
        <a:xfrm>
          <a:off x="25888950" y="40309800"/>
          <a:ext cx="533400" cy="190500"/>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ALA</a:t>
          </a:r>
        </a:p>
      </xdr:txBody>
    </xdr:sp>
    <xdr:clientData/>
  </xdr:twoCellAnchor>
  <xdr:twoCellAnchor>
    <xdr:from>
      <xdr:col>32</xdr:col>
      <xdr:colOff>885825</xdr:colOff>
      <xdr:row>243</xdr:row>
      <xdr:rowOff>104775</xdr:rowOff>
    </xdr:from>
    <xdr:to>
      <xdr:col>33</xdr:col>
      <xdr:colOff>523875</xdr:colOff>
      <xdr:row>244</xdr:row>
      <xdr:rowOff>133350</xdr:rowOff>
    </xdr:to>
    <xdr:sp macro="" textlink="">
      <xdr:nvSpPr>
        <xdr:cNvPr id="1156" name="Text Box 2313"/>
        <xdr:cNvSpPr txBox="1">
          <a:spLocks noChangeArrowheads="1"/>
        </xdr:cNvSpPr>
      </xdr:nvSpPr>
      <xdr:spPr bwMode="auto">
        <a:xfrm>
          <a:off x="24907875" y="41119425"/>
          <a:ext cx="676275" cy="190500"/>
        </a:xfrm>
        <a:prstGeom prst="rect">
          <a:avLst/>
        </a:prstGeom>
        <a:solidFill>
          <a:srgbClr val="FF9900"/>
        </a:solidFill>
        <a:ln w="28575">
          <a:solidFill>
            <a:srgbClr val="00FF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PYR</a:t>
          </a:r>
        </a:p>
      </xdr:txBody>
    </xdr:sp>
    <xdr:clientData/>
  </xdr:twoCellAnchor>
  <xdr:twoCellAnchor>
    <xdr:from>
      <xdr:col>36</xdr:col>
      <xdr:colOff>952500</xdr:colOff>
      <xdr:row>240</xdr:row>
      <xdr:rowOff>38100</xdr:rowOff>
    </xdr:from>
    <xdr:to>
      <xdr:col>37</xdr:col>
      <xdr:colOff>0</xdr:colOff>
      <xdr:row>266</xdr:row>
      <xdr:rowOff>66675</xdr:rowOff>
    </xdr:to>
    <xdr:sp macro="" textlink="">
      <xdr:nvSpPr>
        <xdr:cNvPr id="1157" name="Line 2316"/>
        <xdr:cNvSpPr>
          <a:spLocks noChangeShapeType="1"/>
        </xdr:cNvSpPr>
      </xdr:nvSpPr>
      <xdr:spPr bwMode="auto">
        <a:xfrm flipH="1">
          <a:off x="28565475" y="40519350"/>
          <a:ext cx="9525" cy="4305300"/>
        </a:xfrm>
        <a:prstGeom prst="line">
          <a:avLst/>
        </a:prstGeom>
        <a:noFill/>
        <a:ln w="57150" cmpd="thickThin">
          <a:solidFill>
            <a:srgbClr val="99CCFF"/>
          </a:solidFill>
          <a:prstDash val="dash"/>
          <a:round/>
          <a:headEnd/>
          <a:tailEnd/>
        </a:ln>
        <a:effectLst>
          <a:prstShdw prst="shdw17" dist="17961" dir="2700000">
            <a:srgbClr val="5C7A99"/>
          </a:prstShdw>
        </a:effectLst>
      </xdr:spPr>
    </xdr:sp>
    <xdr:clientData/>
  </xdr:twoCellAnchor>
  <xdr:twoCellAnchor>
    <xdr:from>
      <xdr:col>36</xdr:col>
      <xdr:colOff>838200</xdr:colOff>
      <xdr:row>241</xdr:row>
      <xdr:rowOff>114300</xdr:rowOff>
    </xdr:from>
    <xdr:to>
      <xdr:col>38</xdr:col>
      <xdr:colOff>238125</xdr:colOff>
      <xdr:row>241</xdr:row>
      <xdr:rowOff>123825</xdr:rowOff>
    </xdr:to>
    <xdr:sp macro="" textlink="">
      <xdr:nvSpPr>
        <xdr:cNvPr id="1158" name="Line 2318"/>
        <xdr:cNvSpPr>
          <a:spLocks noChangeShapeType="1"/>
        </xdr:cNvSpPr>
      </xdr:nvSpPr>
      <xdr:spPr bwMode="auto">
        <a:xfrm>
          <a:off x="28451175" y="40805100"/>
          <a:ext cx="1400175" cy="9525"/>
        </a:xfrm>
        <a:prstGeom prst="line">
          <a:avLst/>
        </a:prstGeom>
        <a:noFill/>
        <a:ln w="38100">
          <a:solidFill>
            <a:srgbClr val="FF0000"/>
          </a:solidFill>
          <a:prstDash val="sysDot"/>
          <a:round/>
          <a:headEnd type="triangle" w="med" len="med"/>
          <a:tailEnd type="none" w="sm" len="sm"/>
        </a:ln>
      </xdr:spPr>
    </xdr:sp>
    <xdr:clientData/>
  </xdr:twoCellAnchor>
  <xdr:twoCellAnchor>
    <xdr:from>
      <xdr:col>38</xdr:col>
      <xdr:colOff>257175</xdr:colOff>
      <xdr:row>241</xdr:row>
      <xdr:rowOff>38100</xdr:rowOff>
    </xdr:from>
    <xdr:to>
      <xdr:col>39</xdr:col>
      <xdr:colOff>342900</xdr:colOff>
      <xdr:row>242</xdr:row>
      <xdr:rowOff>85725</xdr:rowOff>
    </xdr:to>
    <xdr:sp macro="" textlink="">
      <xdr:nvSpPr>
        <xdr:cNvPr id="1159" name="Text Box 2319"/>
        <xdr:cNvSpPr txBox="1">
          <a:spLocks noChangeArrowheads="1"/>
        </xdr:cNvSpPr>
      </xdr:nvSpPr>
      <xdr:spPr bwMode="auto">
        <a:xfrm>
          <a:off x="29870400" y="40728900"/>
          <a:ext cx="942975"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Glycolate</a:t>
          </a:r>
        </a:p>
      </xdr:txBody>
    </xdr:sp>
    <xdr:clientData/>
  </xdr:twoCellAnchor>
  <xdr:twoCellAnchor>
    <xdr:from>
      <xdr:col>47</xdr:col>
      <xdr:colOff>333375</xdr:colOff>
      <xdr:row>226</xdr:row>
      <xdr:rowOff>38100</xdr:rowOff>
    </xdr:from>
    <xdr:to>
      <xdr:col>54</xdr:col>
      <xdr:colOff>409575</xdr:colOff>
      <xdr:row>226</xdr:row>
      <xdr:rowOff>47625</xdr:rowOff>
    </xdr:to>
    <xdr:sp macro="" textlink="">
      <xdr:nvSpPr>
        <xdr:cNvPr id="1160" name="Line 2320"/>
        <xdr:cNvSpPr>
          <a:spLocks noChangeShapeType="1"/>
        </xdr:cNvSpPr>
      </xdr:nvSpPr>
      <xdr:spPr bwMode="auto">
        <a:xfrm flipV="1">
          <a:off x="37271325" y="38252400"/>
          <a:ext cx="5886450" cy="9525"/>
        </a:xfrm>
        <a:prstGeom prst="line">
          <a:avLst/>
        </a:prstGeom>
        <a:noFill/>
        <a:ln w="28575">
          <a:solidFill>
            <a:srgbClr val="FF0000"/>
          </a:solidFill>
          <a:prstDash val="sysDot"/>
          <a:round/>
          <a:headEnd/>
          <a:tailEnd/>
        </a:ln>
      </xdr:spPr>
    </xdr:sp>
    <xdr:clientData/>
  </xdr:twoCellAnchor>
  <xdr:twoCellAnchor>
    <xdr:from>
      <xdr:col>47</xdr:col>
      <xdr:colOff>342900</xdr:colOff>
      <xdr:row>226</xdr:row>
      <xdr:rowOff>66675</xdr:rowOff>
    </xdr:from>
    <xdr:to>
      <xdr:col>47</xdr:col>
      <xdr:colOff>361950</xdr:colOff>
      <xdr:row>242</xdr:row>
      <xdr:rowOff>19050</xdr:rowOff>
    </xdr:to>
    <xdr:sp macro="" textlink="">
      <xdr:nvSpPr>
        <xdr:cNvPr id="1161" name="Line 2321"/>
        <xdr:cNvSpPr>
          <a:spLocks noChangeShapeType="1"/>
        </xdr:cNvSpPr>
      </xdr:nvSpPr>
      <xdr:spPr bwMode="auto">
        <a:xfrm flipH="1" flipV="1">
          <a:off x="37280850" y="38280975"/>
          <a:ext cx="19050" cy="2590800"/>
        </a:xfrm>
        <a:prstGeom prst="line">
          <a:avLst/>
        </a:prstGeom>
        <a:noFill/>
        <a:ln w="28575">
          <a:solidFill>
            <a:srgbClr val="FF0000"/>
          </a:solidFill>
          <a:prstDash val="sysDot"/>
          <a:round/>
          <a:headEnd/>
          <a:tailEnd/>
        </a:ln>
      </xdr:spPr>
    </xdr:sp>
    <xdr:clientData/>
  </xdr:twoCellAnchor>
  <xdr:twoCellAnchor>
    <xdr:from>
      <xdr:col>39</xdr:col>
      <xdr:colOff>342900</xdr:colOff>
      <xdr:row>241</xdr:row>
      <xdr:rowOff>142875</xdr:rowOff>
    </xdr:from>
    <xdr:to>
      <xdr:col>47</xdr:col>
      <xdr:colOff>381000</xdr:colOff>
      <xdr:row>242</xdr:row>
      <xdr:rowOff>38100</xdr:rowOff>
    </xdr:to>
    <xdr:sp macro="" textlink="">
      <xdr:nvSpPr>
        <xdr:cNvPr id="1162" name="Line 2322"/>
        <xdr:cNvSpPr>
          <a:spLocks noChangeShapeType="1"/>
        </xdr:cNvSpPr>
      </xdr:nvSpPr>
      <xdr:spPr bwMode="auto">
        <a:xfrm>
          <a:off x="30813375" y="40833675"/>
          <a:ext cx="6505575" cy="57150"/>
        </a:xfrm>
        <a:prstGeom prst="line">
          <a:avLst/>
        </a:prstGeom>
        <a:noFill/>
        <a:ln w="28575">
          <a:solidFill>
            <a:srgbClr val="FF0000"/>
          </a:solidFill>
          <a:prstDash val="sysDot"/>
          <a:round/>
          <a:headEnd/>
          <a:tailEnd/>
        </a:ln>
      </xdr:spPr>
    </xdr:sp>
    <xdr:clientData/>
  </xdr:twoCellAnchor>
  <xdr:twoCellAnchor>
    <xdr:from>
      <xdr:col>54</xdr:col>
      <xdr:colOff>400050</xdr:colOff>
      <xdr:row>215</xdr:row>
      <xdr:rowOff>104775</xdr:rowOff>
    </xdr:from>
    <xdr:to>
      <xdr:col>54</xdr:col>
      <xdr:colOff>400050</xdr:colOff>
      <xdr:row>225</xdr:row>
      <xdr:rowOff>152400</xdr:rowOff>
    </xdr:to>
    <xdr:sp macro="" textlink="">
      <xdr:nvSpPr>
        <xdr:cNvPr id="1163" name="Line 2323"/>
        <xdr:cNvSpPr>
          <a:spLocks noChangeShapeType="1"/>
        </xdr:cNvSpPr>
      </xdr:nvSpPr>
      <xdr:spPr bwMode="auto">
        <a:xfrm>
          <a:off x="43148250" y="36509325"/>
          <a:ext cx="0" cy="1695450"/>
        </a:xfrm>
        <a:prstGeom prst="line">
          <a:avLst/>
        </a:prstGeom>
        <a:noFill/>
        <a:ln w="28575">
          <a:solidFill>
            <a:srgbClr val="FF0000"/>
          </a:solidFill>
          <a:prstDash val="sysDot"/>
          <a:round/>
          <a:headEnd type="triangle" w="med" len="med"/>
          <a:tailEnd/>
        </a:ln>
      </xdr:spPr>
    </xdr:sp>
    <xdr:clientData/>
  </xdr:twoCellAnchor>
  <xdr:twoCellAnchor>
    <xdr:from>
      <xdr:col>53</xdr:col>
      <xdr:colOff>714375</xdr:colOff>
      <xdr:row>222</xdr:row>
      <xdr:rowOff>85725</xdr:rowOff>
    </xdr:from>
    <xdr:to>
      <xdr:col>54</xdr:col>
      <xdr:colOff>1028700</xdr:colOff>
      <xdr:row>223</xdr:row>
      <xdr:rowOff>133350</xdr:rowOff>
    </xdr:to>
    <xdr:sp macro="" textlink="">
      <xdr:nvSpPr>
        <xdr:cNvPr id="1164" name="Text Box 477"/>
        <xdr:cNvSpPr txBox="1">
          <a:spLocks noChangeArrowheads="1"/>
        </xdr:cNvSpPr>
      </xdr:nvSpPr>
      <xdr:spPr bwMode="auto">
        <a:xfrm>
          <a:off x="42405300" y="37652325"/>
          <a:ext cx="1371600"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Glycolate</a:t>
          </a:r>
        </a:p>
      </xdr:txBody>
    </xdr:sp>
    <xdr:clientData/>
  </xdr:twoCellAnchor>
  <xdr:twoCellAnchor>
    <xdr:from>
      <xdr:col>54</xdr:col>
      <xdr:colOff>9525</xdr:colOff>
      <xdr:row>213</xdr:row>
      <xdr:rowOff>142875</xdr:rowOff>
    </xdr:from>
    <xdr:to>
      <xdr:col>54</xdr:col>
      <xdr:colOff>990600</xdr:colOff>
      <xdr:row>215</xdr:row>
      <xdr:rowOff>85725</xdr:rowOff>
    </xdr:to>
    <xdr:sp macro="" textlink="">
      <xdr:nvSpPr>
        <xdr:cNvPr id="1165" name="Text Box 2324"/>
        <xdr:cNvSpPr txBox="1">
          <a:spLocks noChangeArrowheads="1"/>
        </xdr:cNvSpPr>
      </xdr:nvSpPr>
      <xdr:spPr bwMode="auto">
        <a:xfrm>
          <a:off x="42757725" y="36223575"/>
          <a:ext cx="981075" cy="26670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Glycolate</a:t>
          </a:r>
        </a:p>
      </xdr:txBody>
    </xdr:sp>
    <xdr:clientData/>
  </xdr:twoCellAnchor>
  <xdr:twoCellAnchor>
    <xdr:from>
      <xdr:col>41</xdr:col>
      <xdr:colOff>638175</xdr:colOff>
      <xdr:row>247</xdr:row>
      <xdr:rowOff>123825</xdr:rowOff>
    </xdr:from>
    <xdr:to>
      <xdr:col>46</xdr:col>
      <xdr:colOff>333375</xdr:colOff>
      <xdr:row>251</xdr:row>
      <xdr:rowOff>28575</xdr:rowOff>
    </xdr:to>
    <xdr:sp macro="" textlink="">
      <xdr:nvSpPr>
        <xdr:cNvPr id="1166" name="Text Box 2196"/>
        <xdr:cNvSpPr txBox="1">
          <a:spLocks noChangeArrowheads="1"/>
        </xdr:cNvSpPr>
      </xdr:nvSpPr>
      <xdr:spPr bwMode="auto">
        <a:xfrm>
          <a:off x="32661225" y="41786175"/>
          <a:ext cx="3714750" cy="552450"/>
        </a:xfrm>
        <a:prstGeom prst="rect">
          <a:avLst/>
        </a:prstGeom>
        <a:noFill/>
        <a:ln w="9525">
          <a:noFill/>
          <a:miter lim="800000"/>
          <a:headEnd/>
          <a:tailEnd/>
        </a:ln>
      </xdr:spPr>
      <xdr:txBody>
        <a:bodyPr vertOverflow="clip" wrap="square" lIns="54864" tIns="68580" rIns="54864" bIns="0" anchor="t" upright="1"/>
        <a:lstStyle/>
        <a:p>
          <a:pPr algn="ctr" rtl="0">
            <a:defRPr sz="1000"/>
          </a:pPr>
          <a:r>
            <a:rPr lang="en-US" sz="2400" b="1" i="0" strike="noStrike">
              <a:solidFill>
                <a:srgbClr val="969696"/>
              </a:solidFill>
              <a:latin typeface="Comic Sans MS"/>
            </a:rPr>
            <a:t>shuttle to chloroplasts</a:t>
          </a:r>
        </a:p>
      </xdr:txBody>
    </xdr:sp>
    <xdr:clientData/>
  </xdr:twoCellAnchor>
  <xdr:twoCellAnchor>
    <xdr:from>
      <xdr:col>38</xdr:col>
      <xdr:colOff>447675</xdr:colOff>
      <xdr:row>260</xdr:row>
      <xdr:rowOff>28575</xdr:rowOff>
    </xdr:from>
    <xdr:to>
      <xdr:col>39</xdr:col>
      <xdr:colOff>533400</xdr:colOff>
      <xdr:row>261</xdr:row>
      <xdr:rowOff>76200</xdr:rowOff>
    </xdr:to>
    <xdr:sp macro="" textlink="">
      <xdr:nvSpPr>
        <xdr:cNvPr id="1167" name="Text Box 2325"/>
        <xdr:cNvSpPr txBox="1">
          <a:spLocks noChangeArrowheads="1"/>
        </xdr:cNvSpPr>
      </xdr:nvSpPr>
      <xdr:spPr bwMode="auto">
        <a:xfrm>
          <a:off x="30060900" y="43795950"/>
          <a:ext cx="942975" cy="20955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Glycerate</a:t>
          </a:r>
        </a:p>
      </xdr:txBody>
    </xdr:sp>
    <xdr:clientData/>
  </xdr:twoCellAnchor>
  <xdr:twoCellAnchor>
    <xdr:from>
      <xdr:col>48</xdr:col>
      <xdr:colOff>923925</xdr:colOff>
      <xdr:row>227</xdr:row>
      <xdr:rowOff>66675</xdr:rowOff>
    </xdr:from>
    <xdr:to>
      <xdr:col>49</xdr:col>
      <xdr:colOff>9525</xdr:colOff>
      <xdr:row>269</xdr:row>
      <xdr:rowOff>123825</xdr:rowOff>
    </xdr:to>
    <xdr:sp macro="" textlink="">
      <xdr:nvSpPr>
        <xdr:cNvPr id="1168" name="Line 2327"/>
        <xdr:cNvSpPr>
          <a:spLocks noChangeShapeType="1"/>
        </xdr:cNvSpPr>
      </xdr:nvSpPr>
      <xdr:spPr bwMode="auto">
        <a:xfrm flipV="1">
          <a:off x="38776275" y="38442900"/>
          <a:ext cx="19050" cy="6924675"/>
        </a:xfrm>
        <a:prstGeom prst="line">
          <a:avLst/>
        </a:prstGeom>
        <a:noFill/>
        <a:ln w="76200">
          <a:solidFill>
            <a:srgbClr val="FFCC66"/>
          </a:solidFill>
          <a:round/>
          <a:headEnd/>
          <a:tailEnd/>
        </a:ln>
        <a:effectLst>
          <a:prstShdw prst="shdw17" dist="17961" dir="2700000">
            <a:srgbClr val="997A3D"/>
          </a:prstShdw>
        </a:effectLst>
      </xdr:spPr>
    </xdr:sp>
    <xdr:clientData/>
  </xdr:twoCellAnchor>
  <xdr:twoCellAnchor>
    <xdr:from>
      <xdr:col>48</xdr:col>
      <xdr:colOff>912719</xdr:colOff>
      <xdr:row>227</xdr:row>
      <xdr:rowOff>57150</xdr:rowOff>
    </xdr:from>
    <xdr:to>
      <xdr:col>61</xdr:col>
      <xdr:colOff>715496</xdr:colOff>
      <xdr:row>227</xdr:row>
      <xdr:rowOff>57150</xdr:rowOff>
    </xdr:to>
    <xdr:sp macro="" textlink="">
      <xdr:nvSpPr>
        <xdr:cNvPr id="1169" name="Line 2329"/>
        <xdr:cNvSpPr>
          <a:spLocks noChangeShapeType="1"/>
        </xdr:cNvSpPr>
      </xdr:nvSpPr>
      <xdr:spPr bwMode="auto">
        <a:xfrm>
          <a:off x="38802609" y="39585900"/>
          <a:ext cx="11176747" cy="0"/>
        </a:xfrm>
        <a:prstGeom prst="line">
          <a:avLst/>
        </a:prstGeom>
        <a:noFill/>
        <a:ln w="76200">
          <a:solidFill>
            <a:srgbClr val="FFCC66"/>
          </a:solidFill>
          <a:round/>
          <a:headEnd/>
          <a:tailEnd/>
        </a:ln>
        <a:effectLst>
          <a:prstShdw prst="shdw17" dist="17961" dir="2700000">
            <a:srgbClr val="997A3D"/>
          </a:prstShdw>
        </a:effectLst>
      </xdr:spPr>
    </xdr:sp>
    <xdr:clientData/>
  </xdr:twoCellAnchor>
  <xdr:twoCellAnchor>
    <xdr:from>
      <xdr:col>61</xdr:col>
      <xdr:colOff>609600</xdr:colOff>
      <xdr:row>224</xdr:row>
      <xdr:rowOff>152400</xdr:rowOff>
    </xdr:from>
    <xdr:to>
      <xdr:col>61</xdr:col>
      <xdr:colOff>619125</xdr:colOff>
      <xdr:row>228</xdr:row>
      <xdr:rowOff>123825</xdr:rowOff>
    </xdr:to>
    <xdr:sp macro="" textlink="">
      <xdr:nvSpPr>
        <xdr:cNvPr id="1170" name="Line 2330"/>
        <xdr:cNvSpPr>
          <a:spLocks noChangeShapeType="1"/>
        </xdr:cNvSpPr>
      </xdr:nvSpPr>
      <xdr:spPr bwMode="auto">
        <a:xfrm flipV="1">
          <a:off x="49825275" y="38042850"/>
          <a:ext cx="9525" cy="619125"/>
        </a:xfrm>
        <a:prstGeom prst="line">
          <a:avLst/>
        </a:prstGeom>
        <a:noFill/>
        <a:ln w="38100">
          <a:solidFill>
            <a:srgbClr val="FF0000"/>
          </a:solidFill>
          <a:prstDash val="sysDot"/>
          <a:round/>
          <a:headEnd type="triangle" w="med" len="med"/>
          <a:tailEnd type="none" w="sm" len="sm"/>
        </a:ln>
      </xdr:spPr>
    </xdr:sp>
    <xdr:clientData/>
  </xdr:twoCellAnchor>
  <xdr:twoCellAnchor>
    <xdr:from>
      <xdr:col>61</xdr:col>
      <xdr:colOff>266700</xdr:colOff>
      <xdr:row>229</xdr:row>
      <xdr:rowOff>28575</xdr:rowOff>
    </xdr:from>
    <xdr:to>
      <xdr:col>61</xdr:col>
      <xdr:colOff>752475</xdr:colOff>
      <xdr:row>230</xdr:row>
      <xdr:rowOff>28575</xdr:rowOff>
    </xdr:to>
    <xdr:sp macro="" textlink="">
      <xdr:nvSpPr>
        <xdr:cNvPr id="1171" name="Text Box 2331"/>
        <xdr:cNvSpPr txBox="1">
          <a:spLocks noChangeArrowheads="1"/>
        </xdr:cNvSpPr>
      </xdr:nvSpPr>
      <xdr:spPr bwMode="auto">
        <a:xfrm>
          <a:off x="49482375" y="38728650"/>
          <a:ext cx="485775" cy="1619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PPi</a:t>
          </a:r>
        </a:p>
      </xdr:txBody>
    </xdr:sp>
    <xdr:clientData/>
  </xdr:twoCellAnchor>
  <xdr:twoCellAnchor>
    <xdr:from>
      <xdr:col>58</xdr:col>
      <xdr:colOff>714375</xdr:colOff>
      <xdr:row>229</xdr:row>
      <xdr:rowOff>66675</xdr:rowOff>
    </xdr:from>
    <xdr:to>
      <xdr:col>60</xdr:col>
      <xdr:colOff>142875</xdr:colOff>
      <xdr:row>229</xdr:row>
      <xdr:rowOff>66675</xdr:rowOff>
    </xdr:to>
    <xdr:sp macro="" textlink="">
      <xdr:nvSpPr>
        <xdr:cNvPr id="1172" name="Line 2332"/>
        <xdr:cNvSpPr>
          <a:spLocks noChangeShapeType="1"/>
        </xdr:cNvSpPr>
      </xdr:nvSpPr>
      <xdr:spPr bwMode="auto">
        <a:xfrm>
          <a:off x="47320200" y="38766750"/>
          <a:ext cx="1171575" cy="0"/>
        </a:xfrm>
        <a:prstGeom prst="line">
          <a:avLst/>
        </a:prstGeom>
        <a:noFill/>
        <a:ln w="38100">
          <a:solidFill>
            <a:srgbClr val="FF0000"/>
          </a:solidFill>
          <a:prstDash val="sysDot"/>
          <a:round/>
          <a:headEnd type="triangle" w="med" len="med"/>
          <a:tailEnd type="none" w="sm" len="sm"/>
        </a:ln>
      </xdr:spPr>
    </xdr:sp>
    <xdr:clientData/>
  </xdr:twoCellAnchor>
  <xdr:twoCellAnchor>
    <xdr:from>
      <xdr:col>47</xdr:col>
      <xdr:colOff>19050</xdr:colOff>
      <xdr:row>262</xdr:row>
      <xdr:rowOff>85725</xdr:rowOff>
    </xdr:from>
    <xdr:to>
      <xdr:col>49</xdr:col>
      <xdr:colOff>190500</xdr:colOff>
      <xdr:row>262</xdr:row>
      <xdr:rowOff>114300</xdr:rowOff>
    </xdr:to>
    <xdr:sp macro="" textlink="">
      <xdr:nvSpPr>
        <xdr:cNvPr id="1173" name="Line 2333"/>
        <xdr:cNvSpPr>
          <a:spLocks noChangeShapeType="1"/>
        </xdr:cNvSpPr>
      </xdr:nvSpPr>
      <xdr:spPr bwMode="auto">
        <a:xfrm>
          <a:off x="36957000" y="44176950"/>
          <a:ext cx="2019300" cy="28575"/>
        </a:xfrm>
        <a:prstGeom prst="line">
          <a:avLst/>
        </a:prstGeom>
        <a:noFill/>
        <a:ln w="38100">
          <a:solidFill>
            <a:srgbClr val="FF0000"/>
          </a:solidFill>
          <a:prstDash val="sysDot"/>
          <a:round/>
          <a:headEnd/>
          <a:tailEnd type="triangle" w="med" len="med"/>
        </a:ln>
      </xdr:spPr>
    </xdr:sp>
    <xdr:clientData/>
  </xdr:twoCellAnchor>
  <xdr:twoCellAnchor>
    <xdr:from>
      <xdr:col>49</xdr:col>
      <xdr:colOff>180975</xdr:colOff>
      <xdr:row>261</xdr:row>
      <xdr:rowOff>123825</xdr:rowOff>
    </xdr:from>
    <xdr:to>
      <xdr:col>50</xdr:col>
      <xdr:colOff>209550</xdr:colOff>
      <xdr:row>263</xdr:row>
      <xdr:rowOff>28575</xdr:rowOff>
    </xdr:to>
    <xdr:sp macro="" textlink="">
      <xdr:nvSpPr>
        <xdr:cNvPr id="1174" name="Text Box 2334"/>
        <xdr:cNvSpPr txBox="1">
          <a:spLocks noChangeArrowheads="1"/>
        </xdr:cNvSpPr>
      </xdr:nvSpPr>
      <xdr:spPr bwMode="auto">
        <a:xfrm>
          <a:off x="38966775" y="44053125"/>
          <a:ext cx="723900" cy="228600"/>
        </a:xfrm>
        <a:prstGeom prst="rect">
          <a:avLst/>
        </a:prstGeom>
        <a:solidFill>
          <a:srgbClr val="FF9900"/>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47</xdr:col>
      <xdr:colOff>495300</xdr:colOff>
      <xdr:row>261</xdr:row>
      <xdr:rowOff>152400</xdr:rowOff>
    </xdr:from>
    <xdr:to>
      <xdr:col>48</xdr:col>
      <xdr:colOff>66675</xdr:colOff>
      <xdr:row>263</xdr:row>
      <xdr:rowOff>9525</xdr:rowOff>
    </xdr:to>
    <xdr:sp macro="" textlink="">
      <xdr:nvSpPr>
        <xdr:cNvPr id="1175" name="Text Box 2335"/>
        <xdr:cNvSpPr txBox="1">
          <a:spLocks noChangeArrowheads="1"/>
        </xdr:cNvSpPr>
      </xdr:nvSpPr>
      <xdr:spPr bwMode="auto">
        <a:xfrm>
          <a:off x="37433250" y="44081700"/>
          <a:ext cx="485775" cy="1809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MAL</a:t>
          </a:r>
        </a:p>
      </xdr:txBody>
    </xdr:sp>
    <xdr:clientData/>
  </xdr:twoCellAnchor>
  <xdr:twoCellAnchor>
    <xdr:from>
      <xdr:col>49</xdr:col>
      <xdr:colOff>161925</xdr:colOff>
      <xdr:row>257</xdr:row>
      <xdr:rowOff>104775</xdr:rowOff>
    </xdr:from>
    <xdr:to>
      <xdr:col>50</xdr:col>
      <xdr:colOff>209550</xdr:colOff>
      <xdr:row>258</xdr:row>
      <xdr:rowOff>152400</xdr:rowOff>
    </xdr:to>
    <xdr:sp macro="" textlink="">
      <xdr:nvSpPr>
        <xdr:cNvPr id="1176" name="Text Box 2336"/>
        <xdr:cNvSpPr txBox="1">
          <a:spLocks noChangeArrowheads="1"/>
        </xdr:cNvSpPr>
      </xdr:nvSpPr>
      <xdr:spPr bwMode="auto">
        <a:xfrm>
          <a:off x="38947725" y="43386375"/>
          <a:ext cx="742950" cy="209550"/>
        </a:xfrm>
        <a:prstGeom prst="rect">
          <a:avLst/>
        </a:prstGeom>
        <a:solidFill>
          <a:srgbClr val="FF9900"/>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OAA</a:t>
          </a:r>
        </a:p>
      </xdr:txBody>
    </xdr:sp>
    <xdr:clientData/>
  </xdr:twoCellAnchor>
  <xdr:twoCellAnchor>
    <xdr:from>
      <xdr:col>47</xdr:col>
      <xdr:colOff>57150</xdr:colOff>
      <xdr:row>258</xdr:row>
      <xdr:rowOff>28575</xdr:rowOff>
    </xdr:from>
    <xdr:to>
      <xdr:col>49</xdr:col>
      <xdr:colOff>171450</xdr:colOff>
      <xdr:row>258</xdr:row>
      <xdr:rowOff>38100</xdr:rowOff>
    </xdr:to>
    <xdr:sp macro="" textlink="">
      <xdr:nvSpPr>
        <xdr:cNvPr id="1177" name="Line 2338"/>
        <xdr:cNvSpPr>
          <a:spLocks noChangeShapeType="1"/>
        </xdr:cNvSpPr>
      </xdr:nvSpPr>
      <xdr:spPr bwMode="auto">
        <a:xfrm flipV="1">
          <a:off x="36995100" y="43472100"/>
          <a:ext cx="1962150" cy="9525"/>
        </a:xfrm>
        <a:prstGeom prst="line">
          <a:avLst/>
        </a:prstGeom>
        <a:noFill/>
        <a:ln w="38100">
          <a:solidFill>
            <a:srgbClr val="FF0000"/>
          </a:solidFill>
          <a:prstDash val="sysDot"/>
          <a:round/>
          <a:headEnd/>
          <a:tailEnd type="triangle" w="med" len="med"/>
        </a:ln>
      </xdr:spPr>
    </xdr:sp>
    <xdr:clientData/>
  </xdr:twoCellAnchor>
  <xdr:twoCellAnchor>
    <xdr:from>
      <xdr:col>47</xdr:col>
      <xdr:colOff>542925</xdr:colOff>
      <xdr:row>259</xdr:row>
      <xdr:rowOff>28575</xdr:rowOff>
    </xdr:from>
    <xdr:to>
      <xdr:col>49</xdr:col>
      <xdr:colOff>219075</xdr:colOff>
      <xdr:row>261</xdr:row>
      <xdr:rowOff>66675</xdr:rowOff>
    </xdr:to>
    <xdr:sp macro="" textlink="">
      <xdr:nvSpPr>
        <xdr:cNvPr id="1178" name="Text Box 2340"/>
        <xdr:cNvSpPr txBox="1">
          <a:spLocks noChangeArrowheads="1"/>
        </xdr:cNvSpPr>
      </xdr:nvSpPr>
      <xdr:spPr bwMode="auto">
        <a:xfrm>
          <a:off x="37480875" y="43634025"/>
          <a:ext cx="1524000" cy="361950"/>
        </a:xfrm>
        <a:prstGeom prst="rect">
          <a:avLst/>
        </a:prstGeom>
        <a:noFill/>
        <a:ln w="9525">
          <a:noFill/>
          <a:miter lim="800000"/>
          <a:headEnd/>
          <a:tailEnd/>
        </a:ln>
      </xdr:spPr>
      <xdr:txBody>
        <a:bodyPr vertOverflow="clip" wrap="square" lIns="36576" tIns="22860" rIns="36576" bIns="0" anchor="t" upright="1"/>
        <a:lstStyle/>
        <a:p>
          <a:pPr algn="ctr" rtl="0">
            <a:defRPr sz="1000"/>
          </a:pPr>
          <a:r>
            <a:rPr lang="en-US" sz="1200" b="0" i="0" strike="noStrike">
              <a:solidFill>
                <a:srgbClr val="FF00FF"/>
              </a:solidFill>
              <a:latin typeface="Arial"/>
              <a:cs typeface="Arial"/>
            </a:rPr>
            <a:t>Malate/Oxaloacetate shuttle</a:t>
          </a:r>
        </a:p>
        <a:p>
          <a:pPr algn="ctr" rtl="0">
            <a:defRPr sz="1000"/>
          </a:pPr>
          <a:endParaRPr lang="en-US" sz="1200" b="0" i="0" strike="noStrike">
            <a:solidFill>
              <a:srgbClr val="FF00FF"/>
            </a:solidFill>
            <a:latin typeface="Arial"/>
            <a:cs typeface="Arial"/>
          </a:endParaRPr>
        </a:p>
      </xdr:txBody>
    </xdr:sp>
    <xdr:clientData/>
  </xdr:twoCellAnchor>
  <xdr:twoCellAnchor>
    <xdr:from>
      <xdr:col>186</xdr:col>
      <xdr:colOff>295275</xdr:colOff>
      <xdr:row>529</xdr:row>
      <xdr:rowOff>28575</xdr:rowOff>
    </xdr:from>
    <xdr:to>
      <xdr:col>186</xdr:col>
      <xdr:colOff>295275</xdr:colOff>
      <xdr:row>530</xdr:row>
      <xdr:rowOff>152400</xdr:rowOff>
    </xdr:to>
    <xdr:sp macro="" textlink="">
      <xdr:nvSpPr>
        <xdr:cNvPr id="1179" name="Line 2345"/>
        <xdr:cNvSpPr>
          <a:spLocks noChangeShapeType="1"/>
        </xdr:cNvSpPr>
      </xdr:nvSpPr>
      <xdr:spPr bwMode="auto">
        <a:xfrm flipH="1">
          <a:off x="126339600" y="87401400"/>
          <a:ext cx="0" cy="285750"/>
        </a:xfrm>
        <a:prstGeom prst="line">
          <a:avLst/>
        </a:prstGeom>
        <a:noFill/>
        <a:ln w="28575">
          <a:solidFill>
            <a:srgbClr val="FF0000"/>
          </a:solidFill>
          <a:prstDash val="sysDot"/>
          <a:round/>
          <a:headEnd/>
          <a:tailEnd/>
        </a:ln>
      </xdr:spPr>
    </xdr:sp>
    <xdr:clientData/>
  </xdr:twoCellAnchor>
  <xdr:twoCellAnchor>
    <xdr:from>
      <xdr:col>186</xdr:col>
      <xdr:colOff>333375</xdr:colOff>
      <xdr:row>529</xdr:row>
      <xdr:rowOff>0</xdr:rowOff>
    </xdr:from>
    <xdr:to>
      <xdr:col>188</xdr:col>
      <xdr:colOff>257175</xdr:colOff>
      <xdr:row>529</xdr:row>
      <xdr:rowOff>0</xdr:rowOff>
    </xdr:to>
    <xdr:sp macro="" textlink="">
      <xdr:nvSpPr>
        <xdr:cNvPr id="1180" name="Line 2346"/>
        <xdr:cNvSpPr>
          <a:spLocks noChangeShapeType="1"/>
        </xdr:cNvSpPr>
      </xdr:nvSpPr>
      <xdr:spPr bwMode="auto">
        <a:xfrm flipH="1">
          <a:off x="126377700" y="87372825"/>
          <a:ext cx="1143000" cy="0"/>
        </a:xfrm>
        <a:prstGeom prst="line">
          <a:avLst/>
        </a:prstGeom>
        <a:noFill/>
        <a:ln w="28575">
          <a:solidFill>
            <a:srgbClr val="FF0000"/>
          </a:solidFill>
          <a:prstDash val="sysDot"/>
          <a:round/>
          <a:headEnd/>
          <a:tailEnd/>
        </a:ln>
      </xdr:spPr>
    </xdr:sp>
    <xdr:clientData/>
  </xdr:twoCellAnchor>
  <xdr:twoCellAnchor>
    <xdr:from>
      <xdr:col>47</xdr:col>
      <xdr:colOff>495300</xdr:colOff>
      <xdr:row>257</xdr:row>
      <xdr:rowOff>104775</xdr:rowOff>
    </xdr:from>
    <xdr:to>
      <xdr:col>48</xdr:col>
      <xdr:colOff>95250</xdr:colOff>
      <xdr:row>258</xdr:row>
      <xdr:rowOff>123825</xdr:rowOff>
    </xdr:to>
    <xdr:sp macro="" textlink="">
      <xdr:nvSpPr>
        <xdr:cNvPr id="1181" name="Text Box 2337"/>
        <xdr:cNvSpPr txBox="1">
          <a:spLocks noChangeArrowheads="1"/>
        </xdr:cNvSpPr>
      </xdr:nvSpPr>
      <xdr:spPr bwMode="auto">
        <a:xfrm>
          <a:off x="37433250" y="43386375"/>
          <a:ext cx="514350" cy="1809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OAA</a:t>
          </a:r>
        </a:p>
      </xdr:txBody>
    </xdr:sp>
    <xdr:clientData/>
  </xdr:twoCellAnchor>
  <xdr:twoCellAnchor>
    <xdr:from>
      <xdr:col>47</xdr:col>
      <xdr:colOff>9525</xdr:colOff>
      <xdr:row>258</xdr:row>
      <xdr:rowOff>57150</xdr:rowOff>
    </xdr:from>
    <xdr:to>
      <xdr:col>47</xdr:col>
      <xdr:colOff>19050</xdr:colOff>
      <xdr:row>262</xdr:row>
      <xdr:rowOff>57150</xdr:rowOff>
    </xdr:to>
    <xdr:sp macro="" textlink="">
      <xdr:nvSpPr>
        <xdr:cNvPr id="1182" name="Line 2347"/>
        <xdr:cNvSpPr>
          <a:spLocks noChangeShapeType="1"/>
        </xdr:cNvSpPr>
      </xdr:nvSpPr>
      <xdr:spPr bwMode="auto">
        <a:xfrm flipH="1">
          <a:off x="36947475" y="43500675"/>
          <a:ext cx="9525" cy="647700"/>
        </a:xfrm>
        <a:prstGeom prst="line">
          <a:avLst/>
        </a:prstGeom>
        <a:noFill/>
        <a:ln w="28575">
          <a:solidFill>
            <a:srgbClr val="FF0000"/>
          </a:solidFill>
          <a:prstDash val="sysDot"/>
          <a:round/>
          <a:headEnd/>
          <a:tailEnd/>
        </a:ln>
      </xdr:spPr>
    </xdr:sp>
    <xdr:clientData/>
  </xdr:twoCellAnchor>
  <xdr:twoCellAnchor>
    <xdr:from>
      <xdr:col>46</xdr:col>
      <xdr:colOff>361950</xdr:colOff>
      <xdr:row>259</xdr:row>
      <xdr:rowOff>57150</xdr:rowOff>
    </xdr:from>
    <xdr:to>
      <xdr:col>47</xdr:col>
      <xdr:colOff>552450</xdr:colOff>
      <xdr:row>261</xdr:row>
      <xdr:rowOff>66675</xdr:rowOff>
    </xdr:to>
    <xdr:sp macro="" textlink="">
      <xdr:nvSpPr>
        <xdr:cNvPr id="1183" name="Text Box 2339">
          <a:hlinkClick xmlns:r="http://schemas.openxmlformats.org/officeDocument/2006/relationships" r:id="rId38" tooltip="See Mitochondrion"/>
        </xdr:cNvPr>
        <xdr:cNvSpPr txBox="1">
          <a:spLocks noChangeArrowheads="1"/>
        </xdr:cNvSpPr>
      </xdr:nvSpPr>
      <xdr:spPr bwMode="auto">
        <a:xfrm>
          <a:off x="36404550" y="43662600"/>
          <a:ext cx="1085850" cy="333375"/>
        </a:xfrm>
        <a:prstGeom prst="rect">
          <a:avLst/>
        </a:prstGeom>
        <a:solidFill>
          <a:srgbClr val="CCFFFF"/>
        </a:solidFill>
        <a:ln w="9525">
          <a:solidFill>
            <a:srgbClr val="3366FF"/>
          </a:solidFill>
          <a:miter lim="800000"/>
          <a:headEnd/>
          <a:tailEnd/>
        </a:ln>
      </xdr:spPr>
      <xdr:txBody>
        <a:bodyPr vertOverflow="clip" wrap="square" lIns="45720" tIns="50292" rIns="45720" bIns="0" anchor="t" upright="1"/>
        <a:lstStyle/>
        <a:p>
          <a:pPr algn="ctr" rtl="0">
            <a:defRPr sz="1000"/>
          </a:pPr>
          <a:r>
            <a:rPr lang="en-US" sz="1600" b="1" i="0" strike="noStrike">
              <a:solidFill>
                <a:srgbClr val="969696"/>
              </a:solidFill>
              <a:latin typeface="Comic Sans MS"/>
            </a:rPr>
            <a:t>TCA cycle</a:t>
          </a:r>
        </a:p>
      </xdr:txBody>
    </xdr:sp>
    <xdr:clientData/>
  </xdr:twoCellAnchor>
  <xdr:twoCellAnchor>
    <xdr:from>
      <xdr:col>31</xdr:col>
      <xdr:colOff>57150</xdr:colOff>
      <xdr:row>241</xdr:row>
      <xdr:rowOff>152400</xdr:rowOff>
    </xdr:from>
    <xdr:to>
      <xdr:col>31</xdr:col>
      <xdr:colOff>514350</xdr:colOff>
      <xdr:row>241</xdr:row>
      <xdr:rowOff>152400</xdr:rowOff>
    </xdr:to>
    <xdr:sp macro="" textlink="">
      <xdr:nvSpPr>
        <xdr:cNvPr id="1184" name="Line 2349"/>
        <xdr:cNvSpPr>
          <a:spLocks noChangeShapeType="1"/>
        </xdr:cNvSpPr>
      </xdr:nvSpPr>
      <xdr:spPr bwMode="auto">
        <a:xfrm flipH="1">
          <a:off x="23212425" y="40843200"/>
          <a:ext cx="457200" cy="0"/>
        </a:xfrm>
        <a:prstGeom prst="line">
          <a:avLst/>
        </a:prstGeom>
        <a:noFill/>
        <a:ln w="9525">
          <a:solidFill>
            <a:srgbClr val="3366FF"/>
          </a:solidFill>
          <a:prstDash val="sysDot"/>
          <a:round/>
          <a:headEnd/>
          <a:tailEnd type="triangle" w="sm" len="sm"/>
        </a:ln>
      </xdr:spPr>
    </xdr:sp>
    <xdr:clientData/>
  </xdr:twoCellAnchor>
  <xdr:twoCellAnchor>
    <xdr:from>
      <xdr:col>61</xdr:col>
      <xdr:colOff>428625</xdr:colOff>
      <xdr:row>236</xdr:row>
      <xdr:rowOff>0</xdr:rowOff>
    </xdr:from>
    <xdr:to>
      <xdr:col>62</xdr:col>
      <xdr:colOff>628650</xdr:colOff>
      <xdr:row>236</xdr:row>
      <xdr:rowOff>0</xdr:rowOff>
    </xdr:to>
    <xdr:sp macro="" textlink="">
      <xdr:nvSpPr>
        <xdr:cNvPr id="1185" name="Line 2351"/>
        <xdr:cNvSpPr>
          <a:spLocks noChangeShapeType="1"/>
        </xdr:cNvSpPr>
      </xdr:nvSpPr>
      <xdr:spPr bwMode="auto">
        <a:xfrm>
          <a:off x="49644300" y="39833550"/>
          <a:ext cx="1000125" cy="0"/>
        </a:xfrm>
        <a:prstGeom prst="line">
          <a:avLst/>
        </a:prstGeom>
        <a:noFill/>
        <a:ln w="38100">
          <a:solidFill>
            <a:srgbClr val="FF0000"/>
          </a:solidFill>
          <a:prstDash val="sysDot"/>
          <a:round/>
          <a:headEnd type="triangle" w="med" len="med"/>
          <a:tailEnd type="none" w="sm" len="sm"/>
        </a:ln>
      </xdr:spPr>
    </xdr:sp>
    <xdr:clientData/>
  </xdr:twoCellAnchor>
  <xdr:twoCellAnchor>
    <xdr:from>
      <xdr:col>62</xdr:col>
      <xdr:colOff>657225</xdr:colOff>
      <xdr:row>235</xdr:row>
      <xdr:rowOff>19050</xdr:rowOff>
    </xdr:from>
    <xdr:to>
      <xdr:col>63</xdr:col>
      <xdr:colOff>523875</xdr:colOff>
      <xdr:row>236</xdr:row>
      <xdr:rowOff>76200</xdr:rowOff>
    </xdr:to>
    <xdr:sp macro="" textlink="">
      <xdr:nvSpPr>
        <xdr:cNvPr id="1186" name="Text Box 2352"/>
        <xdr:cNvSpPr txBox="1">
          <a:spLocks noChangeArrowheads="1"/>
        </xdr:cNvSpPr>
      </xdr:nvSpPr>
      <xdr:spPr bwMode="auto">
        <a:xfrm>
          <a:off x="50673000" y="39690675"/>
          <a:ext cx="5905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H2O </a:t>
          </a:r>
        </a:p>
      </xdr:txBody>
    </xdr:sp>
    <xdr:clientData/>
  </xdr:twoCellAnchor>
  <xdr:twoCellAnchor>
    <xdr:from>
      <xdr:col>60</xdr:col>
      <xdr:colOff>666750</xdr:colOff>
      <xdr:row>235</xdr:row>
      <xdr:rowOff>9525</xdr:rowOff>
    </xdr:from>
    <xdr:to>
      <xdr:col>61</xdr:col>
      <xdr:colOff>390525</xdr:colOff>
      <xdr:row>236</xdr:row>
      <xdr:rowOff>66675</xdr:rowOff>
    </xdr:to>
    <xdr:sp macro="" textlink="">
      <xdr:nvSpPr>
        <xdr:cNvPr id="1187" name="Text Box 2353"/>
        <xdr:cNvSpPr txBox="1">
          <a:spLocks noChangeArrowheads="1"/>
        </xdr:cNvSpPr>
      </xdr:nvSpPr>
      <xdr:spPr bwMode="auto">
        <a:xfrm>
          <a:off x="49015650" y="39681150"/>
          <a:ext cx="5905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H2O </a:t>
          </a:r>
        </a:p>
      </xdr:txBody>
    </xdr:sp>
    <xdr:clientData/>
  </xdr:twoCellAnchor>
  <xdr:twoCellAnchor>
    <xdr:from>
      <xdr:col>26</xdr:col>
      <xdr:colOff>552450</xdr:colOff>
      <xdr:row>203</xdr:row>
      <xdr:rowOff>28575</xdr:rowOff>
    </xdr:from>
    <xdr:to>
      <xdr:col>30</xdr:col>
      <xdr:colOff>95250</xdr:colOff>
      <xdr:row>203</xdr:row>
      <xdr:rowOff>28575</xdr:rowOff>
    </xdr:to>
    <xdr:sp macro="" textlink="">
      <xdr:nvSpPr>
        <xdr:cNvPr id="1188" name="Line 2354"/>
        <xdr:cNvSpPr>
          <a:spLocks noChangeShapeType="1"/>
        </xdr:cNvSpPr>
      </xdr:nvSpPr>
      <xdr:spPr bwMode="auto">
        <a:xfrm flipV="1">
          <a:off x="19821525" y="34413825"/>
          <a:ext cx="2695575" cy="0"/>
        </a:xfrm>
        <a:prstGeom prst="line">
          <a:avLst/>
        </a:prstGeom>
        <a:noFill/>
        <a:ln w="12700">
          <a:solidFill>
            <a:srgbClr val="0000FF"/>
          </a:solidFill>
          <a:round/>
          <a:headEnd type="triangle" w="med" len="med"/>
          <a:tailEnd type="none" w="sm" len="sm"/>
        </a:ln>
      </xdr:spPr>
    </xdr:sp>
    <xdr:clientData/>
  </xdr:twoCellAnchor>
  <xdr:twoCellAnchor>
    <xdr:from>
      <xdr:col>26</xdr:col>
      <xdr:colOff>28575</xdr:colOff>
      <xdr:row>202</xdr:row>
      <xdr:rowOff>171450</xdr:rowOff>
    </xdr:from>
    <xdr:to>
      <xdr:col>26</xdr:col>
      <xdr:colOff>533400</xdr:colOff>
      <xdr:row>204</xdr:row>
      <xdr:rowOff>28575</xdr:rowOff>
    </xdr:to>
    <xdr:sp macro="" textlink="">
      <xdr:nvSpPr>
        <xdr:cNvPr id="1189" name="Text Box 2355"/>
        <xdr:cNvSpPr txBox="1">
          <a:spLocks noChangeArrowheads="1"/>
        </xdr:cNvSpPr>
      </xdr:nvSpPr>
      <xdr:spPr bwMode="auto">
        <a:xfrm>
          <a:off x="19297650" y="34347150"/>
          <a:ext cx="504825" cy="228600"/>
        </a:xfrm>
        <a:prstGeom prst="rect">
          <a:avLst/>
        </a:prstGeom>
        <a:solidFill>
          <a:srgbClr val="CCFFFF"/>
        </a:solidFill>
        <a:ln w="9525">
          <a:solidFill>
            <a:srgbClr val="00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ALA</a:t>
          </a:r>
        </a:p>
      </xdr:txBody>
    </xdr:sp>
    <xdr:clientData/>
  </xdr:twoCellAnchor>
  <xdr:twoCellAnchor>
    <xdr:from>
      <xdr:col>27</xdr:col>
      <xdr:colOff>390525</xdr:colOff>
      <xdr:row>203</xdr:row>
      <xdr:rowOff>28575</xdr:rowOff>
    </xdr:from>
    <xdr:to>
      <xdr:col>29</xdr:col>
      <xdr:colOff>0</xdr:colOff>
      <xdr:row>204</xdr:row>
      <xdr:rowOff>142875</xdr:rowOff>
    </xdr:to>
    <xdr:sp macro="" textlink="">
      <xdr:nvSpPr>
        <xdr:cNvPr id="1190" name="AutoShape 2356"/>
        <xdr:cNvSpPr>
          <a:spLocks/>
        </xdr:cNvSpPr>
      </xdr:nvSpPr>
      <xdr:spPr bwMode="auto">
        <a:xfrm rot="-5400000" flipH="1" flipV="1">
          <a:off x="20869275" y="33985200"/>
          <a:ext cx="276225" cy="1133475"/>
        </a:xfrm>
        <a:prstGeom prst="leftBracket">
          <a:avLst>
            <a:gd name="adj" fmla="val 205172"/>
          </a:avLst>
        </a:prstGeom>
        <a:noFill/>
        <a:ln w="12700">
          <a:solidFill>
            <a:srgbClr val="0000FF"/>
          </a:solidFill>
          <a:round/>
          <a:headEnd/>
          <a:tailEnd type="triangle" w="med" len="med"/>
        </a:ln>
      </xdr:spPr>
    </xdr:sp>
    <xdr:clientData/>
  </xdr:twoCellAnchor>
  <xdr:twoCellAnchor>
    <xdr:from>
      <xdr:col>28</xdr:col>
      <xdr:colOff>504825</xdr:colOff>
      <xdr:row>204</xdr:row>
      <xdr:rowOff>104775</xdr:rowOff>
    </xdr:from>
    <xdr:to>
      <xdr:col>29</xdr:col>
      <xdr:colOff>228600</xdr:colOff>
      <xdr:row>206</xdr:row>
      <xdr:rowOff>9525</xdr:rowOff>
    </xdr:to>
    <xdr:sp macro="" textlink="">
      <xdr:nvSpPr>
        <xdr:cNvPr id="1191" name="Text Box 2357"/>
        <xdr:cNvSpPr txBox="1">
          <a:spLocks noChangeArrowheads="1"/>
        </xdr:cNvSpPr>
      </xdr:nvSpPr>
      <xdr:spPr bwMode="auto">
        <a:xfrm>
          <a:off x="21297900" y="34651950"/>
          <a:ext cx="504825" cy="228600"/>
        </a:xfrm>
        <a:prstGeom prst="rect">
          <a:avLst/>
        </a:prstGeom>
        <a:solidFill>
          <a:srgbClr val="CCFFFF"/>
        </a:solidFill>
        <a:ln w="9525">
          <a:solidFill>
            <a:srgbClr val="00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Glut</a:t>
          </a:r>
        </a:p>
      </xdr:txBody>
    </xdr:sp>
    <xdr:clientData/>
  </xdr:twoCellAnchor>
  <xdr:twoCellAnchor>
    <xdr:from>
      <xdr:col>26</xdr:col>
      <xdr:colOff>762000</xdr:colOff>
      <xdr:row>204</xdr:row>
      <xdr:rowOff>142875</xdr:rowOff>
    </xdr:from>
    <xdr:to>
      <xdr:col>27</xdr:col>
      <xdr:colOff>485775</xdr:colOff>
      <xdr:row>206</xdr:row>
      <xdr:rowOff>47625</xdr:rowOff>
    </xdr:to>
    <xdr:sp macro="" textlink="">
      <xdr:nvSpPr>
        <xdr:cNvPr id="1192" name="Text Box 2358"/>
        <xdr:cNvSpPr txBox="1">
          <a:spLocks noChangeArrowheads="1"/>
        </xdr:cNvSpPr>
      </xdr:nvSpPr>
      <xdr:spPr bwMode="auto">
        <a:xfrm>
          <a:off x="20031075" y="34690050"/>
          <a:ext cx="504825" cy="228600"/>
        </a:xfrm>
        <a:prstGeom prst="rect">
          <a:avLst/>
        </a:prstGeom>
        <a:solidFill>
          <a:srgbClr val="CCFFFF"/>
        </a:solidFill>
        <a:ln w="9525">
          <a:solidFill>
            <a:srgbClr val="00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AKG</a:t>
          </a:r>
        </a:p>
      </xdr:txBody>
    </xdr:sp>
    <xdr:clientData/>
  </xdr:twoCellAnchor>
  <xdr:twoCellAnchor>
    <xdr:from>
      <xdr:col>36</xdr:col>
      <xdr:colOff>466725</xdr:colOff>
      <xdr:row>237</xdr:row>
      <xdr:rowOff>19050</xdr:rowOff>
    </xdr:from>
    <xdr:to>
      <xdr:col>37</xdr:col>
      <xdr:colOff>904875</xdr:colOff>
      <xdr:row>237</xdr:row>
      <xdr:rowOff>28575</xdr:rowOff>
    </xdr:to>
    <xdr:sp macro="" textlink="">
      <xdr:nvSpPr>
        <xdr:cNvPr id="1193" name="Line 2359"/>
        <xdr:cNvSpPr>
          <a:spLocks noChangeShapeType="1"/>
        </xdr:cNvSpPr>
      </xdr:nvSpPr>
      <xdr:spPr bwMode="auto">
        <a:xfrm>
          <a:off x="28079700" y="40014525"/>
          <a:ext cx="1400175" cy="9525"/>
        </a:xfrm>
        <a:prstGeom prst="line">
          <a:avLst/>
        </a:prstGeom>
        <a:noFill/>
        <a:ln w="38100">
          <a:solidFill>
            <a:srgbClr val="FF0000"/>
          </a:solidFill>
          <a:prstDash val="sysDot"/>
          <a:round/>
          <a:headEnd type="triangle" w="med" len="med"/>
          <a:tailEnd type="none" w="sm" len="sm"/>
        </a:ln>
      </xdr:spPr>
    </xdr:sp>
    <xdr:clientData/>
  </xdr:twoCellAnchor>
  <xdr:twoCellAnchor>
    <xdr:from>
      <xdr:col>37</xdr:col>
      <xdr:colOff>990600</xdr:colOff>
      <xdr:row>236</xdr:row>
      <xdr:rowOff>66675</xdr:rowOff>
    </xdr:from>
    <xdr:to>
      <xdr:col>38</xdr:col>
      <xdr:colOff>457200</xdr:colOff>
      <xdr:row>237</xdr:row>
      <xdr:rowOff>142875</xdr:rowOff>
    </xdr:to>
    <xdr:sp macro="" textlink="">
      <xdr:nvSpPr>
        <xdr:cNvPr id="1194" name="Text Box 2360"/>
        <xdr:cNvSpPr txBox="1">
          <a:spLocks noChangeArrowheads="1"/>
        </xdr:cNvSpPr>
      </xdr:nvSpPr>
      <xdr:spPr bwMode="auto">
        <a:xfrm>
          <a:off x="29565600" y="39900225"/>
          <a:ext cx="504825" cy="2381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ALA</a:t>
          </a:r>
        </a:p>
      </xdr:txBody>
    </xdr:sp>
    <xdr:clientData/>
  </xdr:twoCellAnchor>
  <xdr:twoCellAnchor>
    <xdr:from>
      <xdr:col>26</xdr:col>
      <xdr:colOff>333375</xdr:colOff>
      <xdr:row>204</xdr:row>
      <xdr:rowOff>76200</xdr:rowOff>
    </xdr:from>
    <xdr:to>
      <xdr:col>26</xdr:col>
      <xdr:colOff>333375</xdr:colOff>
      <xdr:row>207</xdr:row>
      <xdr:rowOff>28575</xdr:rowOff>
    </xdr:to>
    <xdr:sp macro="" textlink="">
      <xdr:nvSpPr>
        <xdr:cNvPr id="1195" name="Line 2362"/>
        <xdr:cNvSpPr>
          <a:spLocks noChangeShapeType="1"/>
        </xdr:cNvSpPr>
      </xdr:nvSpPr>
      <xdr:spPr bwMode="auto">
        <a:xfrm>
          <a:off x="19602450" y="34623375"/>
          <a:ext cx="0" cy="438150"/>
        </a:xfrm>
        <a:prstGeom prst="line">
          <a:avLst/>
        </a:prstGeom>
        <a:noFill/>
        <a:ln w="9525">
          <a:solidFill>
            <a:srgbClr val="00CCFF"/>
          </a:solidFill>
          <a:prstDash val="dash"/>
          <a:round/>
          <a:headEnd/>
          <a:tailEnd type="triangle" w="med" len="med"/>
        </a:ln>
      </xdr:spPr>
    </xdr:sp>
    <xdr:clientData/>
  </xdr:twoCellAnchor>
  <xdr:twoCellAnchor>
    <xdr:from>
      <xdr:col>26</xdr:col>
      <xdr:colOff>95250</xdr:colOff>
      <xdr:row>207</xdr:row>
      <xdr:rowOff>9525</xdr:rowOff>
    </xdr:from>
    <xdr:to>
      <xdr:col>26</xdr:col>
      <xdr:colOff>619125</xdr:colOff>
      <xdr:row>208</xdr:row>
      <xdr:rowOff>66675</xdr:rowOff>
    </xdr:to>
    <xdr:sp macro="" textlink="">
      <xdr:nvSpPr>
        <xdr:cNvPr id="1196" name="Text Box 2363">
          <a:hlinkClick xmlns:r="http://schemas.openxmlformats.org/officeDocument/2006/relationships" r:id="rId16"/>
        </xdr:cNvPr>
        <xdr:cNvSpPr txBox="1">
          <a:spLocks noChangeArrowheads="1"/>
        </xdr:cNvSpPr>
      </xdr:nvSpPr>
      <xdr:spPr bwMode="auto">
        <a:xfrm>
          <a:off x="19364325" y="35042475"/>
          <a:ext cx="523875" cy="266700"/>
        </a:xfrm>
        <a:prstGeom prst="rect">
          <a:avLst/>
        </a:prstGeom>
        <a:noFill/>
        <a:ln w="9525">
          <a:solidFill>
            <a:srgbClr val="00FF00"/>
          </a:solidFill>
          <a:miter lim="800000"/>
          <a:headEnd/>
          <a:tailEnd/>
        </a:ln>
      </xdr:spPr>
      <xdr:txBody>
        <a:bodyPr vertOverflow="clip" wrap="square" lIns="36576" tIns="41148" rIns="36576" bIns="0" anchor="t" upright="1"/>
        <a:lstStyle/>
        <a:p>
          <a:pPr algn="ctr" rtl="0">
            <a:defRPr sz="1000"/>
          </a:pPr>
          <a:r>
            <a:rPr lang="en-US" sz="1200" b="1" i="0" strike="noStrike">
              <a:solidFill>
                <a:srgbClr val="969696"/>
              </a:solidFill>
              <a:latin typeface="Comic Sans MS"/>
            </a:rPr>
            <a:t>PCO</a:t>
          </a:r>
        </a:p>
      </xdr:txBody>
    </xdr:sp>
    <xdr:clientData/>
  </xdr:twoCellAnchor>
  <xdr:twoCellAnchor>
    <xdr:from>
      <xdr:col>23</xdr:col>
      <xdr:colOff>609600</xdr:colOff>
      <xdr:row>246</xdr:row>
      <xdr:rowOff>57150</xdr:rowOff>
    </xdr:from>
    <xdr:to>
      <xdr:col>30</xdr:col>
      <xdr:colOff>19050</xdr:colOff>
      <xdr:row>248</xdr:row>
      <xdr:rowOff>19050</xdr:rowOff>
    </xdr:to>
    <xdr:grpSp>
      <xdr:nvGrpSpPr>
        <xdr:cNvPr id="1197" name="Group 2370"/>
        <xdr:cNvGrpSpPr>
          <a:grpSpLocks/>
        </xdr:cNvGrpSpPr>
      </xdr:nvGrpSpPr>
      <xdr:grpSpPr bwMode="auto">
        <a:xfrm>
          <a:off x="17320372" y="42821599"/>
          <a:ext cx="5166472" cy="298076"/>
          <a:chOff x="1814" y="4369"/>
          <a:chExt cx="542" cy="30"/>
        </a:xfrm>
      </xdr:grpSpPr>
      <xdr:sp macro="" textlink="">
        <xdr:nvSpPr>
          <xdr:cNvPr id="1198" name="Line 1075"/>
          <xdr:cNvSpPr>
            <a:spLocks noChangeShapeType="1"/>
          </xdr:cNvSpPr>
        </xdr:nvSpPr>
        <xdr:spPr bwMode="auto">
          <a:xfrm flipH="1" flipV="1">
            <a:off x="1814" y="4397"/>
            <a:ext cx="85" cy="2"/>
          </a:xfrm>
          <a:prstGeom prst="line">
            <a:avLst/>
          </a:prstGeom>
          <a:noFill/>
          <a:ln w="38100">
            <a:solidFill>
              <a:srgbClr val="FF0000"/>
            </a:solidFill>
            <a:prstDash val="sysDot"/>
            <a:round/>
            <a:headEnd/>
            <a:tailEnd type="triangle" w="med" len="med"/>
          </a:ln>
        </xdr:spPr>
      </xdr:sp>
      <xdr:sp macro="" textlink="">
        <xdr:nvSpPr>
          <xdr:cNvPr id="1199" name="AutoShape 2364"/>
          <xdr:cNvSpPr>
            <a:spLocks/>
          </xdr:cNvSpPr>
        </xdr:nvSpPr>
        <xdr:spPr bwMode="auto">
          <a:xfrm rot="5400000">
            <a:off x="1907" y="4365"/>
            <a:ext cx="27" cy="38"/>
          </a:xfrm>
          <a:prstGeom prst="leftBracket">
            <a:avLst>
              <a:gd name="adj" fmla="val 70370"/>
            </a:avLst>
          </a:prstGeom>
          <a:noFill/>
          <a:ln w="28575">
            <a:solidFill>
              <a:srgbClr val="FF0000"/>
            </a:solidFill>
            <a:prstDash val="sysDot"/>
            <a:round/>
            <a:headEnd/>
            <a:tailEnd/>
          </a:ln>
        </xdr:spPr>
      </xdr:sp>
      <xdr:sp macro="" textlink="">
        <xdr:nvSpPr>
          <xdr:cNvPr id="1200" name="Line 2365"/>
          <xdr:cNvSpPr>
            <a:spLocks noChangeShapeType="1"/>
          </xdr:cNvSpPr>
        </xdr:nvSpPr>
        <xdr:spPr bwMode="auto">
          <a:xfrm flipH="1" flipV="1">
            <a:off x="1940" y="4396"/>
            <a:ext cx="76" cy="1"/>
          </a:xfrm>
          <a:prstGeom prst="line">
            <a:avLst/>
          </a:prstGeom>
          <a:noFill/>
          <a:ln w="38100">
            <a:solidFill>
              <a:srgbClr val="FF0000"/>
            </a:solidFill>
            <a:prstDash val="sysDot"/>
            <a:round/>
            <a:headEnd/>
            <a:tailEnd/>
          </a:ln>
        </xdr:spPr>
      </xdr:sp>
      <xdr:sp macro="" textlink="">
        <xdr:nvSpPr>
          <xdr:cNvPr id="1201" name="AutoShape 2366"/>
          <xdr:cNvSpPr>
            <a:spLocks/>
          </xdr:cNvSpPr>
        </xdr:nvSpPr>
        <xdr:spPr bwMode="auto">
          <a:xfrm rot="5400000">
            <a:off x="2022" y="4365"/>
            <a:ext cx="27" cy="38"/>
          </a:xfrm>
          <a:prstGeom prst="leftBracket">
            <a:avLst>
              <a:gd name="adj" fmla="val 70370"/>
            </a:avLst>
          </a:prstGeom>
          <a:noFill/>
          <a:ln w="28575">
            <a:solidFill>
              <a:srgbClr val="FF0000"/>
            </a:solidFill>
            <a:prstDash val="sysDot"/>
            <a:round/>
            <a:headEnd/>
            <a:tailEnd/>
          </a:ln>
        </xdr:spPr>
      </xdr:sp>
      <xdr:sp macro="" textlink="">
        <xdr:nvSpPr>
          <xdr:cNvPr id="1202" name="AutoShape 2367"/>
          <xdr:cNvSpPr>
            <a:spLocks/>
          </xdr:cNvSpPr>
        </xdr:nvSpPr>
        <xdr:spPr bwMode="auto">
          <a:xfrm rot="5400000">
            <a:off x="2227" y="4364"/>
            <a:ext cx="27" cy="38"/>
          </a:xfrm>
          <a:prstGeom prst="leftBracket">
            <a:avLst>
              <a:gd name="adj" fmla="val 70370"/>
            </a:avLst>
          </a:prstGeom>
          <a:noFill/>
          <a:ln w="28575">
            <a:solidFill>
              <a:srgbClr val="FF0000"/>
            </a:solidFill>
            <a:prstDash val="sysDot"/>
            <a:round/>
            <a:headEnd/>
            <a:tailEnd/>
          </a:ln>
        </xdr:spPr>
      </xdr:sp>
      <xdr:sp macro="" textlink="">
        <xdr:nvSpPr>
          <xdr:cNvPr id="1203" name="Line 2368"/>
          <xdr:cNvSpPr>
            <a:spLocks noChangeShapeType="1"/>
          </xdr:cNvSpPr>
        </xdr:nvSpPr>
        <xdr:spPr bwMode="auto">
          <a:xfrm flipH="1">
            <a:off x="2053" y="4393"/>
            <a:ext cx="164" cy="2"/>
          </a:xfrm>
          <a:prstGeom prst="line">
            <a:avLst/>
          </a:prstGeom>
          <a:noFill/>
          <a:ln w="38100">
            <a:solidFill>
              <a:srgbClr val="FF0000"/>
            </a:solidFill>
            <a:prstDash val="sysDot"/>
            <a:round/>
            <a:headEnd/>
            <a:tailEnd type="triangle" w="med" len="med"/>
          </a:ln>
        </xdr:spPr>
      </xdr:sp>
      <xdr:sp macro="" textlink="">
        <xdr:nvSpPr>
          <xdr:cNvPr id="1204" name="Line 2369"/>
          <xdr:cNvSpPr>
            <a:spLocks noChangeShapeType="1"/>
          </xdr:cNvSpPr>
        </xdr:nvSpPr>
        <xdr:spPr bwMode="auto">
          <a:xfrm flipH="1" flipV="1">
            <a:off x="2261" y="4396"/>
            <a:ext cx="95" cy="1"/>
          </a:xfrm>
          <a:prstGeom prst="line">
            <a:avLst/>
          </a:prstGeom>
          <a:noFill/>
          <a:ln w="38100">
            <a:solidFill>
              <a:srgbClr val="FF0000"/>
            </a:solidFill>
            <a:prstDash val="sysDot"/>
            <a:round/>
            <a:headEnd/>
            <a:tailEnd/>
          </a:ln>
        </xdr:spPr>
      </xdr:sp>
    </xdr:grpSp>
    <xdr:clientData/>
  </xdr:twoCellAnchor>
  <xdr:twoCellAnchor>
    <xdr:from>
      <xdr:col>55</xdr:col>
      <xdr:colOff>904875</xdr:colOff>
      <xdr:row>272</xdr:row>
      <xdr:rowOff>85725</xdr:rowOff>
    </xdr:from>
    <xdr:to>
      <xdr:col>56</xdr:col>
      <xdr:colOff>495300</xdr:colOff>
      <xdr:row>273</xdr:row>
      <xdr:rowOff>114300</xdr:rowOff>
    </xdr:to>
    <xdr:sp macro="" textlink="">
      <xdr:nvSpPr>
        <xdr:cNvPr id="1205" name="Text Box 2376"/>
        <xdr:cNvSpPr txBox="1">
          <a:spLocks noChangeArrowheads="1"/>
        </xdr:cNvSpPr>
      </xdr:nvSpPr>
      <xdr:spPr bwMode="auto">
        <a:xfrm>
          <a:off x="44710350" y="45843825"/>
          <a:ext cx="657225" cy="190500"/>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Acetate</a:t>
          </a:r>
        </a:p>
      </xdr:txBody>
    </xdr:sp>
    <xdr:clientData/>
  </xdr:twoCellAnchor>
  <xdr:twoCellAnchor>
    <xdr:from>
      <xdr:col>55</xdr:col>
      <xdr:colOff>762000</xdr:colOff>
      <xdr:row>245</xdr:row>
      <xdr:rowOff>133350</xdr:rowOff>
    </xdr:from>
    <xdr:to>
      <xdr:col>56</xdr:col>
      <xdr:colOff>476250</xdr:colOff>
      <xdr:row>271</xdr:row>
      <xdr:rowOff>66675</xdr:rowOff>
    </xdr:to>
    <xdr:grpSp>
      <xdr:nvGrpSpPr>
        <xdr:cNvPr id="1206" name="Group 2378"/>
        <xdr:cNvGrpSpPr>
          <a:grpSpLocks/>
        </xdr:cNvGrpSpPr>
      </xdr:nvGrpSpPr>
      <xdr:grpSpPr bwMode="auto">
        <a:xfrm>
          <a:off x="44605015" y="42729710"/>
          <a:ext cx="778809" cy="4345641"/>
          <a:chOff x="4690" y="4356"/>
          <a:chExt cx="76" cy="451"/>
        </a:xfrm>
      </xdr:grpSpPr>
      <xdr:sp macro="" textlink="">
        <xdr:nvSpPr>
          <xdr:cNvPr id="1207" name="Text Box 2372"/>
          <xdr:cNvSpPr txBox="1">
            <a:spLocks noChangeArrowheads="1"/>
          </xdr:cNvSpPr>
        </xdr:nvSpPr>
        <xdr:spPr bwMode="auto">
          <a:xfrm>
            <a:off x="4691" y="4680"/>
            <a:ext cx="75" cy="23"/>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Acetate</a:t>
            </a:r>
          </a:p>
        </xdr:txBody>
      </xdr:sp>
      <xdr:sp macro="" textlink="">
        <xdr:nvSpPr>
          <xdr:cNvPr id="1208" name="Line 2373"/>
          <xdr:cNvSpPr>
            <a:spLocks noChangeShapeType="1"/>
          </xdr:cNvSpPr>
        </xdr:nvSpPr>
        <xdr:spPr bwMode="auto">
          <a:xfrm flipH="1" flipV="1">
            <a:off x="4726" y="4572"/>
            <a:ext cx="0" cy="104"/>
          </a:xfrm>
          <a:prstGeom prst="line">
            <a:avLst/>
          </a:prstGeom>
          <a:noFill/>
          <a:ln w="9525">
            <a:solidFill>
              <a:srgbClr val="0000FF"/>
            </a:solidFill>
            <a:round/>
            <a:headEnd type="none" w="sm" len="sm"/>
            <a:tailEnd/>
          </a:ln>
        </xdr:spPr>
      </xdr:sp>
      <xdr:sp macro="" textlink="">
        <xdr:nvSpPr>
          <xdr:cNvPr id="1209" name="Line 2374"/>
          <xdr:cNvSpPr>
            <a:spLocks noChangeShapeType="1"/>
          </xdr:cNvSpPr>
        </xdr:nvSpPr>
        <xdr:spPr bwMode="auto">
          <a:xfrm>
            <a:off x="4690" y="4571"/>
            <a:ext cx="35" cy="0"/>
          </a:xfrm>
          <a:prstGeom prst="line">
            <a:avLst/>
          </a:prstGeom>
          <a:noFill/>
          <a:ln w="9525">
            <a:solidFill>
              <a:srgbClr val="0000FF"/>
            </a:solidFill>
            <a:round/>
            <a:headEnd type="none" w="sm" len="sm"/>
            <a:tailEnd/>
          </a:ln>
        </xdr:spPr>
      </xdr:sp>
      <xdr:sp macro="" textlink="">
        <xdr:nvSpPr>
          <xdr:cNvPr id="1210" name="Line 2375"/>
          <xdr:cNvSpPr>
            <a:spLocks noChangeShapeType="1"/>
          </xdr:cNvSpPr>
        </xdr:nvSpPr>
        <xdr:spPr bwMode="auto">
          <a:xfrm flipH="1" flipV="1">
            <a:off x="4690" y="4356"/>
            <a:ext cx="0" cy="214"/>
          </a:xfrm>
          <a:prstGeom prst="line">
            <a:avLst/>
          </a:prstGeom>
          <a:noFill/>
          <a:ln w="9525">
            <a:solidFill>
              <a:srgbClr val="0000FF"/>
            </a:solidFill>
            <a:round/>
            <a:headEnd type="none" w="sm" len="sm"/>
            <a:tailEnd type="triangle" w="med" len="med"/>
          </a:ln>
        </xdr:spPr>
      </xdr:sp>
      <xdr:sp macro="" textlink="">
        <xdr:nvSpPr>
          <xdr:cNvPr id="1211" name="Line 2377"/>
          <xdr:cNvSpPr>
            <a:spLocks noChangeShapeType="1"/>
          </xdr:cNvSpPr>
        </xdr:nvSpPr>
        <xdr:spPr bwMode="auto">
          <a:xfrm flipH="1" flipV="1">
            <a:off x="4727" y="4700"/>
            <a:ext cx="0" cy="107"/>
          </a:xfrm>
          <a:prstGeom prst="line">
            <a:avLst/>
          </a:prstGeom>
          <a:noFill/>
          <a:ln w="28575">
            <a:solidFill>
              <a:srgbClr val="FF0000"/>
            </a:solidFill>
            <a:prstDash val="sysDot"/>
            <a:round/>
            <a:headEnd/>
            <a:tailEnd type="triangle" w="med" len="med"/>
          </a:ln>
        </xdr:spPr>
      </xdr:sp>
    </xdr:grpSp>
    <xdr:clientData/>
  </xdr:twoCellAnchor>
  <xdr:twoCellAnchor>
    <xdr:from>
      <xdr:col>34</xdr:col>
      <xdr:colOff>552450</xdr:colOff>
      <xdr:row>199</xdr:row>
      <xdr:rowOff>19050</xdr:rowOff>
    </xdr:from>
    <xdr:to>
      <xdr:col>36</xdr:col>
      <xdr:colOff>323850</xdr:colOff>
      <xdr:row>199</xdr:row>
      <xdr:rowOff>19050</xdr:rowOff>
    </xdr:to>
    <xdr:sp macro="" textlink="">
      <xdr:nvSpPr>
        <xdr:cNvPr id="1212" name="Line 2379"/>
        <xdr:cNvSpPr>
          <a:spLocks noChangeShapeType="1"/>
        </xdr:cNvSpPr>
      </xdr:nvSpPr>
      <xdr:spPr bwMode="auto">
        <a:xfrm>
          <a:off x="26574750" y="33661350"/>
          <a:ext cx="1362075" cy="0"/>
        </a:xfrm>
        <a:prstGeom prst="line">
          <a:avLst/>
        </a:prstGeom>
        <a:noFill/>
        <a:ln w="9525">
          <a:solidFill>
            <a:srgbClr val="0000FF"/>
          </a:solidFill>
          <a:round/>
          <a:headEnd/>
          <a:tailEnd type="triangle" w="med" len="med"/>
        </a:ln>
      </xdr:spPr>
    </xdr:sp>
    <xdr:clientData/>
  </xdr:twoCellAnchor>
  <xdr:twoCellAnchor>
    <xdr:from>
      <xdr:col>36</xdr:col>
      <xdr:colOff>352425</xdr:colOff>
      <xdr:row>198</xdr:row>
      <xdr:rowOff>85725</xdr:rowOff>
    </xdr:from>
    <xdr:to>
      <xdr:col>37</xdr:col>
      <xdr:colOff>28575</xdr:colOff>
      <xdr:row>199</xdr:row>
      <xdr:rowOff>142875</xdr:rowOff>
    </xdr:to>
    <xdr:sp macro="" textlink="">
      <xdr:nvSpPr>
        <xdr:cNvPr id="1213" name="Text Box 2380"/>
        <xdr:cNvSpPr txBox="1">
          <a:spLocks noChangeArrowheads="1"/>
        </xdr:cNvSpPr>
      </xdr:nvSpPr>
      <xdr:spPr bwMode="auto">
        <a:xfrm>
          <a:off x="27965400" y="33566100"/>
          <a:ext cx="638175"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AcCoA</a:t>
          </a:r>
        </a:p>
      </xdr:txBody>
    </xdr:sp>
    <xdr:clientData/>
  </xdr:twoCellAnchor>
  <xdr:twoCellAnchor>
    <xdr:from>
      <xdr:col>37</xdr:col>
      <xdr:colOff>38100</xdr:colOff>
      <xdr:row>199</xdr:row>
      <xdr:rowOff>9525</xdr:rowOff>
    </xdr:from>
    <xdr:to>
      <xdr:col>38</xdr:col>
      <xdr:colOff>704850</xdr:colOff>
      <xdr:row>214</xdr:row>
      <xdr:rowOff>85725</xdr:rowOff>
    </xdr:to>
    <xdr:grpSp>
      <xdr:nvGrpSpPr>
        <xdr:cNvPr id="1214" name="Group 2385"/>
        <xdr:cNvGrpSpPr>
          <a:grpSpLocks/>
        </xdr:cNvGrpSpPr>
      </xdr:nvGrpSpPr>
      <xdr:grpSpPr bwMode="auto">
        <a:xfrm>
          <a:off x="28669129" y="34649709"/>
          <a:ext cx="1703295" cy="2751604"/>
          <a:chOff x="3004" y="3533"/>
          <a:chExt cx="177" cy="281"/>
        </a:xfrm>
      </xdr:grpSpPr>
      <xdr:sp macro="" textlink="">
        <xdr:nvSpPr>
          <xdr:cNvPr id="1215" name="Line 2381"/>
          <xdr:cNvSpPr>
            <a:spLocks noChangeShapeType="1"/>
          </xdr:cNvSpPr>
        </xdr:nvSpPr>
        <xdr:spPr bwMode="auto">
          <a:xfrm>
            <a:off x="3004" y="3533"/>
            <a:ext cx="175" cy="1"/>
          </a:xfrm>
          <a:prstGeom prst="line">
            <a:avLst/>
          </a:prstGeom>
          <a:noFill/>
          <a:ln w="9525">
            <a:solidFill>
              <a:srgbClr val="00CCFF"/>
            </a:solidFill>
            <a:prstDash val="dash"/>
            <a:round/>
            <a:headEnd/>
            <a:tailEnd/>
          </a:ln>
        </xdr:spPr>
      </xdr:sp>
      <xdr:sp macro="" textlink="">
        <xdr:nvSpPr>
          <xdr:cNvPr id="1216" name="Line 2382"/>
          <xdr:cNvSpPr>
            <a:spLocks noChangeShapeType="1"/>
          </xdr:cNvSpPr>
        </xdr:nvSpPr>
        <xdr:spPr bwMode="auto">
          <a:xfrm flipH="1">
            <a:off x="3181" y="3534"/>
            <a:ext cx="0" cy="280"/>
          </a:xfrm>
          <a:prstGeom prst="line">
            <a:avLst/>
          </a:prstGeom>
          <a:noFill/>
          <a:ln w="9525">
            <a:solidFill>
              <a:srgbClr val="00CCFF"/>
            </a:solidFill>
            <a:prstDash val="dash"/>
            <a:round/>
            <a:headEnd/>
            <a:tailEnd/>
          </a:ln>
        </xdr:spPr>
      </xdr:sp>
    </xdr:grpSp>
    <xdr:clientData/>
  </xdr:twoCellAnchor>
  <xdr:twoCellAnchor>
    <xdr:from>
      <xdr:col>38</xdr:col>
      <xdr:colOff>504825</xdr:colOff>
      <xdr:row>199</xdr:row>
      <xdr:rowOff>19050</xdr:rowOff>
    </xdr:from>
    <xdr:to>
      <xdr:col>39</xdr:col>
      <xdr:colOff>390525</xdr:colOff>
      <xdr:row>211</xdr:row>
      <xdr:rowOff>0</xdr:rowOff>
    </xdr:to>
    <xdr:grpSp>
      <xdr:nvGrpSpPr>
        <xdr:cNvPr id="1217" name="Group 2384"/>
        <xdr:cNvGrpSpPr>
          <a:grpSpLocks/>
        </xdr:cNvGrpSpPr>
      </xdr:nvGrpSpPr>
      <xdr:grpSpPr bwMode="auto">
        <a:xfrm>
          <a:off x="30172399" y="34659234"/>
          <a:ext cx="740148" cy="2152090"/>
          <a:chOff x="3162" y="3587"/>
          <a:chExt cx="77" cy="167"/>
        </a:xfrm>
      </xdr:grpSpPr>
      <xdr:sp macro="" textlink="">
        <xdr:nvSpPr>
          <xdr:cNvPr id="1218" name="Line 1417"/>
          <xdr:cNvSpPr>
            <a:spLocks noChangeShapeType="1"/>
          </xdr:cNvSpPr>
        </xdr:nvSpPr>
        <xdr:spPr bwMode="auto">
          <a:xfrm flipH="1">
            <a:off x="3162" y="3754"/>
            <a:ext cx="72" cy="0"/>
          </a:xfrm>
          <a:prstGeom prst="line">
            <a:avLst/>
          </a:prstGeom>
          <a:noFill/>
          <a:ln w="38100">
            <a:solidFill>
              <a:srgbClr val="969696"/>
            </a:solidFill>
            <a:prstDash val="sysDot"/>
            <a:round/>
            <a:headEnd/>
            <a:tailEnd type="none" w="sm" len="sm"/>
          </a:ln>
        </xdr:spPr>
      </xdr:sp>
      <xdr:sp macro="" textlink="">
        <xdr:nvSpPr>
          <xdr:cNvPr id="1219" name="Line 2383"/>
          <xdr:cNvSpPr>
            <a:spLocks noChangeShapeType="1"/>
          </xdr:cNvSpPr>
        </xdr:nvSpPr>
        <xdr:spPr bwMode="auto">
          <a:xfrm>
            <a:off x="3238" y="3587"/>
            <a:ext cx="1" cy="166"/>
          </a:xfrm>
          <a:prstGeom prst="line">
            <a:avLst/>
          </a:prstGeom>
          <a:noFill/>
          <a:ln w="38100">
            <a:solidFill>
              <a:srgbClr val="969696"/>
            </a:solidFill>
            <a:prstDash val="sysDot"/>
            <a:round/>
            <a:headEnd type="triangle" w="med" len="med"/>
            <a:tailEnd type="none" w="sm" len="sm"/>
          </a:ln>
        </xdr:spPr>
      </xdr:sp>
    </xdr:grpSp>
    <xdr:clientData/>
  </xdr:twoCellAnchor>
  <xdr:twoCellAnchor>
    <xdr:from>
      <xdr:col>42</xdr:col>
      <xdr:colOff>876300</xdr:colOff>
      <xdr:row>199</xdr:row>
      <xdr:rowOff>114300</xdr:rowOff>
    </xdr:from>
    <xdr:to>
      <xdr:col>43</xdr:col>
      <xdr:colOff>466725</xdr:colOff>
      <xdr:row>200</xdr:row>
      <xdr:rowOff>142875</xdr:rowOff>
    </xdr:to>
    <xdr:sp macro="" textlink="">
      <xdr:nvSpPr>
        <xdr:cNvPr id="1220" name="Text Box 2387"/>
        <xdr:cNvSpPr txBox="1">
          <a:spLocks noChangeArrowheads="1"/>
        </xdr:cNvSpPr>
      </xdr:nvSpPr>
      <xdr:spPr bwMode="auto">
        <a:xfrm>
          <a:off x="33594675" y="33756600"/>
          <a:ext cx="619125"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Acetate</a:t>
          </a:r>
        </a:p>
      </xdr:txBody>
    </xdr:sp>
    <xdr:clientData/>
  </xdr:twoCellAnchor>
  <xdr:twoCellAnchor>
    <xdr:from>
      <xdr:col>44</xdr:col>
      <xdr:colOff>104775</xdr:colOff>
      <xdr:row>205</xdr:row>
      <xdr:rowOff>38100</xdr:rowOff>
    </xdr:from>
    <xdr:to>
      <xdr:col>45</xdr:col>
      <xdr:colOff>28575</xdr:colOff>
      <xdr:row>206</xdr:row>
      <xdr:rowOff>66675</xdr:rowOff>
    </xdr:to>
    <xdr:sp macro="" textlink="">
      <xdr:nvSpPr>
        <xdr:cNvPr id="1221" name="Text Box 2388"/>
        <xdr:cNvSpPr txBox="1">
          <a:spLocks noChangeArrowheads="1"/>
        </xdr:cNvSpPr>
      </xdr:nvSpPr>
      <xdr:spPr bwMode="auto">
        <a:xfrm>
          <a:off x="34528125" y="34747200"/>
          <a:ext cx="619125" cy="19050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Acetate</a:t>
          </a:r>
        </a:p>
      </xdr:txBody>
    </xdr:sp>
    <xdr:clientData/>
  </xdr:twoCellAnchor>
  <xdr:twoCellAnchor>
    <xdr:from>
      <xdr:col>44</xdr:col>
      <xdr:colOff>352425</xdr:colOff>
      <xdr:row>200</xdr:row>
      <xdr:rowOff>171450</xdr:rowOff>
    </xdr:from>
    <xdr:to>
      <xdr:col>44</xdr:col>
      <xdr:colOff>352425</xdr:colOff>
      <xdr:row>204</xdr:row>
      <xdr:rowOff>142875</xdr:rowOff>
    </xdr:to>
    <xdr:sp macro="" textlink="">
      <xdr:nvSpPr>
        <xdr:cNvPr id="1222" name="Line 2389"/>
        <xdr:cNvSpPr>
          <a:spLocks noChangeShapeType="1"/>
        </xdr:cNvSpPr>
      </xdr:nvSpPr>
      <xdr:spPr bwMode="auto">
        <a:xfrm>
          <a:off x="34775775" y="33975675"/>
          <a:ext cx="0" cy="714375"/>
        </a:xfrm>
        <a:prstGeom prst="line">
          <a:avLst/>
        </a:prstGeom>
        <a:noFill/>
        <a:ln w="9525">
          <a:solidFill>
            <a:srgbClr val="0000FF"/>
          </a:solidFill>
          <a:round/>
          <a:headEnd type="triangle" w="med" len="med"/>
          <a:tailEnd/>
        </a:ln>
      </xdr:spPr>
    </xdr:sp>
    <xdr:clientData/>
  </xdr:twoCellAnchor>
  <xdr:twoCellAnchor>
    <xdr:from>
      <xdr:col>31</xdr:col>
      <xdr:colOff>57150</xdr:colOff>
      <xdr:row>207</xdr:row>
      <xdr:rowOff>76200</xdr:rowOff>
    </xdr:from>
    <xdr:to>
      <xdr:col>34</xdr:col>
      <xdr:colOff>190500</xdr:colOff>
      <xdr:row>209</xdr:row>
      <xdr:rowOff>123825</xdr:rowOff>
    </xdr:to>
    <xdr:grpSp>
      <xdr:nvGrpSpPr>
        <xdr:cNvPr id="1223" name="Group 2392"/>
        <xdr:cNvGrpSpPr>
          <a:grpSpLocks/>
        </xdr:cNvGrpSpPr>
      </xdr:nvGrpSpPr>
      <xdr:grpSpPr bwMode="auto">
        <a:xfrm>
          <a:off x="23253326" y="36145134"/>
          <a:ext cx="3004858" cy="425823"/>
          <a:chOff x="2437" y="3686"/>
          <a:chExt cx="315" cy="44"/>
        </a:xfrm>
      </xdr:grpSpPr>
      <xdr:sp macro="" textlink="">
        <xdr:nvSpPr>
          <xdr:cNvPr id="1224" name="Line 2390"/>
          <xdr:cNvSpPr>
            <a:spLocks noChangeShapeType="1"/>
          </xdr:cNvSpPr>
        </xdr:nvSpPr>
        <xdr:spPr bwMode="auto">
          <a:xfrm>
            <a:off x="2752" y="3692"/>
            <a:ext cx="0" cy="38"/>
          </a:xfrm>
          <a:prstGeom prst="line">
            <a:avLst/>
          </a:prstGeom>
          <a:noFill/>
          <a:ln w="9525">
            <a:solidFill>
              <a:srgbClr val="00CCFF"/>
            </a:solidFill>
            <a:round/>
            <a:headEnd/>
            <a:tailEnd/>
          </a:ln>
        </xdr:spPr>
      </xdr:sp>
      <xdr:sp macro="" textlink="">
        <xdr:nvSpPr>
          <xdr:cNvPr id="1225" name="Line 2391"/>
          <xdr:cNvSpPr>
            <a:spLocks noChangeShapeType="1"/>
          </xdr:cNvSpPr>
        </xdr:nvSpPr>
        <xdr:spPr bwMode="auto">
          <a:xfrm flipH="1" flipV="1">
            <a:off x="2437" y="3686"/>
            <a:ext cx="315" cy="44"/>
          </a:xfrm>
          <a:prstGeom prst="line">
            <a:avLst/>
          </a:prstGeom>
          <a:noFill/>
          <a:ln w="9525">
            <a:solidFill>
              <a:srgbClr val="00CCFF"/>
            </a:solidFill>
            <a:round/>
            <a:headEnd/>
            <a:tailEnd type="triangle" w="med" len="med"/>
          </a:ln>
        </xdr:spPr>
      </xdr:sp>
    </xdr:grpSp>
    <xdr:clientData/>
  </xdr:twoCellAnchor>
  <xdr:twoCellAnchor>
    <xdr:from>
      <xdr:col>34</xdr:col>
      <xdr:colOff>180975</xdr:colOff>
      <xdr:row>205</xdr:row>
      <xdr:rowOff>133350</xdr:rowOff>
    </xdr:from>
    <xdr:to>
      <xdr:col>36</xdr:col>
      <xdr:colOff>352425</xdr:colOff>
      <xdr:row>209</xdr:row>
      <xdr:rowOff>133350</xdr:rowOff>
    </xdr:to>
    <xdr:sp macro="" textlink="">
      <xdr:nvSpPr>
        <xdr:cNvPr id="1226" name="AutoShape 2394"/>
        <xdr:cNvSpPr>
          <a:spLocks/>
        </xdr:cNvSpPr>
      </xdr:nvSpPr>
      <xdr:spPr bwMode="auto">
        <a:xfrm rot="10298106" flipH="1" flipV="1">
          <a:off x="26203275" y="34842450"/>
          <a:ext cx="1762125" cy="695325"/>
        </a:xfrm>
        <a:prstGeom prst="leftBracket">
          <a:avLst>
            <a:gd name="adj" fmla="val 50000"/>
          </a:avLst>
        </a:prstGeom>
        <a:noFill/>
        <a:ln w="3175">
          <a:solidFill>
            <a:srgbClr val="3366FF"/>
          </a:solidFill>
          <a:round/>
          <a:headEnd/>
          <a:tailEnd type="triangle" w="med" len="med"/>
        </a:ln>
      </xdr:spPr>
    </xdr:sp>
    <xdr:clientData/>
  </xdr:twoCellAnchor>
  <xdr:twoCellAnchor>
    <xdr:from>
      <xdr:col>33</xdr:col>
      <xdr:colOff>809625</xdr:colOff>
      <xdr:row>206</xdr:row>
      <xdr:rowOff>66675</xdr:rowOff>
    </xdr:from>
    <xdr:to>
      <xdr:col>34</xdr:col>
      <xdr:colOff>466725</xdr:colOff>
      <xdr:row>207</xdr:row>
      <xdr:rowOff>95250</xdr:rowOff>
    </xdr:to>
    <xdr:sp macro="" textlink="">
      <xdr:nvSpPr>
        <xdr:cNvPr id="1227" name="Text Box 884"/>
        <xdr:cNvSpPr txBox="1">
          <a:spLocks noChangeArrowheads="1"/>
        </xdr:cNvSpPr>
      </xdr:nvSpPr>
      <xdr:spPr bwMode="auto">
        <a:xfrm>
          <a:off x="25869900" y="34937700"/>
          <a:ext cx="619125" cy="190500"/>
        </a:xfrm>
        <a:prstGeom prst="rect">
          <a:avLst/>
        </a:prstGeom>
        <a:solidFill>
          <a:srgbClr val="CCFFFF"/>
        </a:solidFill>
        <a:ln w="9525">
          <a:solidFill>
            <a:srgbClr val="00CCFF"/>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Acetate</a:t>
          </a:r>
        </a:p>
      </xdr:txBody>
    </xdr:sp>
    <xdr:clientData/>
  </xdr:twoCellAnchor>
  <xdr:twoCellAnchor>
    <xdr:from>
      <xdr:col>35</xdr:col>
      <xdr:colOff>447675</xdr:colOff>
      <xdr:row>197</xdr:row>
      <xdr:rowOff>85725</xdr:rowOff>
    </xdr:from>
    <xdr:to>
      <xdr:col>36</xdr:col>
      <xdr:colOff>171450</xdr:colOff>
      <xdr:row>199</xdr:row>
      <xdr:rowOff>9525</xdr:rowOff>
    </xdr:to>
    <xdr:sp macro="" textlink="">
      <xdr:nvSpPr>
        <xdr:cNvPr id="1228" name="AutoShape 2395"/>
        <xdr:cNvSpPr>
          <a:spLocks/>
        </xdr:cNvSpPr>
      </xdr:nvSpPr>
      <xdr:spPr bwMode="auto">
        <a:xfrm rot="5931837" flipH="1" flipV="1">
          <a:off x="27379613" y="33247012"/>
          <a:ext cx="247650" cy="561975"/>
        </a:xfrm>
        <a:prstGeom prst="leftBracket">
          <a:avLst>
            <a:gd name="adj" fmla="val 113462"/>
          </a:avLst>
        </a:prstGeom>
        <a:noFill/>
        <a:ln w="3175">
          <a:solidFill>
            <a:srgbClr val="3366FF"/>
          </a:solidFill>
          <a:round/>
          <a:headEnd/>
          <a:tailEnd type="triangle" w="med" len="med"/>
        </a:ln>
      </xdr:spPr>
    </xdr:sp>
    <xdr:clientData/>
  </xdr:twoCellAnchor>
  <xdr:twoCellAnchor>
    <xdr:from>
      <xdr:col>35</xdr:col>
      <xdr:colOff>171450</xdr:colOff>
      <xdr:row>196</xdr:row>
      <xdr:rowOff>47625</xdr:rowOff>
    </xdr:from>
    <xdr:to>
      <xdr:col>36</xdr:col>
      <xdr:colOff>0</xdr:colOff>
      <xdr:row>197</xdr:row>
      <xdr:rowOff>114300</xdr:rowOff>
    </xdr:to>
    <xdr:sp macro="" textlink="">
      <xdr:nvSpPr>
        <xdr:cNvPr id="1229" name="Text Box 2396"/>
        <xdr:cNvSpPr txBox="1">
          <a:spLocks noChangeArrowheads="1"/>
        </xdr:cNvSpPr>
      </xdr:nvSpPr>
      <xdr:spPr bwMode="auto">
        <a:xfrm>
          <a:off x="26946225" y="33204150"/>
          <a:ext cx="666750" cy="22860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ATP </a:t>
          </a:r>
        </a:p>
      </xdr:txBody>
    </xdr:sp>
    <xdr:clientData/>
  </xdr:twoCellAnchor>
  <xdr:twoCellAnchor>
    <xdr:from>
      <xdr:col>36</xdr:col>
      <xdr:colOff>161925</xdr:colOff>
      <xdr:row>197</xdr:row>
      <xdr:rowOff>0</xdr:rowOff>
    </xdr:from>
    <xdr:to>
      <xdr:col>36</xdr:col>
      <xdr:colOff>742950</xdr:colOff>
      <xdr:row>198</xdr:row>
      <xdr:rowOff>38100</xdr:rowOff>
    </xdr:to>
    <xdr:sp macro="" textlink="">
      <xdr:nvSpPr>
        <xdr:cNvPr id="1230" name="Text Box 2397"/>
        <xdr:cNvSpPr txBox="1">
          <a:spLocks noChangeArrowheads="1"/>
        </xdr:cNvSpPr>
      </xdr:nvSpPr>
      <xdr:spPr bwMode="auto">
        <a:xfrm>
          <a:off x="27774900" y="33318450"/>
          <a:ext cx="581025" cy="2000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AMP</a:t>
          </a:r>
        </a:p>
      </xdr:txBody>
    </xdr:sp>
    <xdr:clientData/>
  </xdr:twoCellAnchor>
  <xdr:twoCellAnchor>
    <xdr:from>
      <xdr:col>44</xdr:col>
      <xdr:colOff>361950</xdr:colOff>
      <xdr:row>202</xdr:row>
      <xdr:rowOff>142875</xdr:rowOff>
    </xdr:from>
    <xdr:to>
      <xdr:col>45</xdr:col>
      <xdr:colOff>200025</xdr:colOff>
      <xdr:row>204</xdr:row>
      <xdr:rowOff>85725</xdr:rowOff>
    </xdr:to>
    <xdr:sp macro="" textlink="">
      <xdr:nvSpPr>
        <xdr:cNvPr id="1231" name="AutoShape 2398"/>
        <xdr:cNvSpPr>
          <a:spLocks/>
        </xdr:cNvSpPr>
      </xdr:nvSpPr>
      <xdr:spPr bwMode="auto">
        <a:xfrm>
          <a:off x="34785300" y="34318575"/>
          <a:ext cx="533400" cy="314325"/>
        </a:xfrm>
        <a:prstGeom prst="leftBracket">
          <a:avLst>
            <a:gd name="adj" fmla="val 50000"/>
          </a:avLst>
        </a:prstGeom>
        <a:noFill/>
        <a:ln w="9525">
          <a:solidFill>
            <a:srgbClr val="0000FF"/>
          </a:solidFill>
          <a:round/>
          <a:headEnd type="triangle" w="med" len="med"/>
          <a:tailEnd/>
        </a:ln>
      </xdr:spPr>
    </xdr:sp>
    <xdr:clientData/>
  </xdr:twoCellAnchor>
  <xdr:twoCellAnchor>
    <xdr:from>
      <xdr:col>45</xdr:col>
      <xdr:colOff>209550</xdr:colOff>
      <xdr:row>202</xdr:row>
      <xdr:rowOff>28575</xdr:rowOff>
    </xdr:from>
    <xdr:to>
      <xdr:col>45</xdr:col>
      <xdr:colOff>666750</xdr:colOff>
      <xdr:row>202</xdr:row>
      <xdr:rowOff>200025</xdr:rowOff>
    </xdr:to>
    <xdr:sp macro="" textlink="">
      <xdr:nvSpPr>
        <xdr:cNvPr id="1232" name="Text Box 2399"/>
        <xdr:cNvSpPr txBox="1">
          <a:spLocks noChangeArrowheads="1"/>
        </xdr:cNvSpPr>
      </xdr:nvSpPr>
      <xdr:spPr bwMode="auto">
        <a:xfrm>
          <a:off x="35328225" y="34204275"/>
          <a:ext cx="4572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AMP</a:t>
          </a:r>
        </a:p>
      </xdr:txBody>
    </xdr:sp>
    <xdr:clientData/>
  </xdr:twoCellAnchor>
  <xdr:twoCellAnchor>
    <xdr:from>
      <xdr:col>45</xdr:col>
      <xdr:colOff>266700</xdr:colOff>
      <xdr:row>203</xdr:row>
      <xdr:rowOff>104775</xdr:rowOff>
    </xdr:from>
    <xdr:to>
      <xdr:col>45</xdr:col>
      <xdr:colOff>723900</xdr:colOff>
      <xdr:row>205</xdr:row>
      <xdr:rowOff>0</xdr:rowOff>
    </xdr:to>
    <xdr:sp macro="" textlink="">
      <xdr:nvSpPr>
        <xdr:cNvPr id="1233" name="Text Box 2400"/>
        <xdr:cNvSpPr txBox="1">
          <a:spLocks noChangeArrowheads="1"/>
        </xdr:cNvSpPr>
      </xdr:nvSpPr>
      <xdr:spPr bwMode="auto">
        <a:xfrm>
          <a:off x="35385375" y="34490025"/>
          <a:ext cx="4572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ATP</a:t>
          </a:r>
        </a:p>
      </xdr:txBody>
    </xdr:sp>
    <xdr:clientData/>
  </xdr:twoCellAnchor>
  <xdr:twoCellAnchor>
    <xdr:from>
      <xdr:col>41</xdr:col>
      <xdr:colOff>19050</xdr:colOff>
      <xdr:row>182</xdr:row>
      <xdr:rowOff>142875</xdr:rowOff>
    </xdr:from>
    <xdr:to>
      <xdr:col>42</xdr:col>
      <xdr:colOff>400050</xdr:colOff>
      <xdr:row>182</xdr:row>
      <xdr:rowOff>142875</xdr:rowOff>
    </xdr:to>
    <xdr:sp macro="" textlink="">
      <xdr:nvSpPr>
        <xdr:cNvPr id="1234" name="Line 2401"/>
        <xdr:cNvSpPr>
          <a:spLocks noChangeShapeType="1"/>
        </xdr:cNvSpPr>
      </xdr:nvSpPr>
      <xdr:spPr bwMode="auto">
        <a:xfrm flipV="1">
          <a:off x="32042100" y="30737175"/>
          <a:ext cx="1076325" cy="0"/>
        </a:xfrm>
        <a:prstGeom prst="line">
          <a:avLst/>
        </a:prstGeom>
        <a:noFill/>
        <a:ln w="38100">
          <a:solidFill>
            <a:srgbClr val="FF0000"/>
          </a:solidFill>
          <a:prstDash val="sysDot"/>
          <a:round/>
          <a:headEnd/>
          <a:tailEnd type="triangle" w="med" len="med"/>
        </a:ln>
      </xdr:spPr>
    </xdr:sp>
    <xdr:clientData/>
  </xdr:twoCellAnchor>
  <xdr:twoCellAnchor>
    <xdr:from>
      <xdr:col>42</xdr:col>
      <xdr:colOff>428625</xdr:colOff>
      <xdr:row>181</xdr:row>
      <xdr:rowOff>190500</xdr:rowOff>
    </xdr:from>
    <xdr:to>
      <xdr:col>43</xdr:col>
      <xdr:colOff>266700</xdr:colOff>
      <xdr:row>183</xdr:row>
      <xdr:rowOff>28575</xdr:rowOff>
    </xdr:to>
    <xdr:sp macro="" textlink="">
      <xdr:nvSpPr>
        <xdr:cNvPr id="1235" name="Text Box 2402"/>
        <xdr:cNvSpPr txBox="1">
          <a:spLocks noChangeArrowheads="1"/>
        </xdr:cNvSpPr>
      </xdr:nvSpPr>
      <xdr:spPr bwMode="auto">
        <a:xfrm>
          <a:off x="33147000" y="30575250"/>
          <a:ext cx="866775" cy="209550"/>
        </a:xfrm>
        <a:prstGeom prst="rect">
          <a:avLst/>
        </a:prstGeom>
        <a:solidFill>
          <a:srgbClr val="CCFF66"/>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AMP</a:t>
          </a:r>
        </a:p>
      </xdr:txBody>
    </xdr:sp>
    <xdr:clientData/>
  </xdr:twoCellAnchor>
  <xdr:twoCellAnchor>
    <xdr:from>
      <xdr:col>40</xdr:col>
      <xdr:colOff>114300</xdr:colOff>
      <xdr:row>182</xdr:row>
      <xdr:rowOff>9525</xdr:rowOff>
    </xdr:from>
    <xdr:to>
      <xdr:col>40</xdr:col>
      <xdr:colOff>714375</xdr:colOff>
      <xdr:row>183</xdr:row>
      <xdr:rowOff>28575</xdr:rowOff>
    </xdr:to>
    <xdr:sp macro="" textlink="">
      <xdr:nvSpPr>
        <xdr:cNvPr id="1236" name="Text Box 2403"/>
        <xdr:cNvSpPr txBox="1">
          <a:spLocks noChangeArrowheads="1"/>
        </xdr:cNvSpPr>
      </xdr:nvSpPr>
      <xdr:spPr bwMode="auto">
        <a:xfrm>
          <a:off x="31375350" y="30603825"/>
          <a:ext cx="600075" cy="1809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AMP</a:t>
          </a:r>
        </a:p>
      </xdr:txBody>
    </xdr:sp>
    <xdr:clientData/>
  </xdr:twoCellAnchor>
  <xdr:twoCellAnchor>
    <xdr:from>
      <xdr:col>57</xdr:col>
      <xdr:colOff>742950</xdr:colOff>
      <xdr:row>264</xdr:row>
      <xdr:rowOff>104775</xdr:rowOff>
    </xdr:from>
    <xdr:to>
      <xdr:col>59</xdr:col>
      <xdr:colOff>104775</xdr:colOff>
      <xdr:row>266</xdr:row>
      <xdr:rowOff>85725</xdr:rowOff>
    </xdr:to>
    <xdr:sp macro="" textlink="">
      <xdr:nvSpPr>
        <xdr:cNvPr id="1237" name="Text Box 2406"/>
        <xdr:cNvSpPr txBox="1">
          <a:spLocks noChangeArrowheads="1"/>
        </xdr:cNvSpPr>
      </xdr:nvSpPr>
      <xdr:spPr bwMode="auto">
        <a:xfrm>
          <a:off x="46520100" y="44519850"/>
          <a:ext cx="1095375" cy="323850"/>
        </a:xfrm>
        <a:prstGeom prst="rect">
          <a:avLst/>
        </a:prstGeom>
        <a:solidFill>
          <a:srgbClr val="FF9900"/>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Acetyl-P</a:t>
          </a:r>
        </a:p>
      </xdr:txBody>
    </xdr:sp>
    <xdr:clientData/>
  </xdr:twoCellAnchor>
  <xdr:twoCellAnchor>
    <xdr:from>
      <xdr:col>56</xdr:col>
      <xdr:colOff>466725</xdr:colOff>
      <xdr:row>265</xdr:row>
      <xdr:rowOff>0</xdr:rowOff>
    </xdr:from>
    <xdr:to>
      <xdr:col>57</xdr:col>
      <xdr:colOff>666750</xdr:colOff>
      <xdr:row>265</xdr:row>
      <xdr:rowOff>0</xdr:rowOff>
    </xdr:to>
    <xdr:sp macro="" textlink="">
      <xdr:nvSpPr>
        <xdr:cNvPr id="1238" name="Line 2407"/>
        <xdr:cNvSpPr>
          <a:spLocks noChangeShapeType="1"/>
        </xdr:cNvSpPr>
      </xdr:nvSpPr>
      <xdr:spPr bwMode="auto">
        <a:xfrm flipH="1">
          <a:off x="45339000" y="44577000"/>
          <a:ext cx="1104900" cy="0"/>
        </a:xfrm>
        <a:prstGeom prst="line">
          <a:avLst/>
        </a:prstGeom>
        <a:noFill/>
        <a:ln w="9525">
          <a:solidFill>
            <a:srgbClr val="0000FF"/>
          </a:solidFill>
          <a:round/>
          <a:headEnd type="triangle" w="med" len="med"/>
          <a:tailEnd/>
        </a:ln>
      </xdr:spPr>
    </xdr:sp>
    <xdr:clientData/>
  </xdr:twoCellAnchor>
  <xdr:twoCellAnchor>
    <xdr:from>
      <xdr:col>56</xdr:col>
      <xdr:colOff>714375</xdr:colOff>
      <xdr:row>265</xdr:row>
      <xdr:rowOff>9525</xdr:rowOff>
    </xdr:from>
    <xdr:to>
      <xdr:col>57</xdr:col>
      <xdr:colOff>419100</xdr:colOff>
      <xdr:row>267</xdr:row>
      <xdr:rowOff>47625</xdr:rowOff>
    </xdr:to>
    <xdr:sp macro="" textlink="">
      <xdr:nvSpPr>
        <xdr:cNvPr id="1239" name="AutoShape 2409"/>
        <xdr:cNvSpPr>
          <a:spLocks/>
        </xdr:cNvSpPr>
      </xdr:nvSpPr>
      <xdr:spPr bwMode="auto">
        <a:xfrm rot="-5400000" flipH="1" flipV="1">
          <a:off x="45700950" y="44472225"/>
          <a:ext cx="381000" cy="609600"/>
        </a:xfrm>
        <a:prstGeom prst="leftBracket">
          <a:avLst>
            <a:gd name="adj" fmla="val 80000"/>
          </a:avLst>
        </a:prstGeom>
        <a:noFill/>
        <a:ln w="3175">
          <a:solidFill>
            <a:srgbClr val="0000FF"/>
          </a:solidFill>
          <a:round/>
          <a:headEnd type="triangle" w="med" len="med"/>
          <a:tailEnd/>
        </a:ln>
      </xdr:spPr>
    </xdr:sp>
    <xdr:clientData/>
  </xdr:twoCellAnchor>
  <xdr:twoCellAnchor>
    <xdr:from>
      <xdr:col>56</xdr:col>
      <xdr:colOff>419100</xdr:colOff>
      <xdr:row>267</xdr:row>
      <xdr:rowOff>47625</xdr:rowOff>
    </xdr:from>
    <xdr:to>
      <xdr:col>57</xdr:col>
      <xdr:colOff>85725</xdr:colOff>
      <xdr:row>268</xdr:row>
      <xdr:rowOff>57150</xdr:rowOff>
    </xdr:to>
    <xdr:sp macro="" textlink="">
      <xdr:nvSpPr>
        <xdr:cNvPr id="1240" name="Text Box 2410"/>
        <xdr:cNvSpPr txBox="1">
          <a:spLocks noChangeArrowheads="1"/>
        </xdr:cNvSpPr>
      </xdr:nvSpPr>
      <xdr:spPr bwMode="auto">
        <a:xfrm>
          <a:off x="45291375" y="44967525"/>
          <a:ext cx="571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ATP</a:t>
          </a:r>
        </a:p>
      </xdr:txBody>
    </xdr:sp>
    <xdr:clientData/>
  </xdr:twoCellAnchor>
  <xdr:twoCellAnchor>
    <xdr:from>
      <xdr:col>57</xdr:col>
      <xdr:colOff>200025</xdr:colOff>
      <xdr:row>267</xdr:row>
      <xdr:rowOff>57150</xdr:rowOff>
    </xdr:from>
    <xdr:to>
      <xdr:col>57</xdr:col>
      <xdr:colOff>771525</xdr:colOff>
      <xdr:row>268</xdr:row>
      <xdr:rowOff>66675</xdr:rowOff>
    </xdr:to>
    <xdr:sp macro="" textlink="">
      <xdr:nvSpPr>
        <xdr:cNvPr id="1241" name="Text Box 2411"/>
        <xdr:cNvSpPr txBox="1">
          <a:spLocks noChangeArrowheads="1"/>
        </xdr:cNvSpPr>
      </xdr:nvSpPr>
      <xdr:spPr bwMode="auto">
        <a:xfrm>
          <a:off x="45977175" y="44977050"/>
          <a:ext cx="571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ADP</a:t>
          </a:r>
        </a:p>
      </xdr:txBody>
    </xdr:sp>
    <xdr:clientData/>
  </xdr:twoCellAnchor>
  <xdr:twoCellAnchor>
    <xdr:from>
      <xdr:col>57</xdr:col>
      <xdr:colOff>409575</xdr:colOff>
      <xdr:row>268</xdr:row>
      <xdr:rowOff>76200</xdr:rowOff>
    </xdr:from>
    <xdr:to>
      <xdr:col>57</xdr:col>
      <xdr:colOff>409575</xdr:colOff>
      <xdr:row>271</xdr:row>
      <xdr:rowOff>114300</xdr:rowOff>
    </xdr:to>
    <xdr:sp macro="" textlink="">
      <xdr:nvSpPr>
        <xdr:cNvPr id="1242" name="Line 2412"/>
        <xdr:cNvSpPr>
          <a:spLocks noChangeShapeType="1"/>
        </xdr:cNvSpPr>
      </xdr:nvSpPr>
      <xdr:spPr bwMode="auto">
        <a:xfrm flipH="1">
          <a:off x="46186725" y="45158025"/>
          <a:ext cx="0" cy="552450"/>
        </a:xfrm>
        <a:prstGeom prst="line">
          <a:avLst/>
        </a:prstGeom>
        <a:noFill/>
        <a:ln w="28575">
          <a:solidFill>
            <a:srgbClr val="FF0000"/>
          </a:solidFill>
          <a:prstDash val="sysDot"/>
          <a:round/>
          <a:headEnd type="triangle" w="med" len="med"/>
          <a:tailEnd/>
        </a:ln>
      </xdr:spPr>
    </xdr:sp>
    <xdr:clientData/>
  </xdr:twoCellAnchor>
  <xdr:twoCellAnchor>
    <xdr:from>
      <xdr:col>57</xdr:col>
      <xdr:colOff>295275</xdr:colOff>
      <xdr:row>272</xdr:row>
      <xdr:rowOff>28575</xdr:rowOff>
    </xdr:from>
    <xdr:to>
      <xdr:col>58</xdr:col>
      <xdr:colOff>38100</xdr:colOff>
      <xdr:row>273</xdr:row>
      <xdr:rowOff>38100</xdr:rowOff>
    </xdr:to>
    <xdr:sp macro="" textlink="">
      <xdr:nvSpPr>
        <xdr:cNvPr id="1243" name="Text Box 2413"/>
        <xdr:cNvSpPr txBox="1">
          <a:spLocks noChangeArrowheads="1"/>
        </xdr:cNvSpPr>
      </xdr:nvSpPr>
      <xdr:spPr bwMode="auto">
        <a:xfrm>
          <a:off x="46072425" y="45786675"/>
          <a:ext cx="571500" cy="171450"/>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ADP</a:t>
          </a:r>
        </a:p>
      </xdr:txBody>
    </xdr:sp>
    <xdr:clientData/>
  </xdr:twoCellAnchor>
  <xdr:twoCellAnchor>
    <xdr:from>
      <xdr:col>54</xdr:col>
      <xdr:colOff>28575</xdr:colOff>
      <xdr:row>267</xdr:row>
      <xdr:rowOff>152400</xdr:rowOff>
    </xdr:from>
    <xdr:to>
      <xdr:col>54</xdr:col>
      <xdr:colOff>428625</xdr:colOff>
      <xdr:row>270</xdr:row>
      <xdr:rowOff>0</xdr:rowOff>
    </xdr:to>
    <xdr:sp macro="" textlink="">
      <xdr:nvSpPr>
        <xdr:cNvPr id="1249" name="Text Box 2416"/>
        <xdr:cNvSpPr txBox="1">
          <a:spLocks noChangeArrowheads="1"/>
        </xdr:cNvSpPr>
      </xdr:nvSpPr>
      <xdr:spPr bwMode="auto">
        <a:xfrm>
          <a:off x="42776775" y="45072300"/>
          <a:ext cx="400050" cy="361950"/>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FF0000"/>
              </a:solidFill>
              <a:latin typeface="Comic Sans MS"/>
            </a:rPr>
            <a:t>?</a:t>
          </a:r>
        </a:p>
      </xdr:txBody>
    </xdr:sp>
    <xdr:clientData/>
  </xdr:twoCellAnchor>
  <xdr:twoCellAnchor>
    <xdr:from>
      <xdr:col>51</xdr:col>
      <xdr:colOff>695325</xdr:colOff>
      <xdr:row>267</xdr:row>
      <xdr:rowOff>152400</xdr:rowOff>
    </xdr:from>
    <xdr:to>
      <xdr:col>52</xdr:col>
      <xdr:colOff>257175</xdr:colOff>
      <xdr:row>270</xdr:row>
      <xdr:rowOff>0</xdr:rowOff>
    </xdr:to>
    <xdr:sp macro="" textlink="">
      <xdr:nvSpPr>
        <xdr:cNvPr id="1250" name="Text Box 2417"/>
        <xdr:cNvSpPr txBox="1">
          <a:spLocks noChangeArrowheads="1"/>
        </xdr:cNvSpPr>
      </xdr:nvSpPr>
      <xdr:spPr bwMode="auto">
        <a:xfrm>
          <a:off x="40852725" y="45072300"/>
          <a:ext cx="400050" cy="361950"/>
        </a:xfrm>
        <a:prstGeom prst="rect">
          <a:avLst/>
        </a:prstGeom>
        <a:noFill/>
        <a:ln w="9525">
          <a:noFill/>
          <a:miter lim="800000"/>
          <a:headEnd/>
          <a:tailEnd/>
        </a:ln>
      </xdr:spPr>
      <xdr:txBody>
        <a:bodyPr vertOverflow="clip" wrap="square" lIns="36576" tIns="45720" rIns="36576" bIns="0" anchor="t" upright="1"/>
        <a:lstStyle/>
        <a:p>
          <a:pPr algn="ctr" rtl="0">
            <a:defRPr sz="1000"/>
          </a:pPr>
          <a:r>
            <a:rPr lang="en-US" sz="1400" b="1" i="0" strike="noStrike">
              <a:solidFill>
                <a:srgbClr val="FF0000"/>
              </a:solidFill>
              <a:latin typeface="Comic Sans MS"/>
            </a:rPr>
            <a:t>?</a:t>
          </a:r>
        </a:p>
      </xdr:txBody>
    </xdr:sp>
    <xdr:clientData/>
  </xdr:twoCellAnchor>
  <xdr:twoCellAnchor>
    <xdr:from>
      <xdr:col>35</xdr:col>
      <xdr:colOff>666750</xdr:colOff>
      <xdr:row>243</xdr:row>
      <xdr:rowOff>104775</xdr:rowOff>
    </xdr:from>
    <xdr:to>
      <xdr:col>36</xdr:col>
      <xdr:colOff>561975</xdr:colOff>
      <xdr:row>245</xdr:row>
      <xdr:rowOff>0</xdr:rowOff>
    </xdr:to>
    <xdr:sp macro="" textlink="">
      <xdr:nvSpPr>
        <xdr:cNvPr id="1251" name="Text Box 2418"/>
        <xdr:cNvSpPr txBox="1">
          <a:spLocks noChangeArrowheads="1"/>
        </xdr:cNvSpPr>
      </xdr:nvSpPr>
      <xdr:spPr bwMode="auto">
        <a:xfrm>
          <a:off x="27441525" y="41119425"/>
          <a:ext cx="733425"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a:t>
          </a:r>
        </a:p>
      </xdr:txBody>
    </xdr:sp>
    <xdr:clientData/>
  </xdr:twoCellAnchor>
  <xdr:twoCellAnchor>
    <xdr:from>
      <xdr:col>34</xdr:col>
      <xdr:colOff>514350</xdr:colOff>
      <xdr:row>243</xdr:row>
      <xdr:rowOff>123825</xdr:rowOff>
    </xdr:from>
    <xdr:to>
      <xdr:col>35</xdr:col>
      <xdr:colOff>495300</xdr:colOff>
      <xdr:row>245</xdr:row>
      <xdr:rowOff>19050</xdr:rowOff>
    </xdr:to>
    <xdr:sp macro="" textlink="">
      <xdr:nvSpPr>
        <xdr:cNvPr id="1252" name="Text Box 2419"/>
        <xdr:cNvSpPr txBox="1">
          <a:spLocks noChangeArrowheads="1"/>
        </xdr:cNvSpPr>
      </xdr:nvSpPr>
      <xdr:spPr bwMode="auto">
        <a:xfrm>
          <a:off x="26536650" y="41138475"/>
          <a:ext cx="733425"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969696"/>
              </a:solidFill>
              <a:latin typeface="Comic Sans MS"/>
            </a:rPr>
            <a:t>NADH +H</a:t>
          </a:r>
        </a:p>
      </xdr:txBody>
    </xdr:sp>
    <xdr:clientData/>
  </xdr:twoCellAnchor>
  <xdr:twoCellAnchor>
    <xdr:from>
      <xdr:col>44</xdr:col>
      <xdr:colOff>342900</xdr:colOff>
      <xdr:row>195</xdr:row>
      <xdr:rowOff>152400</xdr:rowOff>
    </xdr:from>
    <xdr:to>
      <xdr:col>46</xdr:col>
      <xdr:colOff>104775</xdr:colOff>
      <xdr:row>198</xdr:row>
      <xdr:rowOff>142875</xdr:rowOff>
    </xdr:to>
    <xdr:sp macro="" textlink="">
      <xdr:nvSpPr>
        <xdr:cNvPr id="1253" name="AutoShape 2420"/>
        <xdr:cNvSpPr>
          <a:spLocks/>
        </xdr:cNvSpPr>
      </xdr:nvSpPr>
      <xdr:spPr bwMode="auto">
        <a:xfrm>
          <a:off x="34766250" y="33099375"/>
          <a:ext cx="1381125" cy="523875"/>
        </a:xfrm>
        <a:prstGeom prst="leftBracket">
          <a:avLst>
            <a:gd name="adj" fmla="val 50000"/>
          </a:avLst>
        </a:prstGeom>
        <a:noFill/>
        <a:ln w="9525">
          <a:solidFill>
            <a:srgbClr val="0000FF"/>
          </a:solidFill>
          <a:round/>
          <a:headEnd type="triangle" w="med" len="med"/>
          <a:tailEnd/>
        </a:ln>
      </xdr:spPr>
    </xdr:sp>
    <xdr:clientData/>
  </xdr:twoCellAnchor>
  <xdr:twoCellAnchor>
    <xdr:from>
      <xdr:col>46</xdr:col>
      <xdr:colOff>114300</xdr:colOff>
      <xdr:row>197</xdr:row>
      <xdr:rowOff>85725</xdr:rowOff>
    </xdr:from>
    <xdr:to>
      <xdr:col>46</xdr:col>
      <xdr:colOff>685800</xdr:colOff>
      <xdr:row>199</xdr:row>
      <xdr:rowOff>152400</xdr:rowOff>
    </xdr:to>
    <xdr:sp macro="" textlink="">
      <xdr:nvSpPr>
        <xdr:cNvPr id="1254" name="Text Box 2421"/>
        <xdr:cNvSpPr txBox="1">
          <a:spLocks noChangeArrowheads="1"/>
        </xdr:cNvSpPr>
      </xdr:nvSpPr>
      <xdr:spPr bwMode="auto">
        <a:xfrm>
          <a:off x="36156900" y="33404175"/>
          <a:ext cx="571500" cy="39052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a:t>
          </a:r>
        </a:p>
        <a:p>
          <a:pPr algn="ctr" rtl="0">
            <a:defRPr sz="1000"/>
          </a:pPr>
          <a:r>
            <a:rPr lang="en-US" sz="1000" b="1" i="0" strike="noStrike">
              <a:solidFill>
                <a:srgbClr val="FF0000"/>
              </a:solidFill>
              <a:latin typeface="Comic Sans MS"/>
            </a:rPr>
            <a:t>+2H+</a:t>
          </a:r>
        </a:p>
      </xdr:txBody>
    </xdr:sp>
    <xdr:clientData/>
  </xdr:twoCellAnchor>
  <xdr:twoCellAnchor>
    <xdr:from>
      <xdr:col>46</xdr:col>
      <xdr:colOff>76200</xdr:colOff>
      <xdr:row>195</xdr:row>
      <xdr:rowOff>38100</xdr:rowOff>
    </xdr:from>
    <xdr:to>
      <xdr:col>46</xdr:col>
      <xdr:colOff>704850</xdr:colOff>
      <xdr:row>196</xdr:row>
      <xdr:rowOff>47625</xdr:rowOff>
    </xdr:to>
    <xdr:sp macro="" textlink="">
      <xdr:nvSpPr>
        <xdr:cNvPr id="1255" name="Text Box 2422"/>
        <xdr:cNvSpPr txBox="1">
          <a:spLocks noChangeArrowheads="1"/>
        </xdr:cNvSpPr>
      </xdr:nvSpPr>
      <xdr:spPr bwMode="auto">
        <a:xfrm>
          <a:off x="36118800" y="32985075"/>
          <a:ext cx="6286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808080"/>
              </a:solidFill>
              <a:latin typeface="Comic Sans MS"/>
            </a:rPr>
            <a:t>CoA +</a:t>
          </a:r>
        </a:p>
      </xdr:txBody>
    </xdr:sp>
    <xdr:clientData/>
  </xdr:twoCellAnchor>
  <xdr:twoCellAnchor>
    <xdr:from>
      <xdr:col>46</xdr:col>
      <xdr:colOff>247650</xdr:colOff>
      <xdr:row>195</xdr:row>
      <xdr:rowOff>9525</xdr:rowOff>
    </xdr:from>
    <xdr:to>
      <xdr:col>48</xdr:col>
      <xdr:colOff>104775</xdr:colOff>
      <xdr:row>196</xdr:row>
      <xdr:rowOff>19050</xdr:rowOff>
    </xdr:to>
    <xdr:sp macro="" textlink="">
      <xdr:nvSpPr>
        <xdr:cNvPr id="1256" name="Text Box 2423"/>
        <xdr:cNvSpPr txBox="1">
          <a:spLocks noChangeArrowheads="1"/>
        </xdr:cNvSpPr>
      </xdr:nvSpPr>
      <xdr:spPr bwMode="auto">
        <a:xfrm>
          <a:off x="36290250" y="32956500"/>
          <a:ext cx="1666875"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FF0000"/>
              </a:solidFill>
              <a:latin typeface="Comic Sans MS"/>
            </a:rPr>
            <a:t>   H2   +   FeOx </a:t>
          </a:r>
        </a:p>
      </xdr:txBody>
    </xdr:sp>
    <xdr:clientData/>
  </xdr:twoCellAnchor>
  <xdr:twoCellAnchor>
    <xdr:from>
      <xdr:col>46</xdr:col>
      <xdr:colOff>657225</xdr:colOff>
      <xdr:row>198</xdr:row>
      <xdr:rowOff>142875</xdr:rowOff>
    </xdr:from>
    <xdr:to>
      <xdr:col>47</xdr:col>
      <xdr:colOff>390525</xdr:colOff>
      <xdr:row>200</xdr:row>
      <xdr:rowOff>38100</xdr:rowOff>
    </xdr:to>
    <xdr:sp macro="" textlink="">
      <xdr:nvSpPr>
        <xdr:cNvPr id="1257" name="Text Box 2424"/>
        <xdr:cNvSpPr txBox="1">
          <a:spLocks noChangeArrowheads="1"/>
        </xdr:cNvSpPr>
      </xdr:nvSpPr>
      <xdr:spPr bwMode="auto">
        <a:xfrm>
          <a:off x="36699825" y="33623250"/>
          <a:ext cx="6286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FF0000"/>
              </a:solidFill>
              <a:latin typeface="Comic Sans MS"/>
            </a:rPr>
            <a:t>FeRed </a:t>
          </a:r>
        </a:p>
      </xdr:txBody>
    </xdr:sp>
    <xdr:clientData/>
  </xdr:twoCellAnchor>
  <xdr:twoCellAnchor>
    <xdr:from>
      <xdr:col>47</xdr:col>
      <xdr:colOff>762000</xdr:colOff>
      <xdr:row>195</xdr:row>
      <xdr:rowOff>200025</xdr:rowOff>
    </xdr:from>
    <xdr:to>
      <xdr:col>48</xdr:col>
      <xdr:colOff>409575</xdr:colOff>
      <xdr:row>199</xdr:row>
      <xdr:rowOff>95250</xdr:rowOff>
    </xdr:to>
    <xdr:sp macro="" textlink="">
      <xdr:nvSpPr>
        <xdr:cNvPr id="1258" name="AutoShape 2425"/>
        <xdr:cNvSpPr>
          <a:spLocks/>
        </xdr:cNvSpPr>
      </xdr:nvSpPr>
      <xdr:spPr bwMode="auto">
        <a:xfrm rot="10800000">
          <a:off x="37699950" y="33147000"/>
          <a:ext cx="561975" cy="590550"/>
        </a:xfrm>
        <a:prstGeom prst="leftBracket">
          <a:avLst>
            <a:gd name="adj" fmla="val 52542"/>
          </a:avLst>
        </a:prstGeom>
        <a:noFill/>
        <a:ln w="9525">
          <a:solidFill>
            <a:srgbClr val="FF0000"/>
          </a:solidFill>
          <a:round/>
          <a:headEnd/>
          <a:tailEnd type="triangle" w="med" len="med"/>
        </a:ln>
      </xdr:spPr>
    </xdr:sp>
    <xdr:clientData/>
  </xdr:twoCellAnchor>
  <xdr:twoCellAnchor>
    <xdr:from>
      <xdr:col>43</xdr:col>
      <xdr:colOff>571500</xdr:colOff>
      <xdr:row>196</xdr:row>
      <xdr:rowOff>57150</xdr:rowOff>
    </xdr:from>
    <xdr:to>
      <xdr:col>44</xdr:col>
      <xdr:colOff>333375</xdr:colOff>
      <xdr:row>198</xdr:row>
      <xdr:rowOff>76200</xdr:rowOff>
    </xdr:to>
    <xdr:sp macro="" textlink="">
      <xdr:nvSpPr>
        <xdr:cNvPr id="1259" name="AutoShape 2426"/>
        <xdr:cNvSpPr>
          <a:spLocks/>
        </xdr:cNvSpPr>
      </xdr:nvSpPr>
      <xdr:spPr bwMode="auto">
        <a:xfrm rot="10800000">
          <a:off x="34318575" y="33213675"/>
          <a:ext cx="438150" cy="342900"/>
        </a:xfrm>
        <a:prstGeom prst="leftBracket">
          <a:avLst>
            <a:gd name="adj" fmla="val 50000"/>
          </a:avLst>
        </a:prstGeom>
        <a:noFill/>
        <a:ln w="9525">
          <a:solidFill>
            <a:srgbClr val="0000FF"/>
          </a:solidFill>
          <a:round/>
          <a:headEnd type="triangle" w="med" len="med"/>
          <a:tailEnd/>
        </a:ln>
      </xdr:spPr>
    </xdr:sp>
    <xdr:clientData/>
  </xdr:twoCellAnchor>
  <xdr:twoCellAnchor>
    <xdr:from>
      <xdr:col>42</xdr:col>
      <xdr:colOff>1000125</xdr:colOff>
      <xdr:row>196</xdr:row>
      <xdr:rowOff>47625</xdr:rowOff>
    </xdr:from>
    <xdr:to>
      <xdr:col>43</xdr:col>
      <xdr:colOff>600075</xdr:colOff>
      <xdr:row>197</xdr:row>
      <xdr:rowOff>104775</xdr:rowOff>
    </xdr:to>
    <xdr:sp macro="" textlink="">
      <xdr:nvSpPr>
        <xdr:cNvPr id="1260" name="Text Box 2427"/>
        <xdr:cNvSpPr txBox="1">
          <a:spLocks noChangeArrowheads="1"/>
        </xdr:cNvSpPr>
      </xdr:nvSpPr>
      <xdr:spPr bwMode="auto">
        <a:xfrm>
          <a:off x="33718500" y="33204150"/>
          <a:ext cx="62865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NAD+</a:t>
          </a:r>
        </a:p>
      </xdr:txBody>
    </xdr:sp>
    <xdr:clientData/>
  </xdr:twoCellAnchor>
  <xdr:twoCellAnchor>
    <xdr:from>
      <xdr:col>42</xdr:col>
      <xdr:colOff>609600</xdr:colOff>
      <xdr:row>197</xdr:row>
      <xdr:rowOff>152400</xdr:rowOff>
    </xdr:from>
    <xdr:to>
      <xdr:col>44</xdr:col>
      <xdr:colOff>9525</xdr:colOff>
      <xdr:row>199</xdr:row>
      <xdr:rowOff>47625</xdr:rowOff>
    </xdr:to>
    <xdr:sp macro="" textlink="">
      <xdr:nvSpPr>
        <xdr:cNvPr id="1261" name="Text Box 2428"/>
        <xdr:cNvSpPr txBox="1">
          <a:spLocks noChangeArrowheads="1"/>
        </xdr:cNvSpPr>
      </xdr:nvSpPr>
      <xdr:spPr bwMode="auto">
        <a:xfrm>
          <a:off x="33327975" y="33470850"/>
          <a:ext cx="1104900" cy="219075"/>
        </a:xfrm>
        <a:prstGeom prst="rect">
          <a:avLst/>
        </a:prstGeom>
        <a:no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CO2 + NADH</a:t>
          </a:r>
        </a:p>
      </xdr:txBody>
    </xdr:sp>
    <xdr:clientData/>
  </xdr:twoCellAnchor>
  <xdr:twoCellAnchor>
    <xdr:from>
      <xdr:col>44</xdr:col>
      <xdr:colOff>95250</xdr:colOff>
      <xdr:row>204</xdr:row>
      <xdr:rowOff>142875</xdr:rowOff>
    </xdr:from>
    <xdr:to>
      <xdr:col>46</xdr:col>
      <xdr:colOff>228600</xdr:colOff>
      <xdr:row>207</xdr:row>
      <xdr:rowOff>85725</xdr:rowOff>
    </xdr:to>
    <xdr:sp macro="" textlink="">
      <xdr:nvSpPr>
        <xdr:cNvPr id="1262" name="Text Box 2432">
          <a:hlinkClick xmlns:r="http://schemas.openxmlformats.org/officeDocument/2006/relationships" r:id="rId39" tooltip="See Microbody/Peroxisome equivalent"/>
        </xdr:cNvPr>
        <xdr:cNvSpPr txBox="1">
          <a:spLocks noChangeArrowheads="1"/>
        </xdr:cNvSpPr>
      </xdr:nvSpPr>
      <xdr:spPr bwMode="auto">
        <a:xfrm>
          <a:off x="34518600" y="34690050"/>
          <a:ext cx="1752600" cy="428625"/>
        </a:xfrm>
        <a:prstGeom prst="rect">
          <a:avLst/>
        </a:prstGeom>
        <a:noFill/>
        <a:ln w="38100">
          <a:solidFill>
            <a:srgbClr val="FF9900"/>
          </a:solidFill>
          <a:miter lim="800000"/>
          <a:headEnd/>
          <a:tailEnd/>
        </a:ln>
      </xdr:spPr>
      <xdr:txBody>
        <a:bodyPr vertOverflow="clip" wrap="square" lIns="0" tIns="27432" rIns="36576" bIns="0" anchor="t" upright="1"/>
        <a:lstStyle/>
        <a:p>
          <a:pPr algn="r" rtl="0">
            <a:defRPr sz="1000"/>
          </a:pPr>
          <a:r>
            <a:rPr lang="en-US" sz="1200" b="1" i="0" strike="noStrike">
              <a:solidFill>
                <a:srgbClr val="FFFF00"/>
              </a:solidFill>
              <a:latin typeface="Arial"/>
              <a:cs typeface="Arial"/>
            </a:rPr>
            <a:t>metabolized in microbody</a:t>
          </a:r>
        </a:p>
        <a:p>
          <a:pPr algn="r" rtl="0">
            <a:defRPr sz="1000"/>
          </a:pPr>
          <a:endParaRPr lang="en-US" sz="1200" b="1" i="0" strike="noStrike">
            <a:solidFill>
              <a:srgbClr val="FFFF00"/>
            </a:solidFill>
            <a:latin typeface="Arial"/>
            <a:cs typeface="Arial"/>
          </a:endParaRPr>
        </a:p>
      </xdr:txBody>
    </xdr:sp>
    <xdr:clientData/>
  </xdr:twoCellAnchor>
  <xdr:twoCellAnchor>
    <xdr:from>
      <xdr:col>47</xdr:col>
      <xdr:colOff>762000</xdr:colOff>
      <xdr:row>195</xdr:row>
      <xdr:rowOff>142875</xdr:rowOff>
    </xdr:from>
    <xdr:to>
      <xdr:col>48</xdr:col>
      <xdr:colOff>809625</xdr:colOff>
      <xdr:row>199</xdr:row>
      <xdr:rowOff>123825</xdr:rowOff>
    </xdr:to>
    <xdr:sp macro="" textlink="">
      <xdr:nvSpPr>
        <xdr:cNvPr id="1263" name="AutoShape 2435"/>
        <xdr:cNvSpPr>
          <a:spLocks/>
        </xdr:cNvSpPr>
      </xdr:nvSpPr>
      <xdr:spPr bwMode="auto">
        <a:xfrm rot="10800000">
          <a:off x="37699950" y="33089850"/>
          <a:ext cx="962025" cy="676275"/>
        </a:xfrm>
        <a:prstGeom prst="leftBracket">
          <a:avLst>
            <a:gd name="adj" fmla="val 50000"/>
          </a:avLst>
        </a:prstGeom>
        <a:noFill/>
        <a:ln w="9525">
          <a:solidFill>
            <a:srgbClr val="0000FF"/>
          </a:solidFill>
          <a:round/>
          <a:headEnd/>
          <a:tailEnd type="triangle" w="med" len="med"/>
        </a:ln>
      </xdr:spPr>
    </xdr:sp>
    <xdr:clientData/>
  </xdr:twoCellAnchor>
  <xdr:twoCellAnchor>
    <xdr:from>
      <xdr:col>48</xdr:col>
      <xdr:colOff>581025</xdr:colOff>
      <xdr:row>196</xdr:row>
      <xdr:rowOff>47625</xdr:rowOff>
    </xdr:from>
    <xdr:to>
      <xdr:col>49</xdr:col>
      <xdr:colOff>161925</xdr:colOff>
      <xdr:row>199</xdr:row>
      <xdr:rowOff>9525</xdr:rowOff>
    </xdr:to>
    <xdr:sp macro="" textlink="">
      <xdr:nvSpPr>
        <xdr:cNvPr id="1264" name="Oval 2434"/>
        <xdr:cNvSpPr>
          <a:spLocks noChangeArrowheads="1"/>
        </xdr:cNvSpPr>
      </xdr:nvSpPr>
      <xdr:spPr bwMode="auto">
        <a:xfrm>
          <a:off x="38433375" y="33204150"/>
          <a:ext cx="514350" cy="447675"/>
        </a:xfrm>
        <a:prstGeom prst="ellipse">
          <a:avLst/>
        </a:prstGeom>
        <a:solidFill>
          <a:srgbClr val="FFFFFF"/>
        </a:solidFill>
        <a:ln w="9525">
          <a:solidFill>
            <a:srgbClr val="000000"/>
          </a:solidFill>
          <a:round/>
          <a:headEnd/>
          <a:tailEnd/>
        </a:ln>
      </xdr:spPr>
    </xdr:sp>
    <xdr:clientData/>
  </xdr:twoCellAnchor>
  <xdr:twoCellAnchor>
    <xdr:from>
      <xdr:col>48</xdr:col>
      <xdr:colOff>638175</xdr:colOff>
      <xdr:row>197</xdr:row>
      <xdr:rowOff>0</xdr:rowOff>
    </xdr:from>
    <xdr:to>
      <xdr:col>49</xdr:col>
      <xdr:colOff>171450</xdr:colOff>
      <xdr:row>198</xdr:row>
      <xdr:rowOff>104775</xdr:rowOff>
    </xdr:to>
    <xdr:sp macro="" textlink="">
      <xdr:nvSpPr>
        <xdr:cNvPr id="1265" name="Text Box 2433"/>
        <xdr:cNvSpPr txBox="1">
          <a:spLocks noChangeArrowheads="1"/>
        </xdr:cNvSpPr>
      </xdr:nvSpPr>
      <xdr:spPr bwMode="auto">
        <a:xfrm>
          <a:off x="38490525" y="33318450"/>
          <a:ext cx="466725" cy="266700"/>
        </a:xfrm>
        <a:prstGeom prst="rect">
          <a:avLst/>
        </a:prstGeom>
        <a:noFill/>
        <a:ln w="9525">
          <a:noFill/>
          <a:miter lim="800000"/>
          <a:headEnd/>
          <a:tailEnd/>
        </a:ln>
      </xdr:spPr>
      <xdr:txBody>
        <a:bodyPr vertOverflow="clip" wrap="square" lIns="27432" tIns="22860" rIns="0" bIns="0" anchor="t" upright="1"/>
        <a:lstStyle/>
        <a:p>
          <a:pPr algn="l" rtl="0">
            <a:defRPr sz="1000"/>
          </a:pPr>
          <a:r>
            <a:rPr lang="en-US" sz="1000" b="1" i="0" strike="noStrike">
              <a:solidFill>
                <a:srgbClr val="000000"/>
              </a:solidFill>
              <a:latin typeface="Arial"/>
              <a:cs typeface="Arial"/>
            </a:rPr>
            <a:t>FNR1</a:t>
          </a:r>
        </a:p>
      </xdr:txBody>
    </xdr:sp>
    <xdr:clientData/>
  </xdr:twoCellAnchor>
  <xdr:twoCellAnchor>
    <xdr:from>
      <xdr:col>48</xdr:col>
      <xdr:colOff>419100</xdr:colOff>
      <xdr:row>193</xdr:row>
      <xdr:rowOff>142875</xdr:rowOff>
    </xdr:from>
    <xdr:to>
      <xdr:col>51</xdr:col>
      <xdr:colOff>0</xdr:colOff>
      <xdr:row>199</xdr:row>
      <xdr:rowOff>142875</xdr:rowOff>
    </xdr:to>
    <xdr:sp macro="" textlink="">
      <xdr:nvSpPr>
        <xdr:cNvPr id="1266" name="Rectangle 2437"/>
        <xdr:cNvSpPr>
          <a:spLocks noChangeArrowheads="1"/>
        </xdr:cNvSpPr>
      </xdr:nvSpPr>
      <xdr:spPr bwMode="auto">
        <a:xfrm>
          <a:off x="38271450" y="32766000"/>
          <a:ext cx="1885950" cy="1019175"/>
        </a:xfrm>
        <a:prstGeom prst="rect">
          <a:avLst/>
        </a:prstGeom>
        <a:noFill/>
        <a:ln w="9525">
          <a:solidFill>
            <a:srgbClr val="99FF33"/>
          </a:solidFill>
          <a:prstDash val="dash"/>
          <a:miter lim="800000"/>
          <a:headEnd/>
          <a:tailEnd/>
        </a:ln>
      </xdr:spPr>
    </xdr:sp>
    <xdr:clientData/>
  </xdr:twoCellAnchor>
  <xdr:twoCellAnchor>
    <xdr:from>
      <xdr:col>48</xdr:col>
      <xdr:colOff>533400</xdr:colOff>
      <xdr:row>194</xdr:row>
      <xdr:rowOff>28575</xdr:rowOff>
    </xdr:from>
    <xdr:to>
      <xdr:col>50</xdr:col>
      <xdr:colOff>438150</xdr:colOff>
      <xdr:row>195</xdr:row>
      <xdr:rowOff>180975</xdr:rowOff>
    </xdr:to>
    <xdr:sp macro="" textlink="">
      <xdr:nvSpPr>
        <xdr:cNvPr id="1267" name="Text Box 2438">
          <a:hlinkClick xmlns:r="http://schemas.openxmlformats.org/officeDocument/2006/relationships" r:id="rId40"/>
        </xdr:cNvPr>
        <xdr:cNvSpPr txBox="1">
          <a:spLocks noChangeArrowheads="1"/>
        </xdr:cNvSpPr>
      </xdr:nvSpPr>
      <xdr:spPr bwMode="auto">
        <a:xfrm>
          <a:off x="38385750" y="32813625"/>
          <a:ext cx="1533525" cy="314325"/>
        </a:xfrm>
        <a:prstGeom prst="rect">
          <a:avLst/>
        </a:prstGeom>
        <a:noFill/>
        <a:ln w="9525">
          <a:noFill/>
          <a:miter lim="800000"/>
          <a:headEnd/>
          <a:tailEnd/>
        </a:ln>
      </xdr:spPr>
      <xdr:txBody>
        <a:bodyPr vertOverflow="clip" wrap="square" lIns="36576" tIns="27432" rIns="36576" bIns="0" anchor="t" upright="1"/>
        <a:lstStyle/>
        <a:p>
          <a:pPr algn="ctr" rtl="0">
            <a:defRPr sz="1000"/>
          </a:pPr>
          <a:r>
            <a:rPr lang="en-US" sz="1400" b="1" i="0" strike="noStrike">
              <a:solidFill>
                <a:srgbClr val="CCFFFF"/>
              </a:solidFill>
              <a:latin typeface="Arial"/>
              <a:cs typeface="Arial"/>
            </a:rPr>
            <a:t>Photosynthesis</a:t>
          </a:r>
        </a:p>
        <a:p>
          <a:pPr algn="ctr" rtl="0">
            <a:defRPr sz="1000"/>
          </a:pPr>
          <a:endParaRPr lang="en-US" sz="1400" b="1" i="0" strike="noStrike">
            <a:solidFill>
              <a:srgbClr val="CCFFFF"/>
            </a:solidFill>
            <a:latin typeface="Arial"/>
            <a:cs typeface="Arial"/>
          </a:endParaRPr>
        </a:p>
      </xdr:txBody>
    </xdr:sp>
    <xdr:clientData/>
  </xdr:twoCellAnchor>
  <xdr:twoCellAnchor>
    <xdr:from>
      <xdr:col>49</xdr:col>
      <xdr:colOff>152400</xdr:colOff>
      <xdr:row>196</xdr:row>
      <xdr:rowOff>38100</xdr:rowOff>
    </xdr:from>
    <xdr:to>
      <xdr:col>50</xdr:col>
      <xdr:colOff>38100</xdr:colOff>
      <xdr:row>199</xdr:row>
      <xdr:rowOff>38100</xdr:rowOff>
    </xdr:to>
    <xdr:sp macro="" textlink="">
      <xdr:nvSpPr>
        <xdr:cNvPr id="1268" name="AutoShape 2440"/>
        <xdr:cNvSpPr>
          <a:spLocks/>
        </xdr:cNvSpPr>
      </xdr:nvSpPr>
      <xdr:spPr bwMode="auto">
        <a:xfrm>
          <a:off x="38938200" y="33194625"/>
          <a:ext cx="581025" cy="485775"/>
        </a:xfrm>
        <a:prstGeom prst="leftBracket">
          <a:avLst>
            <a:gd name="adj" fmla="val 50000"/>
          </a:avLst>
        </a:prstGeom>
        <a:noFill/>
        <a:ln w="9525">
          <a:solidFill>
            <a:srgbClr val="0000FF"/>
          </a:solidFill>
          <a:round/>
          <a:headEnd type="triangle" w="med" len="med"/>
          <a:tailEnd/>
        </a:ln>
      </xdr:spPr>
    </xdr:sp>
    <xdr:clientData/>
  </xdr:twoCellAnchor>
  <xdr:twoCellAnchor>
    <xdr:from>
      <xdr:col>50</xdr:col>
      <xdr:colOff>47625</xdr:colOff>
      <xdr:row>195</xdr:row>
      <xdr:rowOff>104775</xdr:rowOff>
    </xdr:from>
    <xdr:to>
      <xdr:col>51</xdr:col>
      <xdr:colOff>276225</xdr:colOff>
      <xdr:row>196</xdr:row>
      <xdr:rowOff>85725</xdr:rowOff>
    </xdr:to>
    <xdr:sp macro="" textlink="">
      <xdr:nvSpPr>
        <xdr:cNvPr id="1269" name="Text Box 2441"/>
        <xdr:cNvSpPr txBox="1">
          <a:spLocks noChangeArrowheads="1"/>
        </xdr:cNvSpPr>
      </xdr:nvSpPr>
      <xdr:spPr bwMode="auto">
        <a:xfrm>
          <a:off x="39528750" y="33051750"/>
          <a:ext cx="9048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808080"/>
              </a:solidFill>
              <a:latin typeface="Comic Sans MS"/>
            </a:rPr>
            <a:t>NADPH</a:t>
          </a:r>
        </a:p>
      </xdr:txBody>
    </xdr:sp>
    <xdr:clientData/>
  </xdr:twoCellAnchor>
  <xdr:twoCellAnchor>
    <xdr:from>
      <xdr:col>50</xdr:col>
      <xdr:colOff>38100</xdr:colOff>
      <xdr:row>198</xdr:row>
      <xdr:rowOff>47625</xdr:rowOff>
    </xdr:from>
    <xdr:to>
      <xdr:col>51</xdr:col>
      <xdr:colOff>266700</xdr:colOff>
      <xdr:row>199</xdr:row>
      <xdr:rowOff>76200</xdr:rowOff>
    </xdr:to>
    <xdr:sp macro="" textlink="">
      <xdr:nvSpPr>
        <xdr:cNvPr id="1270" name="Text Box 2442"/>
        <xdr:cNvSpPr txBox="1">
          <a:spLocks noChangeArrowheads="1"/>
        </xdr:cNvSpPr>
      </xdr:nvSpPr>
      <xdr:spPr bwMode="auto">
        <a:xfrm>
          <a:off x="39519225" y="33528000"/>
          <a:ext cx="904875" cy="190500"/>
        </a:xfrm>
        <a:prstGeom prst="rect">
          <a:avLst/>
        </a:prstGeom>
        <a:noFill/>
        <a:ln w="9525">
          <a:noFill/>
          <a:miter lim="800000"/>
          <a:headEnd/>
          <a:tailEnd/>
        </a:ln>
      </xdr:spPr>
      <xdr:txBody>
        <a:bodyPr vertOverflow="clip" wrap="square" lIns="27432" tIns="36576" rIns="0" bIns="0" anchor="t" upright="1"/>
        <a:lstStyle/>
        <a:p>
          <a:pPr algn="l" rtl="0">
            <a:defRPr sz="1000"/>
          </a:pPr>
          <a:r>
            <a:rPr lang="en-US" sz="1000" b="1" i="0" strike="noStrike">
              <a:solidFill>
                <a:srgbClr val="808080"/>
              </a:solidFill>
              <a:latin typeface="Comic Sans MS"/>
            </a:rPr>
            <a:t>NADP+</a:t>
          </a:r>
        </a:p>
      </xdr:txBody>
    </xdr:sp>
    <xdr:clientData/>
  </xdr:twoCellAnchor>
  <xdr:twoCellAnchor>
    <xdr:from>
      <xdr:col>50</xdr:col>
      <xdr:colOff>447675</xdr:colOff>
      <xdr:row>186</xdr:row>
      <xdr:rowOff>180975</xdr:rowOff>
    </xdr:from>
    <xdr:to>
      <xdr:col>50</xdr:col>
      <xdr:colOff>447675</xdr:colOff>
      <xdr:row>195</xdr:row>
      <xdr:rowOff>0</xdr:rowOff>
    </xdr:to>
    <xdr:sp macro="" textlink="">
      <xdr:nvSpPr>
        <xdr:cNvPr id="1271" name="Line 2443"/>
        <xdr:cNvSpPr>
          <a:spLocks noChangeShapeType="1"/>
        </xdr:cNvSpPr>
      </xdr:nvSpPr>
      <xdr:spPr bwMode="auto">
        <a:xfrm flipH="1" flipV="1">
          <a:off x="39928800" y="31499175"/>
          <a:ext cx="0" cy="1447800"/>
        </a:xfrm>
        <a:prstGeom prst="line">
          <a:avLst/>
        </a:prstGeom>
        <a:noFill/>
        <a:ln w="9525">
          <a:solidFill>
            <a:srgbClr val="0000FF"/>
          </a:solidFill>
          <a:round/>
          <a:headEnd/>
          <a:tailEnd type="triangle" w="med" len="med"/>
        </a:ln>
      </xdr:spPr>
    </xdr:sp>
    <xdr:clientData/>
  </xdr:twoCellAnchor>
  <xdr:twoCellAnchor>
    <xdr:from>
      <xdr:col>49</xdr:col>
      <xdr:colOff>123825</xdr:colOff>
      <xdr:row>184</xdr:row>
      <xdr:rowOff>123825</xdr:rowOff>
    </xdr:from>
    <xdr:to>
      <xdr:col>52</xdr:col>
      <xdr:colOff>352425</xdr:colOff>
      <xdr:row>186</xdr:row>
      <xdr:rowOff>85725</xdr:rowOff>
    </xdr:to>
    <xdr:sp macro="" textlink="">
      <xdr:nvSpPr>
        <xdr:cNvPr id="1272" name="Text Box 2444">
          <a:hlinkClick xmlns:r="http://schemas.openxmlformats.org/officeDocument/2006/relationships" r:id="rId6"/>
        </xdr:cNvPr>
        <xdr:cNvSpPr txBox="1">
          <a:spLocks noChangeArrowheads="1"/>
        </xdr:cNvSpPr>
      </xdr:nvSpPr>
      <xdr:spPr bwMode="auto">
        <a:xfrm>
          <a:off x="38909625" y="31070550"/>
          <a:ext cx="2438400" cy="333375"/>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CCFFCC"/>
              </a:solidFill>
              <a:latin typeface="Comic Sans MS"/>
            </a:rPr>
            <a:t>Carbon Fixation</a:t>
          </a:r>
        </a:p>
      </xdr:txBody>
    </xdr:sp>
    <xdr:clientData/>
  </xdr:twoCellAnchor>
  <xdr:twoCellAnchor>
    <xdr:from>
      <xdr:col>18</xdr:col>
      <xdr:colOff>123825</xdr:colOff>
      <xdr:row>205</xdr:row>
      <xdr:rowOff>104775</xdr:rowOff>
    </xdr:from>
    <xdr:to>
      <xdr:col>18</xdr:col>
      <xdr:colOff>542925</xdr:colOff>
      <xdr:row>207</xdr:row>
      <xdr:rowOff>57150</xdr:rowOff>
    </xdr:to>
    <xdr:sp macro="" textlink="">
      <xdr:nvSpPr>
        <xdr:cNvPr id="1273" name="Text Box 2445"/>
        <xdr:cNvSpPr txBox="1">
          <a:spLocks noChangeArrowheads="1"/>
        </xdr:cNvSpPr>
      </xdr:nvSpPr>
      <xdr:spPr bwMode="auto">
        <a:xfrm>
          <a:off x="12277725" y="34813875"/>
          <a:ext cx="419100" cy="27622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a:t>
          </a:r>
        </a:p>
      </xdr:txBody>
    </xdr:sp>
    <xdr:clientData/>
  </xdr:twoCellAnchor>
  <xdr:twoCellAnchor>
    <xdr:from>
      <xdr:col>14</xdr:col>
      <xdr:colOff>200025</xdr:colOff>
      <xdr:row>205</xdr:row>
      <xdr:rowOff>66675</xdr:rowOff>
    </xdr:from>
    <xdr:to>
      <xdr:col>16</xdr:col>
      <xdr:colOff>0</xdr:colOff>
      <xdr:row>207</xdr:row>
      <xdr:rowOff>180975</xdr:rowOff>
    </xdr:to>
    <xdr:sp macro="" textlink="">
      <xdr:nvSpPr>
        <xdr:cNvPr id="1274" name="Text Box 2446"/>
        <xdr:cNvSpPr txBox="1">
          <a:spLocks noChangeArrowheads="1"/>
        </xdr:cNvSpPr>
      </xdr:nvSpPr>
      <xdr:spPr bwMode="auto">
        <a:xfrm>
          <a:off x="9153525" y="34775775"/>
          <a:ext cx="1323975" cy="438150"/>
        </a:xfrm>
        <a:prstGeom prst="rect">
          <a:avLst/>
        </a:prstGeom>
        <a:noFill/>
        <a:ln w="9525">
          <a:noFill/>
          <a:miter lim="800000"/>
          <a:headEnd/>
          <a:tailEnd/>
        </a:ln>
      </xdr:spPr>
      <xdr:txBody>
        <a:bodyPr vertOverflow="clip" wrap="square" lIns="45720" tIns="59436" rIns="45720" bIns="0" anchor="t" upright="1"/>
        <a:lstStyle/>
        <a:p>
          <a:pPr algn="ctr" rtl="0">
            <a:defRPr sz="1000"/>
          </a:pPr>
          <a:r>
            <a:rPr lang="en-US" sz="2000" b="1" i="0" strike="noStrike">
              <a:solidFill>
                <a:srgbClr val="99CC00"/>
              </a:solidFill>
              <a:latin typeface="Comic Sans MS"/>
            </a:rPr>
            <a:t>H2_ext</a:t>
          </a:r>
        </a:p>
      </xdr:txBody>
    </xdr:sp>
    <xdr:clientData/>
  </xdr:twoCellAnchor>
  <xdr:twoCellAnchor>
    <xdr:from>
      <xdr:col>16</xdr:col>
      <xdr:colOff>66675</xdr:colOff>
      <xdr:row>205</xdr:row>
      <xdr:rowOff>28575</xdr:rowOff>
    </xdr:from>
    <xdr:to>
      <xdr:col>17</xdr:col>
      <xdr:colOff>495300</xdr:colOff>
      <xdr:row>207</xdr:row>
      <xdr:rowOff>133350</xdr:rowOff>
    </xdr:to>
    <xdr:sp macro="" textlink="">
      <xdr:nvSpPr>
        <xdr:cNvPr id="1275" name="AutoShape 2447"/>
        <xdr:cNvSpPr>
          <a:spLocks noChangeArrowheads="1"/>
        </xdr:cNvSpPr>
      </xdr:nvSpPr>
      <xdr:spPr bwMode="auto">
        <a:xfrm rot="10800000">
          <a:off x="10544175" y="34737675"/>
          <a:ext cx="1457325" cy="428625"/>
        </a:xfrm>
        <a:prstGeom prst="rightArrow">
          <a:avLst>
            <a:gd name="adj1" fmla="val 50000"/>
            <a:gd name="adj2" fmla="val 85000"/>
          </a:avLst>
        </a:prstGeom>
        <a:solidFill>
          <a:srgbClr val="99FF33"/>
        </a:solidFill>
        <a:ln w="9525">
          <a:miter lim="800000"/>
          <a:headEnd/>
          <a:tailEnd/>
        </a:ln>
        <a:scene3d>
          <a:camera prst="legacyPerspectiveBottomLeft"/>
          <a:lightRig rig="legacyFlat3" dir="t"/>
        </a:scene3d>
        <a:sp3d extrusionH="887400" prstMaterial="legacyMatte">
          <a:bevelT w="13500" h="13500" prst="angle"/>
          <a:bevelB w="13500" h="13500" prst="angle"/>
          <a:extrusionClr>
            <a:srgbClr val="99FF33"/>
          </a:extrusionClr>
        </a:sp3d>
      </xdr:spPr>
    </xdr:sp>
    <xdr:clientData/>
  </xdr:twoCellAnchor>
  <xdr:twoCellAnchor>
    <xdr:from>
      <xdr:col>42</xdr:col>
      <xdr:colOff>190500</xdr:colOff>
      <xdr:row>191</xdr:row>
      <xdr:rowOff>161925</xdr:rowOff>
    </xdr:from>
    <xdr:to>
      <xdr:col>42</xdr:col>
      <xdr:colOff>600075</xdr:colOff>
      <xdr:row>193</xdr:row>
      <xdr:rowOff>0</xdr:rowOff>
    </xdr:to>
    <xdr:sp macro="" textlink="">
      <xdr:nvSpPr>
        <xdr:cNvPr id="1276" name="Text Box 2448"/>
        <xdr:cNvSpPr txBox="1">
          <a:spLocks noChangeArrowheads="1"/>
        </xdr:cNvSpPr>
      </xdr:nvSpPr>
      <xdr:spPr bwMode="auto">
        <a:xfrm>
          <a:off x="32908875" y="32413575"/>
          <a:ext cx="409575" cy="209550"/>
        </a:xfrm>
        <a:prstGeom prst="rect">
          <a:avLst/>
        </a:prstGeom>
        <a:solidFill>
          <a:srgbClr val="CCFF66"/>
        </a:solidFill>
        <a:ln w="9525">
          <a:solidFill>
            <a:srgbClr val="FF0000"/>
          </a:solid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a:t>
          </a:r>
        </a:p>
      </xdr:txBody>
    </xdr:sp>
    <xdr:clientData/>
  </xdr:twoCellAnchor>
  <xdr:twoCellAnchor>
    <xdr:from>
      <xdr:col>40</xdr:col>
      <xdr:colOff>552450</xdr:colOff>
      <xdr:row>192</xdr:row>
      <xdr:rowOff>9525</xdr:rowOff>
    </xdr:from>
    <xdr:to>
      <xdr:col>42</xdr:col>
      <xdr:colOff>161925</xdr:colOff>
      <xdr:row>192</xdr:row>
      <xdr:rowOff>9525</xdr:rowOff>
    </xdr:to>
    <xdr:sp macro="" textlink="">
      <xdr:nvSpPr>
        <xdr:cNvPr id="1277" name="Line 2449"/>
        <xdr:cNvSpPr>
          <a:spLocks noChangeShapeType="1"/>
        </xdr:cNvSpPr>
      </xdr:nvSpPr>
      <xdr:spPr bwMode="auto">
        <a:xfrm flipV="1">
          <a:off x="31813500" y="32470725"/>
          <a:ext cx="1066800" cy="0"/>
        </a:xfrm>
        <a:prstGeom prst="line">
          <a:avLst/>
        </a:prstGeom>
        <a:noFill/>
        <a:ln w="38100">
          <a:solidFill>
            <a:srgbClr val="FF0000"/>
          </a:solidFill>
          <a:prstDash val="sysDot"/>
          <a:round/>
          <a:headEnd/>
          <a:tailEnd type="triangle" w="med" len="med"/>
        </a:ln>
      </xdr:spPr>
    </xdr:sp>
    <xdr:clientData/>
  </xdr:twoCellAnchor>
  <xdr:twoCellAnchor>
    <xdr:from>
      <xdr:col>40</xdr:col>
      <xdr:colOff>142875</xdr:colOff>
      <xdr:row>191</xdr:row>
      <xdr:rowOff>123825</xdr:rowOff>
    </xdr:from>
    <xdr:to>
      <xdr:col>40</xdr:col>
      <xdr:colOff>571500</xdr:colOff>
      <xdr:row>192</xdr:row>
      <xdr:rowOff>133350</xdr:rowOff>
    </xdr:to>
    <xdr:sp macro="" textlink="">
      <xdr:nvSpPr>
        <xdr:cNvPr id="1278" name="Text Box 2450"/>
        <xdr:cNvSpPr txBox="1">
          <a:spLocks noChangeArrowheads="1"/>
        </xdr:cNvSpPr>
      </xdr:nvSpPr>
      <xdr:spPr bwMode="auto">
        <a:xfrm>
          <a:off x="31403925" y="32375475"/>
          <a:ext cx="428625" cy="219075"/>
        </a:xfrm>
        <a:prstGeom prst="rect">
          <a:avLst/>
        </a:prstGeom>
        <a:solidFill>
          <a:srgbClr val="FFFF99"/>
        </a:solidFill>
        <a:ln w="9525">
          <a:noFill/>
          <a:miter lim="800000"/>
          <a:headEnd/>
          <a:tailEnd/>
        </a:ln>
      </xdr:spPr>
      <xdr:txBody>
        <a:bodyPr vertOverflow="clip" wrap="square" lIns="27432" tIns="36576" rIns="27432" bIns="0" anchor="t" upright="1"/>
        <a:lstStyle/>
        <a:p>
          <a:pPr algn="ctr" rtl="0">
            <a:defRPr sz="1000"/>
          </a:pPr>
          <a:r>
            <a:rPr lang="en-US" sz="1000" b="1" i="0" strike="noStrike">
              <a:solidFill>
                <a:srgbClr val="000000"/>
              </a:solidFill>
              <a:latin typeface="Comic Sans MS"/>
            </a:rPr>
            <a:t>H2</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152400</xdr:colOff>
      <xdr:row>0</xdr:row>
      <xdr:rowOff>1070263</xdr:rowOff>
    </xdr:from>
    <xdr:to>
      <xdr:col>14</xdr:col>
      <xdr:colOff>752475</xdr:colOff>
      <xdr:row>0</xdr:row>
      <xdr:rowOff>1933575</xdr:rowOff>
    </xdr:to>
    <xdr:sp macro="" textlink="">
      <xdr:nvSpPr>
        <xdr:cNvPr id="2" name="Text Box 64"/>
        <xdr:cNvSpPr txBox="1">
          <a:spLocks noChangeArrowheads="1"/>
        </xdr:cNvSpPr>
      </xdr:nvSpPr>
      <xdr:spPr bwMode="auto">
        <a:xfrm>
          <a:off x="8686800" y="165388"/>
          <a:ext cx="45720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2000" b="1" i="1" strike="noStrike">
              <a:solidFill>
                <a:srgbClr val="969696"/>
              </a:solidFill>
              <a:latin typeface="Arial"/>
              <a:cs typeface="Arial"/>
            </a:rPr>
            <a:t>Rxn ID</a:t>
          </a:r>
        </a:p>
      </xdr:txBody>
    </xdr:sp>
    <xdr:clientData/>
  </xdr:twoCellAnchor>
  <xdr:twoCellAnchor>
    <xdr:from>
      <xdr:col>15</xdr:col>
      <xdr:colOff>95250</xdr:colOff>
      <xdr:row>0</xdr:row>
      <xdr:rowOff>1070263</xdr:rowOff>
    </xdr:from>
    <xdr:to>
      <xdr:col>15</xdr:col>
      <xdr:colOff>1962150</xdr:colOff>
      <xdr:row>0</xdr:row>
      <xdr:rowOff>1933575</xdr:rowOff>
    </xdr:to>
    <xdr:sp macro="" textlink="">
      <xdr:nvSpPr>
        <xdr:cNvPr id="3" name="Text Box 64"/>
        <xdr:cNvSpPr txBox="1">
          <a:spLocks noChangeArrowheads="1"/>
        </xdr:cNvSpPr>
      </xdr:nvSpPr>
      <xdr:spPr bwMode="auto">
        <a:xfrm>
          <a:off x="9239250" y="165388"/>
          <a:ext cx="51435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2000" b="1" i="1" strike="noStrike">
              <a:solidFill>
                <a:srgbClr val="969696"/>
              </a:solidFill>
              <a:latin typeface="Arial"/>
              <a:cs typeface="Arial"/>
            </a:rPr>
            <a:t>Stoichiometry</a:t>
          </a:r>
        </a:p>
      </xdr:txBody>
    </xdr:sp>
    <xdr:clientData/>
  </xdr:twoCellAnchor>
  <xdr:twoCellAnchor>
    <xdr:from>
      <xdr:col>16</xdr:col>
      <xdr:colOff>200025</xdr:colOff>
      <xdr:row>0</xdr:row>
      <xdr:rowOff>1051213</xdr:rowOff>
    </xdr:from>
    <xdr:to>
      <xdr:col>16</xdr:col>
      <xdr:colOff>800100</xdr:colOff>
      <xdr:row>0</xdr:row>
      <xdr:rowOff>1914525</xdr:rowOff>
    </xdr:to>
    <xdr:sp macro="" textlink="">
      <xdr:nvSpPr>
        <xdr:cNvPr id="4" name="Text Box 64"/>
        <xdr:cNvSpPr txBox="1">
          <a:spLocks noChangeArrowheads="1"/>
        </xdr:cNvSpPr>
      </xdr:nvSpPr>
      <xdr:spPr bwMode="auto">
        <a:xfrm>
          <a:off x="9953625" y="165388"/>
          <a:ext cx="409575"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2000" b="1" i="1" strike="noStrike">
              <a:solidFill>
                <a:srgbClr val="969696"/>
              </a:solidFill>
              <a:latin typeface="Arial"/>
              <a:cs typeface="Arial"/>
            </a:rPr>
            <a:t>EC</a:t>
          </a:r>
        </a:p>
      </xdr:txBody>
    </xdr:sp>
    <xdr:clientData/>
  </xdr:twoCellAnchor>
  <xdr:twoCellAnchor>
    <xdr:from>
      <xdr:col>17</xdr:col>
      <xdr:colOff>228600</xdr:colOff>
      <xdr:row>0</xdr:row>
      <xdr:rowOff>1038225</xdr:rowOff>
    </xdr:from>
    <xdr:to>
      <xdr:col>18</xdr:col>
      <xdr:colOff>0</xdr:colOff>
      <xdr:row>0</xdr:row>
      <xdr:rowOff>1892050</xdr:rowOff>
    </xdr:to>
    <xdr:sp macro="" textlink="">
      <xdr:nvSpPr>
        <xdr:cNvPr id="5" name="Text Box 64"/>
        <xdr:cNvSpPr txBox="1">
          <a:spLocks noChangeArrowheads="1"/>
        </xdr:cNvSpPr>
      </xdr:nvSpPr>
      <xdr:spPr bwMode="auto">
        <a:xfrm>
          <a:off x="10591800" y="161925"/>
          <a:ext cx="381000" cy="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2000" b="1" i="1" strike="noStrike">
              <a:solidFill>
                <a:srgbClr val="969696"/>
              </a:solidFill>
              <a:latin typeface="Arial"/>
              <a:cs typeface="Arial"/>
            </a:rPr>
            <a:t>Pathway</a:t>
          </a:r>
        </a:p>
      </xdr:txBody>
    </xdr:sp>
    <xdr:clientData/>
  </xdr:twoCellAnchor>
  <xdr:twoCellAnchor>
    <xdr:from>
      <xdr:col>0</xdr:col>
      <xdr:colOff>0</xdr:colOff>
      <xdr:row>0</xdr:row>
      <xdr:rowOff>123824</xdr:rowOff>
    </xdr:from>
    <xdr:to>
      <xdr:col>0</xdr:col>
      <xdr:colOff>1838325</xdr:colOff>
      <xdr:row>0</xdr:row>
      <xdr:rowOff>742949</xdr:rowOff>
    </xdr:to>
    <xdr:sp macro="" textlink="">
      <xdr:nvSpPr>
        <xdr:cNvPr id="6" name="Text Box 64">
          <a:hlinkClick xmlns:r="http://schemas.openxmlformats.org/officeDocument/2006/relationships" r:id="rId1" tooltip="FluxMap"/>
        </xdr:cNvPr>
        <xdr:cNvSpPr txBox="1">
          <a:spLocks noChangeArrowheads="1"/>
        </xdr:cNvSpPr>
      </xdr:nvSpPr>
      <xdr:spPr bwMode="auto">
        <a:xfrm>
          <a:off x="0" y="123824"/>
          <a:ext cx="1838325" cy="619125"/>
        </a:xfrm>
        <a:prstGeom prst="rect">
          <a:avLst/>
        </a:prstGeom>
        <a:blipFill dpi="0" rotWithShape="1">
          <a:blip xmlns:r="http://schemas.openxmlformats.org/officeDocument/2006/relationships" r:embed="rId2" cstate="print">
            <a:alphaModFix amt="71000"/>
          </a:blip>
          <a:srcRect/>
          <a:stretch>
            <a:fillRect/>
          </a:stretch>
        </a:blipFill>
        <a:ln w="9525">
          <a:noFill/>
          <a:miter lim="800000"/>
          <a:headEnd/>
          <a:tailEnd/>
        </a:ln>
        <a:scene3d>
          <a:camera prst="orthographicFront"/>
          <a:lightRig rig="threePt" dir="t"/>
        </a:scene3d>
        <a:sp3d>
          <a:bevelT w="165100" prst="coolSlant"/>
          <a:bevelB w="152400" h="50800" prst="softRound"/>
        </a:sp3d>
      </xdr:spPr>
      <xdr:txBody>
        <a:bodyPr vertOverflow="clip" wrap="square" lIns="27432" tIns="22860" rIns="0" bIns="0" anchor="ctr" anchorCtr="0" upright="1">
          <a:scene3d>
            <a:camera prst="orthographicFront"/>
            <a:lightRig rig="flat" dir="t">
              <a:rot lat="0" lon="0" rev="18900000"/>
            </a:lightRig>
          </a:scene3d>
          <a:sp3d extrusionH="31750" contourW="6350" prstMaterial="powder">
            <a:bevelT w="19050" h="19050" prst="angle"/>
            <a:contourClr>
              <a:schemeClr val="accent3">
                <a:tint val="100000"/>
                <a:shade val="100000"/>
                <a:satMod val="100000"/>
                <a:hueMod val="100000"/>
              </a:schemeClr>
            </a:contourClr>
          </a:sp3d>
        </a:bodyPr>
        <a:lstStyle/>
        <a:p>
          <a:pPr algn="ctr" rtl="0">
            <a:defRPr sz="1000"/>
          </a:pPr>
          <a:r>
            <a:rPr lang="en-US" sz="3200" b="1" i="1" strike="noStrike" cap="none" spc="0">
              <a:ln/>
              <a:solidFill>
                <a:schemeClr val="accent3">
                  <a:lumMod val="60000"/>
                  <a:lumOff val="40000"/>
                </a:schemeClr>
              </a:solidFill>
              <a:effectLst/>
              <a:latin typeface="+mj-lt"/>
              <a:cs typeface="Arial"/>
            </a:rPr>
            <a:t>Flux map</a:t>
          </a:r>
        </a:p>
      </xdr:txBody>
    </xdr:sp>
    <xdr:clientData/>
  </xdr:twoCellAnchor>
  <xdr:twoCellAnchor>
    <xdr:from>
      <xdr:col>15</xdr:col>
      <xdr:colOff>38099</xdr:colOff>
      <xdr:row>0</xdr:row>
      <xdr:rowOff>123825</xdr:rowOff>
    </xdr:from>
    <xdr:to>
      <xdr:col>16</xdr:col>
      <xdr:colOff>0</xdr:colOff>
      <xdr:row>0</xdr:row>
      <xdr:rowOff>371475</xdr:rowOff>
    </xdr:to>
    <xdr:sp macro="" textlink="">
      <xdr:nvSpPr>
        <xdr:cNvPr id="7" name="Text Box 64"/>
        <xdr:cNvSpPr txBox="1">
          <a:spLocks noChangeArrowheads="1"/>
        </xdr:cNvSpPr>
      </xdr:nvSpPr>
      <xdr:spPr bwMode="auto">
        <a:xfrm>
          <a:off x="9182099" y="123825"/>
          <a:ext cx="571501" cy="38100"/>
        </a:xfrm>
        <a:prstGeom prst="rect">
          <a:avLst/>
        </a:prstGeom>
        <a:solidFill>
          <a:srgbClr val="FFFFFF"/>
        </a:solidFill>
        <a:ln w="9525">
          <a:noFill/>
          <a:miter lim="800000"/>
          <a:headEnd/>
          <a:tailEnd/>
        </a:ln>
      </xdr:spPr>
      <xdr:txBody>
        <a:bodyPr vertOverflow="clip" wrap="square" lIns="27432" tIns="22860" rIns="0" bIns="0" anchor="t" upright="1"/>
        <a:lstStyle/>
        <a:p>
          <a:pPr algn="l" rtl="0">
            <a:defRPr sz="1000"/>
          </a:pPr>
          <a:r>
            <a:rPr lang="en-US" sz="900" b="1" i="1" strike="noStrike">
              <a:solidFill>
                <a:srgbClr val="FF0000"/>
              </a:solidFill>
              <a:latin typeface="Arial"/>
              <a:cs typeface="Arial"/>
            </a:rPr>
            <a:t>CHECK FLUXES WITH NEGATIVE NUMBERS, REV REACTIONS</a:t>
          </a:r>
        </a:p>
      </xdr:txBody>
    </xdr:sp>
    <xdr:clientData/>
  </xdr:twoCellAnchor>
  <xdr:twoCellAnchor>
    <xdr:from>
      <xdr:col>1</xdr:col>
      <xdr:colOff>47625</xdr:colOff>
      <xdr:row>0</xdr:row>
      <xdr:rowOff>57149</xdr:rowOff>
    </xdr:from>
    <xdr:to>
      <xdr:col>2</xdr:col>
      <xdr:colOff>0</xdr:colOff>
      <xdr:row>0</xdr:row>
      <xdr:rowOff>1333500</xdr:rowOff>
    </xdr:to>
    <xdr:sp macro="" textlink="">
      <xdr:nvSpPr>
        <xdr:cNvPr id="9" name="TextBox 8"/>
        <xdr:cNvSpPr txBox="1"/>
      </xdr:nvSpPr>
      <xdr:spPr>
        <a:xfrm>
          <a:off x="1889125" y="57149"/>
          <a:ext cx="1235075" cy="12763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AU" sz="1100" b="1">
              <a:solidFill>
                <a:schemeClr val="tx1"/>
              </a:solidFill>
            </a:rPr>
            <a:t>Select  the simulated data  from the spreadsheet</a:t>
          </a:r>
          <a:r>
            <a:rPr lang="en-AU" sz="1100" b="1" baseline="0">
              <a:solidFill>
                <a:schemeClr val="tx1"/>
              </a:solidFill>
            </a:rPr>
            <a:t> and paste here to see the flux distribution</a:t>
          </a:r>
          <a:endParaRPr lang="en-AU" sz="1100" b="1">
            <a:solidFill>
              <a:schemeClr val="tx1"/>
            </a:solidFill>
          </a:endParaRPr>
        </a:p>
      </xdr:txBody>
    </xdr:sp>
    <xdr:clientData/>
  </xdr:twoCellAnchor>
  <xdr:twoCellAnchor>
    <xdr:from>
      <xdr:col>2</xdr:col>
      <xdr:colOff>38100</xdr:colOff>
      <xdr:row>0</xdr:row>
      <xdr:rowOff>939800</xdr:rowOff>
    </xdr:from>
    <xdr:to>
      <xdr:col>3</xdr:col>
      <xdr:colOff>1905</xdr:colOff>
      <xdr:row>0</xdr:row>
      <xdr:rowOff>2024380</xdr:rowOff>
    </xdr:to>
    <xdr:sp macro="" textlink="">
      <xdr:nvSpPr>
        <xdr:cNvPr id="10" name="TextBox 9"/>
        <xdr:cNvSpPr txBox="1"/>
      </xdr:nvSpPr>
      <xdr:spPr>
        <a:xfrm>
          <a:off x="3568700" y="939800"/>
          <a:ext cx="3659505" cy="108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Pathway</a:t>
          </a:r>
        </a:p>
      </xdr:txBody>
    </xdr:sp>
    <xdr:clientData/>
  </xdr:twoCellAnchor>
  <xdr:twoCellAnchor>
    <xdr:from>
      <xdr:col>0</xdr:col>
      <xdr:colOff>0</xdr:colOff>
      <xdr:row>0</xdr:row>
      <xdr:rowOff>977899</xdr:rowOff>
    </xdr:from>
    <xdr:to>
      <xdr:col>0</xdr:col>
      <xdr:colOff>1812926</xdr:colOff>
      <xdr:row>0</xdr:row>
      <xdr:rowOff>2038865</xdr:rowOff>
    </xdr:to>
    <xdr:sp macro="" textlink="">
      <xdr:nvSpPr>
        <xdr:cNvPr id="12" name="TextBox 11"/>
        <xdr:cNvSpPr txBox="1"/>
      </xdr:nvSpPr>
      <xdr:spPr>
        <a:xfrm>
          <a:off x="0" y="977899"/>
          <a:ext cx="1812926" cy="10609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ctr"/>
          <a:r>
            <a:rPr lang="en-AU" sz="1100"/>
            <a:t>Rxn ID</a:t>
          </a:r>
        </a:p>
      </xdr:txBody>
    </xdr:sp>
    <xdr:clientData/>
  </xdr:twoCellAnchor>
  <xdr:twoCellAnchor>
    <xdr:from>
      <xdr:col>1</xdr:col>
      <xdr:colOff>52335</xdr:colOff>
      <xdr:row>0</xdr:row>
      <xdr:rowOff>965201</xdr:rowOff>
    </xdr:from>
    <xdr:to>
      <xdr:col>2</xdr:col>
      <xdr:colOff>0</xdr:colOff>
      <xdr:row>0</xdr:row>
      <xdr:rowOff>1986059</xdr:rowOff>
    </xdr:to>
    <xdr:sp macro="" textlink="">
      <xdr:nvSpPr>
        <xdr:cNvPr id="14" name="TextBox 13"/>
        <xdr:cNvSpPr txBox="1"/>
      </xdr:nvSpPr>
      <xdr:spPr>
        <a:xfrm>
          <a:off x="1893835" y="965201"/>
          <a:ext cx="1916165" cy="10208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eaLnBrk="1" fontAlgn="auto" latinLnBrk="0" hangingPunct="1"/>
          <a:r>
            <a:rPr lang="en-AU" sz="1000" b="1" u="sng">
              <a:solidFill>
                <a:schemeClr val="dk1"/>
              </a:solidFill>
              <a:latin typeface="+mn-lt"/>
              <a:ea typeface="+mn-ea"/>
              <a:cs typeface="+mn-cs"/>
            </a:rPr>
            <a:t>Simulation 1</a:t>
          </a:r>
          <a:endParaRPr lang="en-AU" sz="1000" u="sng">
            <a:solidFill>
              <a:schemeClr val="dk1"/>
            </a:solidFill>
            <a:latin typeface="+mn-lt"/>
            <a:ea typeface="+mn-ea"/>
            <a:cs typeface="+mn-cs"/>
          </a:endParaRPr>
        </a:p>
        <a:p>
          <a:r>
            <a:rPr lang="en-AU" sz="1000">
              <a:solidFill>
                <a:schemeClr val="dk1"/>
              </a:solidFill>
              <a:latin typeface="+mn-lt"/>
              <a:ea typeface="+mn-ea"/>
              <a:cs typeface="+mn-cs"/>
            </a:rPr>
            <a:t>Max H2;</a:t>
          </a:r>
          <a:endParaRPr lang="en-AU" sz="1000"/>
        </a:p>
        <a:p>
          <a:r>
            <a:rPr lang="en-AU" sz="1000">
              <a:solidFill>
                <a:schemeClr val="dk1"/>
              </a:solidFill>
              <a:latin typeface="+mn-lt"/>
              <a:ea typeface="+mn-ea"/>
              <a:cs typeface="+mn-cs"/>
            </a:rPr>
            <a:t>Fix Biomass: 0.066</a:t>
          </a:r>
          <a:endParaRPr lang="en-AU" sz="1000"/>
        </a:p>
        <a:p>
          <a:r>
            <a:rPr lang="en-AU" sz="1000">
              <a:solidFill>
                <a:schemeClr val="dk1"/>
              </a:solidFill>
              <a:latin typeface="+mn-lt"/>
              <a:ea typeface="+mn-ea"/>
              <a:cs typeface="+mn-cs"/>
            </a:rPr>
            <a:t>Fix </a:t>
          </a:r>
          <a:r>
            <a:rPr lang="en-AU" sz="1000" baseline="0">
              <a:solidFill>
                <a:schemeClr val="dk1"/>
              </a:solidFill>
              <a:latin typeface="+mn-lt"/>
              <a:ea typeface="+mn-ea"/>
              <a:cs typeface="+mn-cs"/>
            </a:rPr>
            <a:t> Acetate: 0-2.4</a:t>
          </a:r>
          <a:endParaRPr lang="en-AU" sz="1000"/>
        </a:p>
        <a:p>
          <a:r>
            <a:rPr lang="en-AU" sz="1000" baseline="0">
              <a:solidFill>
                <a:schemeClr val="dk1"/>
              </a:solidFill>
              <a:latin typeface="+mn-lt"/>
              <a:ea typeface="+mn-ea"/>
              <a:cs typeface="+mn-cs"/>
            </a:rPr>
            <a:t>Free CO2</a:t>
          </a:r>
          <a:endParaRPr lang="en-AU" sz="1000">
            <a:solidFill>
              <a:schemeClr val="dk1"/>
            </a:solidFill>
            <a:latin typeface="+mn-lt"/>
            <a:ea typeface="+mn-ea"/>
            <a:cs typeface="+mn-cs"/>
          </a:endParaRPr>
        </a:p>
        <a:p>
          <a:endParaRPr lang="en-AU" sz="1100">
            <a:solidFill>
              <a:schemeClr val="dk1"/>
            </a:solidFill>
            <a:latin typeface="+mn-lt"/>
            <a:ea typeface="+mn-ea"/>
            <a:cs typeface="+mn-cs"/>
          </a:endParaRPr>
        </a:p>
        <a:p>
          <a:pPr eaLnBrk="1" fontAlgn="auto" latinLnBrk="0" hangingPunct="1"/>
          <a:endParaRPr lang="en-AU" sz="1100" u="sng">
            <a:solidFill>
              <a:schemeClr val="dk1"/>
            </a:solidFill>
            <a:latin typeface="+mn-lt"/>
            <a:ea typeface="+mn-ea"/>
            <a:cs typeface="+mn-cs"/>
          </a:endParaRPr>
        </a:p>
      </xdr:txBody>
    </xdr:sp>
    <xdr:clientData/>
  </xdr:twoCellAnchor>
  <xdr:twoCellAnchor>
    <xdr:from>
      <xdr:col>1</xdr:col>
      <xdr:colOff>52334</xdr:colOff>
      <xdr:row>0</xdr:row>
      <xdr:rowOff>1999202</xdr:rowOff>
    </xdr:from>
    <xdr:to>
      <xdr:col>2</xdr:col>
      <xdr:colOff>732</xdr:colOff>
      <xdr:row>0</xdr:row>
      <xdr:rowOff>2323681</xdr:rowOff>
    </xdr:to>
    <xdr:sp macro="" textlink="">
      <xdr:nvSpPr>
        <xdr:cNvPr id="17" name="TextBox 16"/>
        <xdr:cNvSpPr txBox="1"/>
      </xdr:nvSpPr>
      <xdr:spPr>
        <a:xfrm>
          <a:off x="2271659" y="1999202"/>
          <a:ext cx="1358098" cy="324479"/>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pPr algn="ctr"/>
          <a:r>
            <a:rPr lang="en-AU" sz="1000"/>
            <a:t>Hyphothetical</a:t>
          </a:r>
          <a:r>
            <a:rPr lang="en-AU" sz="1000" baseline="0"/>
            <a:t> mutant: high H2 producer</a:t>
          </a:r>
          <a:endParaRPr lang="en-AU" sz="10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lt1"/>
        </a:solidFill>
        <a:ln w="9525" cmpd="sng">
          <a:solidFill>
            <a:schemeClr val="lt1">
              <a:shade val="50000"/>
            </a:schemeClr>
          </a:solidFill>
        </a:ln>
      </a:spPr>
      <a:bodyPr wrap="square" rtlCol="0" anchor="t"/>
      <a:lstStyle>
        <a:defPPr>
          <a:defRPr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www.genome.jp/dbget-bin/www_bget?reaction+R01512" TargetMode="External"/><Relationship Id="rId117" Type="http://schemas.openxmlformats.org/officeDocument/2006/relationships/hyperlink" Target="http://www.genome.jp/dbget-bin/www_bget?reaction+R01706" TargetMode="External"/><Relationship Id="rId21" Type="http://schemas.openxmlformats.org/officeDocument/2006/relationships/hyperlink" Target="http://www.genome.jp/dbget-bin/www_bget?reaction+R00351" TargetMode="External"/><Relationship Id="rId42" Type="http://schemas.openxmlformats.org/officeDocument/2006/relationships/hyperlink" Target="http://www.genome.jp/dbget-bin/www_bget?reaction+R01221" TargetMode="External"/><Relationship Id="rId47" Type="http://schemas.openxmlformats.org/officeDocument/2006/relationships/hyperlink" Target="http://www.genome.jp/dbget-bin/www_bget?reaction+R01788" TargetMode="External"/><Relationship Id="rId63" Type="http://schemas.openxmlformats.org/officeDocument/2006/relationships/hyperlink" Target="http://www.genome.jp/dbget-bin/www_bget?reaction+R00742" TargetMode="External"/><Relationship Id="rId68" Type="http://schemas.openxmlformats.org/officeDocument/2006/relationships/hyperlink" Target="http://www.genome.jp/dbget-bin/www_bget?reaction+R02421" TargetMode="External"/><Relationship Id="rId84" Type="http://schemas.openxmlformats.org/officeDocument/2006/relationships/hyperlink" Target="http://www.genome.jp/dbget-bin/www_bget?reaction+R00959" TargetMode="External"/><Relationship Id="rId89" Type="http://schemas.openxmlformats.org/officeDocument/2006/relationships/hyperlink" Target="http://www.genome.jp/dbget-bin/www_bget?reaction+R00802" TargetMode="External"/><Relationship Id="rId112" Type="http://schemas.openxmlformats.org/officeDocument/2006/relationships/hyperlink" Target="http://www.genome.jp/dbget-bin/www_bget?reaction+R02035" TargetMode="External"/><Relationship Id="rId133" Type="http://schemas.openxmlformats.org/officeDocument/2006/relationships/hyperlink" Target="http://www.genome.jp/dbget-bin/www_bget?reaction+R00235" TargetMode="External"/><Relationship Id="rId138" Type="http://schemas.openxmlformats.org/officeDocument/2006/relationships/hyperlink" Target="http://www.genome.jp/dbget-bin/www_bget?reaction+R00149" TargetMode="External"/><Relationship Id="rId16" Type="http://schemas.openxmlformats.org/officeDocument/2006/relationships/hyperlink" Target="http://www.genome.jp/dbget-bin/www_bget?reaction+R01197" TargetMode="External"/><Relationship Id="rId107" Type="http://schemas.openxmlformats.org/officeDocument/2006/relationships/hyperlink" Target="http://www.genome.jp/dbget-bin/www_bget?reaction+R02739" TargetMode="External"/><Relationship Id="rId11" Type="http://schemas.openxmlformats.org/officeDocument/2006/relationships/hyperlink" Target="http://www.genome.jp/dbget-bin/www_bget?reaction+R00472" TargetMode="External"/><Relationship Id="rId32" Type="http://schemas.openxmlformats.org/officeDocument/2006/relationships/hyperlink" Target="http://www.genome.jp/dbget-bin/www_bget?reaction+R00200" TargetMode="External"/><Relationship Id="rId37" Type="http://schemas.openxmlformats.org/officeDocument/2006/relationships/hyperlink" Target="http://www.genome.jp/dbget-bin/www_bget?reaction+R01975" TargetMode="External"/><Relationship Id="rId53" Type="http://schemas.openxmlformats.org/officeDocument/2006/relationships/hyperlink" Target="http://www.genome.jp/dbget-bin/www_bget?reaction+R00253" TargetMode="External"/><Relationship Id="rId58" Type="http://schemas.openxmlformats.org/officeDocument/2006/relationships/hyperlink" Target="http://www.genome.jp/dbget-bin/www_bget?reaction+R01334" TargetMode="External"/><Relationship Id="rId74" Type="http://schemas.openxmlformats.org/officeDocument/2006/relationships/hyperlink" Target="http://www.genome.jp/dbget-bin/www_bget?reaction+R00342" TargetMode="External"/><Relationship Id="rId79" Type="http://schemas.openxmlformats.org/officeDocument/2006/relationships/hyperlink" Target="http://www.genome.jp/dbget-bin/www_bget?reaction+R00344" TargetMode="External"/><Relationship Id="rId102" Type="http://schemas.openxmlformats.org/officeDocument/2006/relationships/hyperlink" Target="http://www.genome.jp/dbget-bin/www_bget?reaction+R01015" TargetMode="External"/><Relationship Id="rId123" Type="http://schemas.openxmlformats.org/officeDocument/2006/relationships/hyperlink" Target="http://www.genome.jp/dbget-bin/www_bget?rn+R01388" TargetMode="External"/><Relationship Id="rId128" Type="http://schemas.openxmlformats.org/officeDocument/2006/relationships/hyperlink" Target="http://www.genome.jp/dbget-bin/www_bget?reaction+R00267" TargetMode="External"/><Relationship Id="rId144" Type="http://schemas.openxmlformats.org/officeDocument/2006/relationships/hyperlink" Target="http://www.genome.jp/dbget-bin/www_bget?reaction+R01195" TargetMode="External"/><Relationship Id="rId5" Type="http://schemas.openxmlformats.org/officeDocument/2006/relationships/hyperlink" Target="http://www.genome.jp/dbget-bin/show_pathway?rn00910+R01221" TargetMode="External"/><Relationship Id="rId90" Type="http://schemas.openxmlformats.org/officeDocument/2006/relationships/hyperlink" Target="http://www.genome.jp/dbget-bin/www_bget?reaction+R00805" TargetMode="External"/><Relationship Id="rId95" Type="http://schemas.openxmlformats.org/officeDocument/2006/relationships/hyperlink" Target="http://www.genome.jp/dbget-bin/www_bget?reaction+R03928" TargetMode="External"/><Relationship Id="rId22" Type="http://schemas.openxmlformats.org/officeDocument/2006/relationships/hyperlink" Target="http://www.genome.jp/dbget-bin/www_bget?reaction+R00209" TargetMode="External"/><Relationship Id="rId27" Type="http://schemas.openxmlformats.org/officeDocument/2006/relationships/hyperlink" Target="http://www.genome.jp/dbget-bin/www_bget?reaction+R01061" TargetMode="External"/><Relationship Id="rId43" Type="http://schemas.openxmlformats.org/officeDocument/2006/relationships/hyperlink" Target="http://www.genome.jp/dbget-bin/www_bget?reaction+R00028" TargetMode="External"/><Relationship Id="rId48" Type="http://schemas.openxmlformats.org/officeDocument/2006/relationships/hyperlink" Target="http://www.genome.jp/dbget-bin/www_bget?reaction+R01788" TargetMode="External"/><Relationship Id="rId64" Type="http://schemas.openxmlformats.org/officeDocument/2006/relationships/hyperlink" Target="http://www.genome.jp/dbget-bin/www_bget?reaction+R01626" TargetMode="External"/><Relationship Id="rId69" Type="http://schemas.openxmlformats.org/officeDocument/2006/relationships/hyperlink" Target="http://www.genome.jp/dbget-bin/www_bget?reaction+R02110" TargetMode="External"/><Relationship Id="rId113" Type="http://schemas.openxmlformats.org/officeDocument/2006/relationships/hyperlink" Target="http://www.genome.jp/dbget-bin/www_bget?reaction+R01056" TargetMode="External"/><Relationship Id="rId118" Type="http://schemas.openxmlformats.org/officeDocument/2006/relationships/hyperlink" Target="http://www.genome.jp/dbget-bin/www_bget?reaction+R04428" TargetMode="External"/><Relationship Id="rId134" Type="http://schemas.openxmlformats.org/officeDocument/2006/relationships/hyperlink" Target="http://www.genome.jp/dbget-bin/www_bget?reaction+R00315" TargetMode="External"/><Relationship Id="rId139" Type="http://schemas.openxmlformats.org/officeDocument/2006/relationships/hyperlink" Target="http://www.genome.jp/dbget-bin/www_bget?reaction+R01398" TargetMode="External"/><Relationship Id="rId80" Type="http://schemas.openxmlformats.org/officeDocument/2006/relationships/hyperlink" Target="http://www.genome.jp/dbget-bin/www_bget?reaction+R00355" TargetMode="External"/><Relationship Id="rId85" Type="http://schemas.openxmlformats.org/officeDocument/2006/relationships/hyperlink" Target="http://www.genome.jp/dbget-bin/www_bget?reaction+R00289" TargetMode="External"/><Relationship Id="rId3" Type="http://schemas.openxmlformats.org/officeDocument/2006/relationships/hyperlink" Target="http://www.genome.jp/dbget-bin/www_bget?reaction+R02112" TargetMode="External"/><Relationship Id="rId12" Type="http://schemas.openxmlformats.org/officeDocument/2006/relationships/hyperlink" Target="http://www.genome.jp/dbget-bin/www_bget?reaction+R01280" TargetMode="External"/><Relationship Id="rId17" Type="http://schemas.openxmlformats.org/officeDocument/2006/relationships/hyperlink" Target="http://www.genome.jp/dbget-bin/www_bget?reaction+R02570" TargetMode="External"/><Relationship Id="rId25" Type="http://schemas.openxmlformats.org/officeDocument/2006/relationships/hyperlink" Target="http://www.genome.jp/dbget-bin/www_bget?reaction+R01518" TargetMode="External"/><Relationship Id="rId33" Type="http://schemas.openxmlformats.org/officeDocument/2006/relationships/hyperlink" Target="http://www.genome.jp/dbget-bin/www_bget?reaction+R00209" TargetMode="External"/><Relationship Id="rId38" Type="http://schemas.openxmlformats.org/officeDocument/2006/relationships/hyperlink" Target="http://www.genome.jp/dbget-bin/www_bget?reaction+R03026" TargetMode="External"/><Relationship Id="rId46" Type="http://schemas.openxmlformats.org/officeDocument/2006/relationships/hyperlink" Target="http://www.genome.jp/dbget-bin/www_bget?reaction+R00959" TargetMode="External"/><Relationship Id="rId59" Type="http://schemas.openxmlformats.org/officeDocument/2006/relationships/hyperlink" Target="http://www.genome.jp/dbget-bin/www_bget?reaction+R00024" TargetMode="External"/><Relationship Id="rId67" Type="http://schemas.openxmlformats.org/officeDocument/2006/relationships/hyperlink" Target="http://www.genome.jp/dbget-bin/www_bget?reaction+R00948" TargetMode="External"/><Relationship Id="rId103" Type="http://schemas.openxmlformats.org/officeDocument/2006/relationships/hyperlink" Target="http://www.genome.jp/dbget-bin/www_bget?reaction+R01070" TargetMode="External"/><Relationship Id="rId108" Type="http://schemas.openxmlformats.org/officeDocument/2006/relationships/hyperlink" Target="http://www.genome.jp/dbget-bin/www_bget?reaction+R01194" TargetMode="External"/><Relationship Id="rId116" Type="http://schemas.openxmlformats.org/officeDocument/2006/relationships/hyperlink" Target="http://www.genome.jp/dbget-bin/www_bget?reaction+R04533" TargetMode="External"/><Relationship Id="rId124" Type="http://schemas.openxmlformats.org/officeDocument/2006/relationships/hyperlink" Target="http://www.genome.jp/dbget-bin/www_bget?rn+R00588" TargetMode="External"/><Relationship Id="rId129" Type="http://schemas.openxmlformats.org/officeDocument/2006/relationships/hyperlink" Target="http://www.genome.jp/dbget-bin/www_bget?reaction+R00235" TargetMode="External"/><Relationship Id="rId137" Type="http://schemas.openxmlformats.org/officeDocument/2006/relationships/hyperlink" Target="http://www.genome.jp/dbget-bin/www_bget?reaction+R04780" TargetMode="External"/><Relationship Id="rId20" Type="http://schemas.openxmlformats.org/officeDocument/2006/relationships/hyperlink" Target="http://www.genome.jp/dbget-bin/www_bget?reaction+R01324" TargetMode="External"/><Relationship Id="rId41" Type="http://schemas.openxmlformats.org/officeDocument/2006/relationships/hyperlink" Target="http://www.genome.jp/dbget-bin/www_bget?reaction+R00945" TargetMode="External"/><Relationship Id="rId54" Type="http://schemas.openxmlformats.org/officeDocument/2006/relationships/hyperlink" Target="http://www.genome.jp/dbget-bin/www_bget?reaction+R00243" TargetMode="External"/><Relationship Id="rId62" Type="http://schemas.openxmlformats.org/officeDocument/2006/relationships/hyperlink" Target="http://www.genome.jp/dbget-bin/www_bget?reaction+R01063" TargetMode="External"/><Relationship Id="rId70" Type="http://schemas.openxmlformats.org/officeDocument/2006/relationships/hyperlink" Target="http://www.genome.jp/dbget-bin/www_bget?reaction+R00959" TargetMode="External"/><Relationship Id="rId75" Type="http://schemas.openxmlformats.org/officeDocument/2006/relationships/hyperlink" Target="http://www.genome.jp/dbget-bin/www_bget?reaction+R01600" TargetMode="External"/><Relationship Id="rId83" Type="http://schemas.openxmlformats.org/officeDocument/2006/relationships/hyperlink" Target="http://www.genome.jp/dbget-bin/www_bget?reaction+R00342" TargetMode="External"/><Relationship Id="rId88" Type="http://schemas.openxmlformats.org/officeDocument/2006/relationships/hyperlink" Target="http://www.genome.jp/dbget-bin/www_bget?reaction+R03921" TargetMode="External"/><Relationship Id="rId91" Type="http://schemas.openxmlformats.org/officeDocument/2006/relationships/hyperlink" Target="http://www.genome.jp/dbget-bin/www_bget?reaction+R00806" TargetMode="External"/><Relationship Id="rId96" Type="http://schemas.openxmlformats.org/officeDocument/2006/relationships/hyperlink" Target="http://www.genome.jp/dbget-bin/www_bget?reaction+R01384" TargetMode="External"/><Relationship Id="rId111" Type="http://schemas.openxmlformats.org/officeDocument/2006/relationships/hyperlink" Target="http://www.genome.jp/dbget-bin/www_bget?reaction+R01528" TargetMode="External"/><Relationship Id="rId132" Type="http://schemas.openxmlformats.org/officeDocument/2006/relationships/hyperlink" Target="http://www.genome.jp/dbget-bin/www_bget?reaction+R00476" TargetMode="External"/><Relationship Id="rId140" Type="http://schemas.openxmlformats.org/officeDocument/2006/relationships/hyperlink" Target="http://www.genome.jp/dbget-bin/www_bget?reaction+R02108" TargetMode="External"/><Relationship Id="rId145" Type="http://schemas.openxmlformats.org/officeDocument/2006/relationships/printerSettings" Target="../printerSettings/printerSettings4.bin"/><Relationship Id="rId1" Type="http://schemas.openxmlformats.org/officeDocument/2006/relationships/hyperlink" Target="http://www.genome.jp/dbget-bin/show_pathway?ath00500+AT1G12240" TargetMode="External"/><Relationship Id="rId6" Type="http://schemas.openxmlformats.org/officeDocument/2006/relationships/hyperlink" Target="http://www.genome.jp/dbget-bin/www_bget?reaction+R00479" TargetMode="External"/><Relationship Id="rId15" Type="http://schemas.openxmlformats.org/officeDocument/2006/relationships/hyperlink" Target="http://www.genome.jp/dbget-bin/www_bget?reaction+R00408" TargetMode="External"/><Relationship Id="rId23" Type="http://schemas.openxmlformats.org/officeDocument/2006/relationships/hyperlink" Target="http://www.genome.jp/dbget-bin/www_bget?reaction+R00200" TargetMode="External"/><Relationship Id="rId28" Type="http://schemas.openxmlformats.org/officeDocument/2006/relationships/hyperlink" Target="http://www.genome.jp/dbget-bin/www_bget?reaction+R01063" TargetMode="External"/><Relationship Id="rId36" Type="http://schemas.openxmlformats.org/officeDocument/2006/relationships/hyperlink" Target="http://www.genome.jp/dbget-bin/www_bget?reaction+R00238" TargetMode="External"/><Relationship Id="rId49" Type="http://schemas.openxmlformats.org/officeDocument/2006/relationships/hyperlink" Target="http://www.genome.jp/dbget-bin/www_bget?reaction+R00243" TargetMode="External"/><Relationship Id="rId57" Type="http://schemas.openxmlformats.org/officeDocument/2006/relationships/hyperlink" Target="http://www.genome.jp/dbget-bin/www_bget?reaction+R00575" TargetMode="External"/><Relationship Id="rId106" Type="http://schemas.openxmlformats.org/officeDocument/2006/relationships/hyperlink" Target="http://www.genome.jp/dbget-bin/www_bget?reaction+R02740" TargetMode="External"/><Relationship Id="rId114" Type="http://schemas.openxmlformats.org/officeDocument/2006/relationships/hyperlink" Target="http://www.genome.jp/dbget-bin/www_bget?reaction+R05196" TargetMode="External"/><Relationship Id="rId119" Type="http://schemas.openxmlformats.org/officeDocument/2006/relationships/hyperlink" Target="http://www.genome.jp/dbget-bin/www_bget?reaction+R04429" TargetMode="External"/><Relationship Id="rId127" Type="http://schemas.openxmlformats.org/officeDocument/2006/relationships/hyperlink" Target="http://www.genome.jp/dbget-bin/www_bget?reaction+R01196" TargetMode="External"/><Relationship Id="rId10" Type="http://schemas.openxmlformats.org/officeDocument/2006/relationships/hyperlink" Target="http://www.genome.jp/dbget-bin/www_bget?reaction+R00342" TargetMode="External"/><Relationship Id="rId31" Type="http://schemas.openxmlformats.org/officeDocument/2006/relationships/hyperlink" Target="http://www.genome.jp/dbget-bin/www_bget?reaction+R00658" TargetMode="External"/><Relationship Id="rId44" Type="http://schemas.openxmlformats.org/officeDocument/2006/relationships/hyperlink" Target="http://www.genome.jp/dbget-bin/www_bget?reaction+R05196" TargetMode="External"/><Relationship Id="rId52" Type="http://schemas.openxmlformats.org/officeDocument/2006/relationships/hyperlink" Target="http://www.genome.jp/dbget-bin/www_bget?reaction+R00021" TargetMode="External"/><Relationship Id="rId60" Type="http://schemas.openxmlformats.org/officeDocument/2006/relationships/hyperlink" Target="http://www.genome.jp/dbget-bin/www_bget?reaction+R03140" TargetMode="External"/><Relationship Id="rId65" Type="http://schemas.openxmlformats.org/officeDocument/2006/relationships/hyperlink" Target="http://www.genome.jp/dbget-bin/www_bget?reaction+R04355" TargetMode="External"/><Relationship Id="rId73" Type="http://schemas.openxmlformats.org/officeDocument/2006/relationships/hyperlink" Target="http://www.genome.jp/dbget-bin/www_bget?reaction+R00216" TargetMode="External"/><Relationship Id="rId78" Type="http://schemas.openxmlformats.org/officeDocument/2006/relationships/hyperlink" Target="http://www.genome.jp/dbget-bin/www_bget?reaction+R00345" TargetMode="External"/><Relationship Id="rId81" Type="http://schemas.openxmlformats.org/officeDocument/2006/relationships/hyperlink" Target="http://www.genome.jp/dbget-bin/www_bget?reaction+R00342" TargetMode="External"/><Relationship Id="rId86" Type="http://schemas.openxmlformats.org/officeDocument/2006/relationships/hyperlink" Target="http://www.genome.jp/dbget-bin/www_bget?reaction+R00291" TargetMode="External"/><Relationship Id="rId94" Type="http://schemas.openxmlformats.org/officeDocument/2006/relationships/hyperlink" Target="http://www.genome.jp/dbget-bin/www_bget?reaction+R02889" TargetMode="External"/><Relationship Id="rId99" Type="http://schemas.openxmlformats.org/officeDocument/2006/relationships/hyperlink" Target="http://www.genome.jp/dbget-bin/www_bget?reaction+R00805" TargetMode="External"/><Relationship Id="rId101" Type="http://schemas.openxmlformats.org/officeDocument/2006/relationships/hyperlink" Target="http://www.genome.jp/dbget-bin/www_bget?reaction+R03418" TargetMode="External"/><Relationship Id="rId122" Type="http://schemas.openxmlformats.org/officeDocument/2006/relationships/hyperlink" Target="http://www.genome.jp/dbget-bin/www_bget?reaction+R00216" TargetMode="External"/><Relationship Id="rId130" Type="http://schemas.openxmlformats.org/officeDocument/2006/relationships/hyperlink" Target="http://www.genome.jp/dbget-bin/www_bget?reaction+R00258" TargetMode="External"/><Relationship Id="rId135" Type="http://schemas.openxmlformats.org/officeDocument/2006/relationships/hyperlink" Target="http://www.genome.jp/dbget-bin/www_bget?reaction+R00230" TargetMode="External"/><Relationship Id="rId143" Type="http://schemas.openxmlformats.org/officeDocument/2006/relationships/hyperlink" Target="http://www.genome.jp/dbget-bin/www_bget?reaction+R00235" TargetMode="External"/><Relationship Id="rId148" Type="http://schemas.openxmlformats.org/officeDocument/2006/relationships/comments" Target="../comments1.xml"/><Relationship Id="rId4" Type="http://schemas.openxmlformats.org/officeDocument/2006/relationships/hyperlink" Target="http://www.genome.jp/dbget-bin/show_pathway?ath00260+AT1G22020" TargetMode="External"/><Relationship Id="rId9" Type="http://schemas.openxmlformats.org/officeDocument/2006/relationships/hyperlink" Target="http://www.genome.jp/dbget-bin/www_bget?reaction+R00351" TargetMode="External"/><Relationship Id="rId13" Type="http://schemas.openxmlformats.org/officeDocument/2006/relationships/hyperlink" Target="http://www.genome.jp/dbget-bin/www_bget?reaction+R00009" TargetMode="External"/><Relationship Id="rId18" Type="http://schemas.openxmlformats.org/officeDocument/2006/relationships/hyperlink" Target="http://www.genome.jp/dbget-bin/www_bget?reaction+R07618" TargetMode="External"/><Relationship Id="rId39" Type="http://schemas.openxmlformats.org/officeDocument/2006/relationships/hyperlink" Target="http://www.genome.jp/dbget-bin/www_bget?reaction+R01175" TargetMode="External"/><Relationship Id="rId109" Type="http://schemas.openxmlformats.org/officeDocument/2006/relationships/hyperlink" Target="http://www.genome.jp/dbget-bin/www_bget?reaction+R01830" TargetMode="External"/><Relationship Id="rId34" Type="http://schemas.openxmlformats.org/officeDocument/2006/relationships/hyperlink" Target="http://www.genome.jp/dbget-bin/www_bget?reaction+R00009" TargetMode="External"/><Relationship Id="rId50" Type="http://schemas.openxmlformats.org/officeDocument/2006/relationships/hyperlink" Target="http://www.genome.jp/dbget-bin/www_bget?reaction+R00253" TargetMode="External"/><Relationship Id="rId55" Type="http://schemas.openxmlformats.org/officeDocument/2006/relationships/hyperlink" Target="http://www.genome.jp/dbget-bin/www_bget?reaction+R00790" TargetMode="External"/><Relationship Id="rId76" Type="http://schemas.openxmlformats.org/officeDocument/2006/relationships/hyperlink" Target="http://www.genome.jp/dbget-bin/www_bget?reaction+R00959" TargetMode="External"/><Relationship Id="rId97" Type="http://schemas.openxmlformats.org/officeDocument/2006/relationships/hyperlink" Target="http://www.genome.jp/dbget-bin/www_bget?reaction+R01433" TargetMode="External"/><Relationship Id="rId104" Type="http://schemas.openxmlformats.org/officeDocument/2006/relationships/hyperlink" Target="http://www.genome.jp/dbget-bin/www_bget?reaction+R03920" TargetMode="External"/><Relationship Id="rId120" Type="http://schemas.openxmlformats.org/officeDocument/2006/relationships/hyperlink" Target="http://www.genome.jp/dbget-bin/www_bget?reaction+R04952" TargetMode="External"/><Relationship Id="rId125" Type="http://schemas.openxmlformats.org/officeDocument/2006/relationships/hyperlink" Target="http://www.genome.jp/dbget-bin/www_bget?reaction+R00258" TargetMode="External"/><Relationship Id="rId141" Type="http://schemas.openxmlformats.org/officeDocument/2006/relationships/hyperlink" Target="http://www.genome.jp/dbget-bin/www_bget?reaction+R01791" TargetMode="External"/><Relationship Id="rId146" Type="http://schemas.openxmlformats.org/officeDocument/2006/relationships/drawing" Target="../drawings/drawing4.xml"/><Relationship Id="rId7" Type="http://schemas.openxmlformats.org/officeDocument/2006/relationships/hyperlink" Target="http://www.genome.jp/dbget-bin/www_bget?reaction+R01900" TargetMode="External"/><Relationship Id="rId71" Type="http://schemas.openxmlformats.org/officeDocument/2006/relationships/hyperlink" Target="http://www.genome.jp/dbget-bin/www_bget?reaction+R01015" TargetMode="External"/><Relationship Id="rId92" Type="http://schemas.openxmlformats.org/officeDocument/2006/relationships/hyperlink" Target="http://www.genome.jp/dbget-bin/www_bget?reaction+R00289" TargetMode="External"/><Relationship Id="rId2" Type="http://schemas.openxmlformats.org/officeDocument/2006/relationships/hyperlink" Target="http://www.genome.jp/dbget-bin/show_pathway?esof00500+12001" TargetMode="External"/><Relationship Id="rId29" Type="http://schemas.openxmlformats.org/officeDocument/2006/relationships/hyperlink" Target="http://www.genome.jp/dbget-bin/www_bget?reaction+R01512" TargetMode="External"/><Relationship Id="rId24" Type="http://schemas.openxmlformats.org/officeDocument/2006/relationships/hyperlink" Target="http://www.genome.jp/dbget-bin/www_bget?reaction+R00658" TargetMode="External"/><Relationship Id="rId40" Type="http://schemas.openxmlformats.org/officeDocument/2006/relationships/hyperlink" Target="http://www.genome.jp/dbget-bin/www_bget?reaction+R01514" TargetMode="External"/><Relationship Id="rId45" Type="http://schemas.openxmlformats.org/officeDocument/2006/relationships/hyperlink" Target="http://www.genome.jp/dbget-bin/www_bget?reaction+R02111" TargetMode="External"/><Relationship Id="rId66" Type="http://schemas.openxmlformats.org/officeDocument/2006/relationships/hyperlink" Target="http://www.genome.jp/dbget-bin/www_bget?reaction+R01523" TargetMode="External"/><Relationship Id="rId87" Type="http://schemas.openxmlformats.org/officeDocument/2006/relationships/hyperlink" Target="http://www.genome.jp/dbget-bin/www_bget?reaction+R03635" TargetMode="External"/><Relationship Id="rId110" Type="http://schemas.openxmlformats.org/officeDocument/2006/relationships/hyperlink" Target="http://www.genome.jp/dbget-bin/www_bget?reaction+R01830" TargetMode="External"/><Relationship Id="rId115" Type="http://schemas.openxmlformats.org/officeDocument/2006/relationships/hyperlink" Target="http://www.genome.jp/dbget-bin/www_bget?reaction+R00238" TargetMode="External"/><Relationship Id="rId131" Type="http://schemas.openxmlformats.org/officeDocument/2006/relationships/hyperlink" Target="http://www.genome.jp/dbget-bin/www_bget?reaction+R00369" TargetMode="External"/><Relationship Id="rId136" Type="http://schemas.openxmlformats.org/officeDocument/2006/relationships/hyperlink" Target="http://www.genome.jp/dbget-bin/www_bget?reaction+R02740" TargetMode="External"/><Relationship Id="rId61" Type="http://schemas.openxmlformats.org/officeDocument/2006/relationships/hyperlink" Target="http://www.genome.jp/dbget-bin/www_bget?reaction+R01512" TargetMode="External"/><Relationship Id="rId82" Type="http://schemas.openxmlformats.org/officeDocument/2006/relationships/hyperlink" Target="http://www.genome.jp/dbget-bin/www_bget?reaction+R01398" TargetMode="External"/><Relationship Id="rId19" Type="http://schemas.openxmlformats.org/officeDocument/2006/relationships/hyperlink" Target="http://www.genome.jp/dbget-bin/www_bget?reaction+R00709" TargetMode="External"/><Relationship Id="rId14" Type="http://schemas.openxmlformats.org/officeDocument/2006/relationships/hyperlink" Target="http://www.genome.jp/dbget-bin/www_bget?reaction+R00405" TargetMode="External"/><Relationship Id="rId30" Type="http://schemas.openxmlformats.org/officeDocument/2006/relationships/hyperlink" Target="http://www.genome.jp/dbget-bin/www_bget?reaction+R01518" TargetMode="External"/><Relationship Id="rId35" Type="http://schemas.openxmlformats.org/officeDocument/2006/relationships/hyperlink" Target="http://www.genome.jp/dbget-bin/www_bget?rn+R00095" TargetMode="External"/><Relationship Id="rId56" Type="http://schemas.openxmlformats.org/officeDocument/2006/relationships/hyperlink" Target="http://www.genome.jp/dbget-bin/www_bget?reaction+R00794" TargetMode="External"/><Relationship Id="rId77" Type="http://schemas.openxmlformats.org/officeDocument/2006/relationships/hyperlink" Target="http://www.genome.jp/dbget-bin/www_bget?reaction+R00341" TargetMode="External"/><Relationship Id="rId100" Type="http://schemas.openxmlformats.org/officeDocument/2006/relationships/hyperlink" Target="http://www.genome.jp/dbget-bin/www_bget?reaction+R02411" TargetMode="External"/><Relationship Id="rId105" Type="http://schemas.openxmlformats.org/officeDocument/2006/relationships/hyperlink" Target="http://www.genome.jp/dbget-bin/www_bget?reaction+R04780" TargetMode="External"/><Relationship Id="rId126" Type="http://schemas.openxmlformats.org/officeDocument/2006/relationships/hyperlink" Target="http://www.genome.jp/dbget-bin/www_bget?reaction+R00093" TargetMode="External"/><Relationship Id="rId147" Type="http://schemas.openxmlformats.org/officeDocument/2006/relationships/vmlDrawing" Target="../drawings/vmlDrawing1.vml"/><Relationship Id="rId8" Type="http://schemas.openxmlformats.org/officeDocument/2006/relationships/hyperlink" Target="http://www.genome.jp/dbget-bin/www_bget?reaction+R01325" TargetMode="External"/><Relationship Id="rId51" Type="http://schemas.openxmlformats.org/officeDocument/2006/relationships/hyperlink" Target="http://www.genome.jp/dbget-bin/www_bget?reaction+R00253" TargetMode="External"/><Relationship Id="rId72" Type="http://schemas.openxmlformats.org/officeDocument/2006/relationships/hyperlink" Target="http://www.genome.jp/dbget-bin/www_bget?reaction+R01070" TargetMode="External"/><Relationship Id="rId93" Type="http://schemas.openxmlformats.org/officeDocument/2006/relationships/hyperlink" Target="http://www.genome.jp/dbget-bin/www_bget?reaction+R00959" TargetMode="External"/><Relationship Id="rId98" Type="http://schemas.openxmlformats.org/officeDocument/2006/relationships/hyperlink" Target="http://www.genome.jp/dbget-bin/www_bget?reaction+R01602" TargetMode="External"/><Relationship Id="rId121" Type="http://schemas.openxmlformats.org/officeDocument/2006/relationships/hyperlink" Target="http://www.genome.jp/dbget-bin/www_bget?reaction+R04953" TargetMode="External"/><Relationship Id="rId142" Type="http://schemas.openxmlformats.org/officeDocument/2006/relationships/hyperlink" Target="http://www.genome.jp/dbget-bin/www_bget?R00019"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M1810"/>
  <sheetViews>
    <sheetView zoomScale="82" zoomScaleNormal="82" workbookViewId="0">
      <selection activeCell="E21" sqref="E21"/>
    </sheetView>
  </sheetViews>
  <sheetFormatPr defaultRowHeight="15"/>
  <cols>
    <col min="1" max="1" width="14" style="352" customWidth="1"/>
    <col min="2" max="2" width="26.28515625" style="359" customWidth="1"/>
    <col min="3" max="3" width="23.140625" style="359" customWidth="1"/>
    <col min="4" max="4" width="22.42578125" style="359" customWidth="1"/>
    <col min="5" max="5" width="27.28515625" style="359" customWidth="1"/>
    <col min="6" max="6" width="4.85546875" style="353" customWidth="1"/>
    <col min="7" max="7" width="55.42578125" style="352" customWidth="1"/>
    <col min="8" max="8" width="8.85546875" style="354"/>
    <col min="9" max="9" width="54.5703125" style="352" customWidth="1"/>
    <col min="10" max="10" width="18.140625" style="352" customWidth="1"/>
    <col min="11" max="11" width="10.85546875" style="352" customWidth="1"/>
    <col min="12" max="16384" width="9.140625" style="352"/>
  </cols>
  <sheetData>
    <row r="1" spans="1:13" ht="172.5" customHeight="1">
      <c r="A1" s="367" t="s">
        <v>6368</v>
      </c>
      <c r="B1" s="359">
        <v>3.5000000000000003E-2</v>
      </c>
      <c r="C1" s="359">
        <v>3.5000000000000003E-2</v>
      </c>
      <c r="D1" s="359">
        <v>3.5000000000000003E-2</v>
      </c>
      <c r="E1" s="359">
        <v>3.5000000000000003E-2</v>
      </c>
      <c r="F1" s="357">
        <f>(E1/B1)-1</f>
        <v>0</v>
      </c>
      <c r="G1" s="352" t="s">
        <v>1715</v>
      </c>
      <c r="H1" s="354">
        <v>0</v>
      </c>
      <c r="I1" s="368" t="s">
        <v>6313</v>
      </c>
      <c r="J1" s="360"/>
      <c r="K1" s="360"/>
      <c r="L1" s="360"/>
      <c r="M1" s="360"/>
    </row>
    <row r="2" spans="1:13">
      <c r="A2" s="366" t="s">
        <v>0</v>
      </c>
      <c r="B2" s="359">
        <v>1.323E-2</v>
      </c>
      <c r="C2" s="359">
        <v>1.323E-2</v>
      </c>
      <c r="D2" s="359">
        <v>1.323E-2</v>
      </c>
      <c r="E2" s="359">
        <v>1.323E-2</v>
      </c>
      <c r="F2" s="357">
        <f>(E2/B2)-1</f>
        <v>0</v>
      </c>
      <c r="G2" s="352" t="s">
        <v>1716</v>
      </c>
      <c r="H2" s="354">
        <v>0</v>
      </c>
      <c r="I2" s="367" t="s">
        <v>4635</v>
      </c>
    </row>
    <row r="3" spans="1:13">
      <c r="A3" s="366" t="s">
        <v>1</v>
      </c>
      <c r="B3" s="359">
        <v>1.323E-2</v>
      </c>
      <c r="C3" s="359">
        <v>1.323E-2</v>
      </c>
      <c r="D3" s="359">
        <v>1.323E-2</v>
      </c>
      <c r="E3" s="359">
        <v>1.323E-2</v>
      </c>
      <c r="F3" s="357">
        <f t="shared" ref="F3:F66" si="0">(E3/B3)-1</f>
        <v>0</v>
      </c>
      <c r="G3" s="352" t="s">
        <v>1717</v>
      </c>
      <c r="H3" s="354">
        <v>0</v>
      </c>
      <c r="I3" s="367" t="s">
        <v>4636</v>
      </c>
    </row>
    <row r="4" spans="1:13">
      <c r="A4" s="366" t="s">
        <v>2</v>
      </c>
      <c r="B4" s="359">
        <v>6.6150000000000002E-3</v>
      </c>
      <c r="C4" s="359">
        <v>6.6150000000000002E-3</v>
      </c>
      <c r="D4" s="359">
        <v>6.6150000000000002E-3</v>
      </c>
      <c r="E4" s="359">
        <v>6.6150000000000002E-3</v>
      </c>
      <c r="F4" s="357">
        <f t="shared" si="0"/>
        <v>0</v>
      </c>
      <c r="G4" s="352" t="s">
        <v>1718</v>
      </c>
      <c r="H4" s="354">
        <v>0</v>
      </c>
      <c r="I4" s="367" t="s">
        <v>4637</v>
      </c>
    </row>
    <row r="5" spans="1:13">
      <c r="A5" s="366" t="s">
        <v>3</v>
      </c>
      <c r="B5" s="359">
        <v>6.1250000000000002E-3</v>
      </c>
      <c r="C5" s="359">
        <v>6.1250000000000002E-3</v>
      </c>
      <c r="D5" s="359">
        <v>6.1250000000000002E-3</v>
      </c>
      <c r="E5" s="359">
        <v>6.1250000000000002E-3</v>
      </c>
      <c r="F5" s="357">
        <f t="shared" si="0"/>
        <v>0</v>
      </c>
      <c r="G5" s="352" t="s">
        <v>1719</v>
      </c>
      <c r="H5" s="354">
        <v>0</v>
      </c>
      <c r="I5" s="367" t="s">
        <v>4638</v>
      </c>
    </row>
    <row r="6" spans="1:13">
      <c r="A6" s="366" t="s">
        <v>4</v>
      </c>
      <c r="B6" s="359">
        <v>1.8585000000000001E-2</v>
      </c>
      <c r="C6" s="359">
        <v>1.8585000000000001E-2</v>
      </c>
      <c r="D6" s="359">
        <v>1.8585000000000001E-2</v>
      </c>
      <c r="E6" s="359">
        <v>1.8585000000000001E-2</v>
      </c>
      <c r="F6" s="357">
        <f t="shared" si="0"/>
        <v>0</v>
      </c>
      <c r="G6" s="352" t="s">
        <v>1720</v>
      </c>
      <c r="H6" s="354">
        <v>0</v>
      </c>
      <c r="I6" s="367" t="s">
        <v>4639</v>
      </c>
    </row>
    <row r="7" spans="1:13">
      <c r="A7" s="366" t="s">
        <v>5</v>
      </c>
      <c r="B7" s="359">
        <v>4.62E-3</v>
      </c>
      <c r="C7" s="359">
        <v>4.62E-3</v>
      </c>
      <c r="D7" s="359">
        <v>4.62E-3</v>
      </c>
      <c r="E7" s="359">
        <v>4.62E-3</v>
      </c>
      <c r="F7" s="357">
        <f t="shared" si="0"/>
        <v>0</v>
      </c>
      <c r="G7" s="352" t="s">
        <v>1721</v>
      </c>
      <c r="H7" s="354">
        <v>0</v>
      </c>
      <c r="I7" s="367" t="s">
        <v>4640</v>
      </c>
    </row>
    <row r="8" spans="1:13">
      <c r="A8" s="366" t="s">
        <v>6</v>
      </c>
      <c r="B8" s="359">
        <v>7.5950000000000002E-3</v>
      </c>
      <c r="C8" s="359">
        <v>7.5950000000000002E-3</v>
      </c>
      <c r="D8" s="359">
        <v>7.5950000000000002E-3</v>
      </c>
      <c r="E8" s="359">
        <v>7.5950000000000002E-3</v>
      </c>
      <c r="F8" s="357">
        <f t="shared" si="0"/>
        <v>0</v>
      </c>
      <c r="G8" s="352" t="s">
        <v>1722</v>
      </c>
      <c r="H8" s="354">
        <v>0</v>
      </c>
      <c r="I8" s="367" t="s">
        <v>4641</v>
      </c>
    </row>
    <row r="9" spans="1:13">
      <c r="A9" s="366" t="s">
        <v>7</v>
      </c>
      <c r="B9" s="359">
        <v>1.4E-3</v>
      </c>
      <c r="C9" s="359">
        <v>1.4E-3</v>
      </c>
      <c r="D9" s="359">
        <v>1.4E-3</v>
      </c>
      <c r="E9" s="359">
        <v>1.4E-3</v>
      </c>
      <c r="F9" s="357">
        <f t="shared" si="0"/>
        <v>0</v>
      </c>
      <c r="G9" s="352" t="s">
        <v>1723</v>
      </c>
      <c r="H9" s="354">
        <v>0</v>
      </c>
      <c r="I9" s="367" t="s">
        <v>4642</v>
      </c>
    </row>
    <row r="10" spans="1:13">
      <c r="A10" s="366" t="s">
        <v>8</v>
      </c>
      <c r="B10" s="359">
        <v>2.31E-3</v>
      </c>
      <c r="C10" s="359">
        <v>2.31E-3</v>
      </c>
      <c r="D10" s="359">
        <v>2.31E-3</v>
      </c>
      <c r="E10" s="359">
        <v>2.31E-3</v>
      </c>
      <c r="F10" s="357">
        <f t="shared" si="0"/>
        <v>0</v>
      </c>
      <c r="G10" s="352" t="s">
        <v>1724</v>
      </c>
      <c r="H10" s="354">
        <v>0</v>
      </c>
      <c r="I10" s="367" t="s">
        <v>4643</v>
      </c>
    </row>
    <row r="11" spans="1:13">
      <c r="A11" s="366" t="s">
        <v>9</v>
      </c>
      <c r="B11" s="359">
        <v>8.4000000000000003E-4</v>
      </c>
      <c r="C11" s="359">
        <v>8.4000000000000003E-4</v>
      </c>
      <c r="D11" s="359">
        <v>8.4000000000000003E-4</v>
      </c>
      <c r="E11" s="359">
        <v>8.4000000000000003E-4</v>
      </c>
      <c r="F11" s="357">
        <f t="shared" si="0"/>
        <v>0</v>
      </c>
      <c r="G11" s="352" t="s">
        <v>1725</v>
      </c>
      <c r="H11" s="354">
        <v>0</v>
      </c>
      <c r="I11" s="367" t="s">
        <v>4644</v>
      </c>
    </row>
    <row r="12" spans="1:13">
      <c r="A12" s="366" t="s">
        <v>10</v>
      </c>
      <c r="B12" s="359">
        <v>8.0500000000000005E-4</v>
      </c>
      <c r="C12" s="359">
        <v>8.0500000000000005E-4</v>
      </c>
      <c r="D12" s="359">
        <v>8.0500000000000005E-4</v>
      </c>
      <c r="E12" s="359">
        <v>8.0500000000000005E-4</v>
      </c>
      <c r="F12" s="357">
        <f t="shared" si="0"/>
        <v>0</v>
      </c>
      <c r="G12" s="352" t="s">
        <v>1726</v>
      </c>
      <c r="H12" s="354">
        <v>0</v>
      </c>
      <c r="I12" s="367" t="s">
        <v>4645</v>
      </c>
    </row>
    <row r="13" spans="1:13">
      <c r="A13" s="366" t="s">
        <v>11</v>
      </c>
      <c r="B13" s="359">
        <v>4.2700000000000004E-3</v>
      </c>
      <c r="C13" s="359">
        <v>4.2700000000000004E-3</v>
      </c>
      <c r="D13" s="359">
        <v>4.2700000000000004E-3</v>
      </c>
      <c r="E13" s="359">
        <v>4.2700000000000004E-3</v>
      </c>
      <c r="F13" s="357">
        <f t="shared" si="0"/>
        <v>0</v>
      </c>
      <c r="G13" s="352" t="s">
        <v>1727</v>
      </c>
      <c r="H13" s="354">
        <v>0</v>
      </c>
      <c r="I13" s="367" t="s">
        <v>4646</v>
      </c>
    </row>
    <row r="14" spans="1:13">
      <c r="A14" s="366" t="s">
        <v>12</v>
      </c>
      <c r="B14" s="359">
        <v>6.195E-3</v>
      </c>
      <c r="C14" s="359">
        <v>6.195E-3</v>
      </c>
      <c r="D14" s="359">
        <v>6.195E-3</v>
      </c>
      <c r="E14" s="359">
        <v>6.195E-3</v>
      </c>
      <c r="F14" s="357">
        <f t="shared" si="0"/>
        <v>0</v>
      </c>
      <c r="G14" s="352" t="s">
        <v>1728</v>
      </c>
      <c r="H14" s="354">
        <v>0</v>
      </c>
      <c r="I14" s="367" t="s">
        <v>4647</v>
      </c>
    </row>
    <row r="15" spans="1:13">
      <c r="A15" s="366" t="s">
        <v>13</v>
      </c>
      <c r="B15" s="359">
        <v>2.5200000000000001E-3</v>
      </c>
      <c r="C15" s="359">
        <v>2.5200000000000001E-3</v>
      </c>
      <c r="D15" s="359">
        <v>2.5200000000000001E-3</v>
      </c>
      <c r="E15" s="359">
        <v>2.5200000000000001E-3</v>
      </c>
      <c r="F15" s="357">
        <f t="shared" si="0"/>
        <v>0</v>
      </c>
      <c r="G15" s="352" t="s">
        <v>1729</v>
      </c>
      <c r="H15" s="354">
        <v>0</v>
      </c>
      <c r="I15" s="367" t="s">
        <v>4648</v>
      </c>
    </row>
    <row r="16" spans="1:13">
      <c r="A16" s="366" t="s">
        <v>14</v>
      </c>
      <c r="B16" s="359">
        <v>6.1250000000000002E-3</v>
      </c>
      <c r="C16" s="359">
        <v>6.1250000000000002E-3</v>
      </c>
      <c r="D16" s="359">
        <v>6.1250000000000002E-3</v>
      </c>
      <c r="E16" s="359">
        <v>6.1250000000000002E-3</v>
      </c>
      <c r="F16" s="357">
        <f t="shared" si="0"/>
        <v>0</v>
      </c>
      <c r="G16" s="352" t="s">
        <v>1730</v>
      </c>
      <c r="H16" s="354">
        <v>0</v>
      </c>
      <c r="I16" s="367" t="s">
        <v>4649</v>
      </c>
    </row>
    <row r="17" spans="1:9">
      <c r="A17" s="366" t="s">
        <v>15</v>
      </c>
      <c r="B17" s="359">
        <v>0</v>
      </c>
      <c r="C17" s="359">
        <v>0</v>
      </c>
      <c r="D17" s="359">
        <v>0</v>
      </c>
      <c r="E17" s="359">
        <v>0</v>
      </c>
      <c r="F17" s="357" t="e">
        <f t="shared" si="0"/>
        <v>#DIV/0!</v>
      </c>
      <c r="G17" s="352" t="s">
        <v>1731</v>
      </c>
      <c r="H17" s="354">
        <v>0</v>
      </c>
      <c r="I17" s="367" t="s">
        <v>4650</v>
      </c>
    </row>
    <row r="18" spans="1:9">
      <c r="A18" s="366" t="s">
        <v>16</v>
      </c>
      <c r="B18" s="359">
        <v>3.4650000000000002E-3</v>
      </c>
      <c r="C18" s="359">
        <v>3.4650000000000002E-3</v>
      </c>
      <c r="D18" s="359">
        <v>3.4650000000000002E-3</v>
      </c>
      <c r="E18" s="359">
        <v>3.4650000000000002E-3</v>
      </c>
      <c r="F18" s="357">
        <f t="shared" si="0"/>
        <v>0</v>
      </c>
      <c r="G18" s="352" t="s">
        <v>1732</v>
      </c>
      <c r="H18" s="354">
        <v>0</v>
      </c>
      <c r="I18" s="367" t="s">
        <v>4651</v>
      </c>
    </row>
    <row r="19" spans="1:9">
      <c r="A19" s="366" t="s">
        <v>17</v>
      </c>
      <c r="B19" s="359">
        <v>3.5E-4</v>
      </c>
      <c r="C19" s="359">
        <v>3.5E-4</v>
      </c>
      <c r="D19" s="359">
        <v>3.5E-4</v>
      </c>
      <c r="E19" s="359">
        <v>3.5E-4</v>
      </c>
      <c r="F19" s="357">
        <f t="shared" si="0"/>
        <v>0</v>
      </c>
      <c r="G19" s="352" t="s">
        <v>1733</v>
      </c>
      <c r="H19" s="354">
        <v>0</v>
      </c>
      <c r="I19" s="367" t="s">
        <v>4652</v>
      </c>
    </row>
    <row r="20" spans="1:9">
      <c r="A20" s="366" t="s">
        <v>18</v>
      </c>
      <c r="B20" s="359">
        <v>0</v>
      </c>
      <c r="C20" s="359">
        <v>0</v>
      </c>
      <c r="D20" s="359">
        <v>0</v>
      </c>
      <c r="E20" s="359">
        <v>0</v>
      </c>
      <c r="F20" s="357" t="e">
        <f t="shared" si="0"/>
        <v>#DIV/0!</v>
      </c>
      <c r="G20" s="352" t="s">
        <v>1734</v>
      </c>
      <c r="H20" s="354">
        <v>0</v>
      </c>
      <c r="I20" s="367" t="s">
        <v>4653</v>
      </c>
    </row>
    <row r="21" spans="1:9">
      <c r="A21" s="366" t="s">
        <v>19</v>
      </c>
      <c r="B21" s="359">
        <v>2.66E-3</v>
      </c>
      <c r="C21" s="359">
        <v>2.66E-3</v>
      </c>
      <c r="D21" s="359">
        <v>2.66E-3</v>
      </c>
      <c r="E21" s="359">
        <v>2.66E-3</v>
      </c>
      <c r="F21" s="357">
        <f t="shared" si="0"/>
        <v>0</v>
      </c>
      <c r="G21" s="352" t="s">
        <v>1735</v>
      </c>
      <c r="H21" s="354">
        <v>0</v>
      </c>
      <c r="I21" s="367" t="s">
        <v>4654</v>
      </c>
    </row>
    <row r="22" spans="1:9">
      <c r="A22" s="366" t="s">
        <v>20</v>
      </c>
      <c r="B22" s="359">
        <v>1.05E-4</v>
      </c>
      <c r="C22" s="359">
        <v>1.05E-4</v>
      </c>
      <c r="D22" s="359">
        <v>1.05E-4</v>
      </c>
      <c r="E22" s="359">
        <v>1.05E-4</v>
      </c>
      <c r="F22" s="357">
        <f t="shared" si="0"/>
        <v>0</v>
      </c>
      <c r="G22" s="352" t="s">
        <v>1736</v>
      </c>
      <c r="H22" s="354">
        <v>0</v>
      </c>
      <c r="I22" s="367" t="s">
        <v>4655</v>
      </c>
    </row>
    <row r="23" spans="1:9">
      <c r="A23" s="366" t="s">
        <v>21</v>
      </c>
      <c r="B23" s="359">
        <v>1.05E-4</v>
      </c>
      <c r="C23" s="359">
        <v>1.05E-4</v>
      </c>
      <c r="D23" s="359">
        <v>1.05E-4</v>
      </c>
      <c r="E23" s="359">
        <v>1.05E-4</v>
      </c>
      <c r="F23" s="357">
        <f t="shared" si="0"/>
        <v>0</v>
      </c>
      <c r="G23" s="352" t="s">
        <v>1737</v>
      </c>
      <c r="H23" s="354">
        <v>0</v>
      </c>
      <c r="I23" s="367" t="s">
        <v>4656</v>
      </c>
    </row>
    <row r="24" spans="1:9">
      <c r="A24" s="366" t="s">
        <v>22</v>
      </c>
      <c r="B24" s="359">
        <v>4.62E-3</v>
      </c>
      <c r="C24" s="359">
        <v>4.62E-3</v>
      </c>
      <c r="D24" s="359">
        <v>4.62E-3</v>
      </c>
      <c r="E24" s="359">
        <v>4.62E-3</v>
      </c>
      <c r="F24" s="357">
        <f t="shared" si="0"/>
        <v>0</v>
      </c>
      <c r="G24" s="352" t="s">
        <v>1738</v>
      </c>
      <c r="H24" s="354">
        <v>0</v>
      </c>
      <c r="I24" s="367" t="s">
        <v>4657</v>
      </c>
    </row>
    <row r="25" spans="1:9">
      <c r="A25" s="366" t="s">
        <v>23</v>
      </c>
      <c r="B25" s="359">
        <v>1.323E-2</v>
      </c>
      <c r="C25" s="359">
        <v>1.323E-2</v>
      </c>
      <c r="D25" s="359">
        <v>1.323E-2</v>
      </c>
      <c r="E25" s="359">
        <v>1.323E-2</v>
      </c>
      <c r="F25" s="357">
        <f t="shared" si="0"/>
        <v>0</v>
      </c>
      <c r="G25" s="352" t="s">
        <v>1739</v>
      </c>
      <c r="H25" s="354">
        <v>0</v>
      </c>
      <c r="I25" s="367" t="s">
        <v>4658</v>
      </c>
    </row>
    <row r="26" spans="1:9">
      <c r="A26" s="366" t="s">
        <v>24</v>
      </c>
      <c r="B26" s="359">
        <v>1.043E-2</v>
      </c>
      <c r="C26" s="359">
        <v>1.043E-2</v>
      </c>
      <c r="D26" s="359">
        <v>1.043E-2</v>
      </c>
      <c r="E26" s="359">
        <v>1.043E-2</v>
      </c>
      <c r="F26" s="357">
        <f t="shared" si="0"/>
        <v>0</v>
      </c>
      <c r="G26" s="352" t="s">
        <v>1740</v>
      </c>
      <c r="H26" s="354">
        <v>0</v>
      </c>
      <c r="I26" s="367" t="s">
        <v>4659</v>
      </c>
    </row>
    <row r="27" spans="1:9">
      <c r="A27" s="366" t="s">
        <v>25</v>
      </c>
      <c r="B27" s="358">
        <v>0</v>
      </c>
      <c r="C27" s="358">
        <v>0</v>
      </c>
      <c r="D27" s="358">
        <v>0</v>
      </c>
      <c r="E27" s="358">
        <v>0</v>
      </c>
      <c r="F27" s="357" t="e">
        <f t="shared" si="0"/>
        <v>#DIV/0!</v>
      </c>
      <c r="G27" s="352" t="s">
        <v>1741</v>
      </c>
      <c r="H27" s="354">
        <v>0</v>
      </c>
      <c r="I27" s="367" t="s">
        <v>4660</v>
      </c>
    </row>
    <row r="28" spans="1:9">
      <c r="A28" s="366" t="s">
        <v>26</v>
      </c>
      <c r="B28" s="358">
        <v>0</v>
      </c>
      <c r="C28" s="358">
        <v>0</v>
      </c>
      <c r="D28" s="358">
        <v>0</v>
      </c>
      <c r="E28" s="358">
        <v>0</v>
      </c>
      <c r="F28" s="357" t="e">
        <f t="shared" si="0"/>
        <v>#DIV/0!</v>
      </c>
      <c r="G28" s="352" t="s">
        <v>1742</v>
      </c>
      <c r="H28" s="354">
        <v>0</v>
      </c>
      <c r="I28" s="367" t="s">
        <v>4661</v>
      </c>
    </row>
    <row r="29" spans="1:9">
      <c r="A29" s="366" t="s">
        <v>27</v>
      </c>
      <c r="B29" s="358">
        <v>0</v>
      </c>
      <c r="C29" s="358">
        <v>0</v>
      </c>
      <c r="D29" s="358">
        <v>0</v>
      </c>
      <c r="E29" s="358">
        <v>0</v>
      </c>
      <c r="F29" s="357" t="e">
        <f t="shared" si="0"/>
        <v>#DIV/0!</v>
      </c>
      <c r="G29" s="352" t="s">
        <v>1743</v>
      </c>
      <c r="H29" s="354">
        <v>0</v>
      </c>
      <c r="I29" s="367" t="s">
        <v>4662</v>
      </c>
    </row>
    <row r="30" spans="1:9">
      <c r="A30" s="366" t="s">
        <v>28</v>
      </c>
      <c r="B30" s="358">
        <v>0</v>
      </c>
      <c r="C30" s="358">
        <v>0</v>
      </c>
      <c r="D30" s="358">
        <v>0</v>
      </c>
      <c r="E30" s="358">
        <v>0</v>
      </c>
      <c r="F30" s="357" t="e">
        <f t="shared" si="0"/>
        <v>#DIV/0!</v>
      </c>
      <c r="G30" s="352" t="s">
        <v>1744</v>
      </c>
      <c r="H30" s="354">
        <v>0</v>
      </c>
      <c r="I30" s="367" t="s">
        <v>4663</v>
      </c>
    </row>
    <row r="31" spans="1:9">
      <c r="A31" s="366" t="s">
        <v>29</v>
      </c>
      <c r="B31" s="358">
        <v>0</v>
      </c>
      <c r="C31" s="358">
        <v>0</v>
      </c>
      <c r="D31" s="358">
        <v>0</v>
      </c>
      <c r="E31" s="358">
        <v>0</v>
      </c>
      <c r="F31" s="357" t="e">
        <f t="shared" si="0"/>
        <v>#DIV/0!</v>
      </c>
      <c r="G31" s="352" t="s">
        <v>1745</v>
      </c>
      <c r="H31" s="354">
        <v>0</v>
      </c>
      <c r="I31" s="367" t="s">
        <v>4664</v>
      </c>
    </row>
    <row r="32" spans="1:9">
      <c r="A32" s="366" t="s">
        <v>30</v>
      </c>
      <c r="B32" s="358">
        <v>0</v>
      </c>
      <c r="C32" s="358">
        <v>0</v>
      </c>
      <c r="D32" s="358">
        <v>0</v>
      </c>
      <c r="E32" s="358">
        <v>0</v>
      </c>
      <c r="F32" s="357" t="e">
        <f t="shared" si="0"/>
        <v>#DIV/0!</v>
      </c>
      <c r="G32" s="352" t="s">
        <v>1746</v>
      </c>
      <c r="H32" s="354">
        <v>0</v>
      </c>
      <c r="I32" s="367" t="s">
        <v>4665</v>
      </c>
    </row>
    <row r="33" spans="1:9">
      <c r="A33" s="366" t="s">
        <v>31</v>
      </c>
      <c r="B33" s="358">
        <v>0</v>
      </c>
      <c r="C33" s="358">
        <v>0</v>
      </c>
      <c r="D33" s="358">
        <v>0</v>
      </c>
      <c r="E33" s="358">
        <v>0</v>
      </c>
      <c r="F33" s="357" t="e">
        <f t="shared" si="0"/>
        <v>#DIV/0!</v>
      </c>
      <c r="G33" s="352" t="s">
        <v>1747</v>
      </c>
      <c r="H33" s="354">
        <v>0</v>
      </c>
      <c r="I33" s="367" t="s">
        <v>4666</v>
      </c>
    </row>
    <row r="34" spans="1:9">
      <c r="A34" s="366" t="s">
        <v>32</v>
      </c>
      <c r="B34" s="358">
        <v>0</v>
      </c>
      <c r="C34" s="358">
        <v>0</v>
      </c>
      <c r="D34" s="358">
        <v>0</v>
      </c>
      <c r="E34" s="358">
        <v>0</v>
      </c>
      <c r="F34" s="357" t="e">
        <f t="shared" si="0"/>
        <v>#DIV/0!</v>
      </c>
      <c r="G34" s="352" t="s">
        <v>1748</v>
      </c>
      <c r="H34" s="354">
        <v>0</v>
      </c>
      <c r="I34" s="367" t="s">
        <v>4667</v>
      </c>
    </row>
    <row r="35" spans="1:9">
      <c r="A35" s="366" t="s">
        <v>33</v>
      </c>
      <c r="B35" s="359">
        <v>0</v>
      </c>
      <c r="C35" s="359">
        <v>0</v>
      </c>
      <c r="D35" s="359">
        <v>0</v>
      </c>
      <c r="E35" s="359">
        <v>0</v>
      </c>
      <c r="F35" s="357" t="e">
        <f t="shared" si="0"/>
        <v>#DIV/0!</v>
      </c>
      <c r="G35" s="352" t="s">
        <v>1749</v>
      </c>
      <c r="H35" s="354">
        <v>0</v>
      </c>
      <c r="I35" s="367" t="s">
        <v>6314</v>
      </c>
    </row>
    <row r="36" spans="1:9">
      <c r="A36" s="366" t="s">
        <v>34</v>
      </c>
      <c r="B36" s="359">
        <v>0.72425100158534395</v>
      </c>
      <c r="C36" s="359">
        <v>0.77099467412358502</v>
      </c>
      <c r="D36" s="359">
        <v>3.57477779989074</v>
      </c>
      <c r="E36" s="359">
        <v>6.8884778587378204</v>
      </c>
      <c r="F36" s="357">
        <f t="shared" si="0"/>
        <v>8.511174777334567</v>
      </c>
      <c r="G36" s="352" t="s">
        <v>1750</v>
      </c>
      <c r="H36" s="354">
        <v>1</v>
      </c>
      <c r="I36" s="367" t="s">
        <v>6315</v>
      </c>
    </row>
    <row r="37" spans="1:9">
      <c r="A37" s="366" t="s">
        <v>35</v>
      </c>
      <c r="B37" s="359">
        <v>-0.43995361245345099</v>
      </c>
      <c r="C37" s="359">
        <v>-0.48828685488490498</v>
      </c>
      <c r="D37" s="359">
        <v>-0.82687945347413505</v>
      </c>
      <c r="E37" s="359">
        <v>-0.957354867283016</v>
      </c>
      <c r="F37" s="357">
        <f t="shared" si="0"/>
        <v>1.1760359278429799</v>
      </c>
      <c r="G37" s="352" t="s">
        <v>1751</v>
      </c>
      <c r="H37" s="354">
        <v>1</v>
      </c>
      <c r="I37" s="367" t="s">
        <v>6316</v>
      </c>
    </row>
    <row r="38" spans="1:9">
      <c r="A38" s="366" t="s">
        <v>36</v>
      </c>
      <c r="B38" s="359">
        <v>0</v>
      </c>
      <c r="C38" s="359">
        <v>0</v>
      </c>
      <c r="D38" s="359">
        <v>0</v>
      </c>
      <c r="E38" s="359">
        <v>0</v>
      </c>
      <c r="F38" s="357" t="e">
        <f t="shared" si="0"/>
        <v>#DIV/0!</v>
      </c>
      <c r="G38" s="352" t="s">
        <v>1752</v>
      </c>
      <c r="H38" s="354">
        <v>1</v>
      </c>
      <c r="I38" s="367" t="s">
        <v>6317</v>
      </c>
    </row>
    <row r="39" spans="1:9">
      <c r="A39" s="366" t="s">
        <v>37</v>
      </c>
      <c r="B39" s="359">
        <v>-8.3877457729954599E-2</v>
      </c>
      <c r="C39" s="359">
        <v>-8.6113660929413499E-2</v>
      </c>
      <c r="D39" s="359">
        <v>-8.3898876815396803E-2</v>
      </c>
      <c r="E39" s="359">
        <v>-8.3900565061185303E-2</v>
      </c>
      <c r="F39" s="357">
        <f t="shared" si="0"/>
        <v>2.7548917022612862E-4</v>
      </c>
      <c r="G39" s="352" t="s">
        <v>1753</v>
      </c>
      <c r="H39" s="354">
        <v>1</v>
      </c>
      <c r="I39" s="367" t="s">
        <v>6318</v>
      </c>
    </row>
    <row r="40" spans="1:9">
      <c r="A40" s="366" t="s">
        <v>38</v>
      </c>
      <c r="B40" s="359">
        <v>1.6454635286891101E-3</v>
      </c>
      <c r="C40" s="359">
        <v>2.5440824937277302E-3</v>
      </c>
      <c r="D40" s="359">
        <v>1.6452370839488101E-3</v>
      </c>
      <c r="E40" s="359">
        <v>1.6451474979248799E-3</v>
      </c>
      <c r="F40" s="357">
        <f t="shared" si="0"/>
        <v>-1.9206184684139593E-4</v>
      </c>
      <c r="G40" s="352" t="s">
        <v>1754</v>
      </c>
      <c r="H40" s="354">
        <v>0</v>
      </c>
      <c r="I40" s="367" t="s">
        <v>6319</v>
      </c>
    </row>
    <row r="41" spans="1:9">
      <c r="A41" s="366" t="s">
        <v>39</v>
      </c>
      <c r="B41" s="359">
        <v>0</v>
      </c>
      <c r="C41" s="359">
        <v>0</v>
      </c>
      <c r="D41" s="359">
        <v>0</v>
      </c>
      <c r="E41" s="359">
        <v>0</v>
      </c>
      <c r="F41" s="357" t="e">
        <f t="shared" si="0"/>
        <v>#DIV/0!</v>
      </c>
      <c r="G41" s="352" t="s">
        <v>1755</v>
      </c>
      <c r="H41" s="354">
        <v>0</v>
      </c>
      <c r="I41" s="367" t="s">
        <v>4668</v>
      </c>
    </row>
    <row r="42" spans="1:9">
      <c r="A42" s="366" t="s">
        <v>40</v>
      </c>
      <c r="B42" s="359">
        <v>0</v>
      </c>
      <c r="C42" s="359">
        <v>0</v>
      </c>
      <c r="D42" s="359">
        <v>0</v>
      </c>
      <c r="E42" s="359">
        <v>0</v>
      </c>
      <c r="F42" s="357" t="e">
        <f t="shared" si="0"/>
        <v>#DIV/0!</v>
      </c>
      <c r="G42" s="352" t="s">
        <v>1756</v>
      </c>
      <c r="H42" s="354">
        <v>1</v>
      </c>
      <c r="I42" s="367" t="s">
        <v>6320</v>
      </c>
    </row>
    <row r="43" spans="1:9">
      <c r="A43" s="366" t="s">
        <v>41</v>
      </c>
      <c r="B43" s="359">
        <v>0</v>
      </c>
      <c r="C43" s="359">
        <v>0</v>
      </c>
      <c r="D43" s="359">
        <v>0</v>
      </c>
      <c r="E43" s="359">
        <v>0</v>
      </c>
      <c r="F43" s="357" t="e">
        <f t="shared" si="0"/>
        <v>#DIV/0!</v>
      </c>
      <c r="G43" s="352" t="s">
        <v>1757</v>
      </c>
      <c r="H43" s="354">
        <v>1</v>
      </c>
      <c r="I43" s="367" t="s">
        <v>4669</v>
      </c>
    </row>
    <row r="44" spans="1:9">
      <c r="A44" s="367" t="s">
        <v>42</v>
      </c>
      <c r="B44" s="361">
        <v>0.42388236337421897</v>
      </c>
      <c r="C44" s="361">
        <v>0.72</v>
      </c>
      <c r="D44" s="361">
        <v>1.44</v>
      </c>
      <c r="E44" s="361">
        <v>2.16</v>
      </c>
      <c r="F44" s="357">
        <f t="shared" si="0"/>
        <v>4.0957534132956424</v>
      </c>
      <c r="G44" s="351" t="s">
        <v>1758</v>
      </c>
      <c r="H44" s="354">
        <v>1</v>
      </c>
      <c r="I44" s="367" t="s">
        <v>6321</v>
      </c>
    </row>
    <row r="45" spans="1:9">
      <c r="A45" s="366" t="s">
        <v>43</v>
      </c>
      <c r="B45" s="359">
        <v>0</v>
      </c>
      <c r="C45" s="359">
        <v>0</v>
      </c>
      <c r="D45" s="359">
        <v>0</v>
      </c>
      <c r="E45" s="359">
        <v>0</v>
      </c>
      <c r="F45" s="357" t="e">
        <f t="shared" si="0"/>
        <v>#DIV/0!</v>
      </c>
      <c r="G45" s="352" t="s">
        <v>1759</v>
      </c>
      <c r="H45" s="354">
        <v>0</v>
      </c>
      <c r="I45" s="367" t="s">
        <v>6322</v>
      </c>
    </row>
    <row r="46" spans="1:9">
      <c r="A46" s="366" t="s">
        <v>44</v>
      </c>
      <c r="B46" s="359">
        <v>6.4899035072773601E-9</v>
      </c>
      <c r="C46" s="359">
        <v>4.5567214727424302E-6</v>
      </c>
      <c r="D46" s="359">
        <v>2.02297274735646E-2</v>
      </c>
      <c r="E46" s="359">
        <v>1.7705308095133101E-9</v>
      </c>
      <c r="F46" s="357">
        <f t="shared" si="0"/>
        <v>-0.72718688228138517</v>
      </c>
      <c r="G46" s="352" t="s">
        <v>1760</v>
      </c>
      <c r="H46" s="354">
        <v>0</v>
      </c>
      <c r="I46" s="367" t="s">
        <v>6323</v>
      </c>
    </row>
    <row r="47" spans="1:9">
      <c r="A47" s="366" t="s">
        <v>45</v>
      </c>
      <c r="B47" s="359">
        <v>2.9850557551067398E-10</v>
      </c>
      <c r="C47" s="359">
        <v>2.10267918865406E-4</v>
      </c>
      <c r="D47" s="359">
        <v>1.47813311981731E-10</v>
      </c>
      <c r="E47" s="359">
        <v>6.4143725930156302E-10</v>
      </c>
      <c r="F47" s="357">
        <f t="shared" si="0"/>
        <v>1.1488284036377285</v>
      </c>
      <c r="G47" s="352" t="s">
        <v>1761</v>
      </c>
      <c r="H47" s="354">
        <v>0</v>
      </c>
      <c r="I47" s="367" t="s">
        <v>6324</v>
      </c>
    </row>
    <row r="48" spans="1:9">
      <c r="A48" s="367" t="s">
        <v>46</v>
      </c>
      <c r="B48" s="359">
        <v>-0.69518410482078297</v>
      </c>
      <c r="C48" s="359">
        <v>-0.56111177401351098</v>
      </c>
      <c r="D48" s="359">
        <v>-1.7591331847006599</v>
      </c>
      <c r="E48" s="359">
        <v>-3.4479313197624601</v>
      </c>
      <c r="F48" s="357">
        <f t="shared" si="0"/>
        <v>3.9597384287883424</v>
      </c>
      <c r="G48" s="352" t="s">
        <v>1762</v>
      </c>
      <c r="H48" s="354">
        <v>1</v>
      </c>
      <c r="I48" s="367" t="s">
        <v>6325</v>
      </c>
    </row>
    <row r="49" spans="1:9">
      <c r="A49" s="367" t="s">
        <v>47</v>
      </c>
      <c r="B49" s="359">
        <v>-0.35975149942670198</v>
      </c>
      <c r="C49" s="359">
        <v>0</v>
      </c>
      <c r="D49" s="359">
        <v>0</v>
      </c>
      <c r="E49" s="359">
        <v>0</v>
      </c>
      <c r="F49" s="357">
        <f t="shared" si="0"/>
        <v>-1</v>
      </c>
      <c r="G49" s="352" t="s">
        <v>1763</v>
      </c>
      <c r="H49" s="354">
        <v>1</v>
      </c>
      <c r="I49" s="367" t="s">
        <v>6326</v>
      </c>
    </row>
    <row r="50" spans="1:9">
      <c r="A50" s="367" t="s">
        <v>48</v>
      </c>
      <c r="B50" s="361">
        <v>4.0265950205028701E-8</v>
      </c>
      <c r="C50" s="361">
        <v>1.4191781243028299E-4</v>
      </c>
      <c r="D50" s="361">
        <v>0.85640013227688905</v>
      </c>
      <c r="E50" s="361">
        <v>2.4152000088601899</v>
      </c>
      <c r="F50" s="357">
        <f t="shared" si="0"/>
        <v>59981198.911148809</v>
      </c>
      <c r="G50" s="351" t="s">
        <v>1764</v>
      </c>
      <c r="H50" s="354">
        <v>0</v>
      </c>
      <c r="I50" s="367" t="s">
        <v>6327</v>
      </c>
    </row>
    <row r="51" spans="1:9">
      <c r="A51" s="366" t="s">
        <v>49</v>
      </c>
      <c r="B51" s="359">
        <v>-8.4730521722008206E-2</v>
      </c>
      <c r="C51" s="359">
        <v>-8.2707952321925404E-4</v>
      </c>
      <c r="D51" s="359">
        <v>6.3171270339807996E-3</v>
      </c>
      <c r="E51" s="359">
        <v>-2.5040196760528499E-7</v>
      </c>
      <c r="F51" s="357">
        <f t="shared" si="0"/>
        <v>-0.99999704472529483</v>
      </c>
      <c r="G51" s="352" t="s">
        <v>1765</v>
      </c>
      <c r="H51" s="354">
        <v>1</v>
      </c>
      <c r="I51" s="367" t="s">
        <v>4670</v>
      </c>
    </row>
    <row r="52" spans="1:9">
      <c r="A52" s="366" t="s">
        <v>50</v>
      </c>
      <c r="B52" s="359">
        <v>1.5130302513171E-3</v>
      </c>
      <c r="C52" s="359">
        <v>-3.1900781705189699E-3</v>
      </c>
      <c r="D52" s="359">
        <v>-1.4680591675642101E-6</v>
      </c>
      <c r="E52" s="359">
        <v>-1.3934929938841399E-6</v>
      </c>
      <c r="F52" s="357">
        <f t="shared" si="0"/>
        <v>-1.0009209948001179</v>
      </c>
      <c r="G52" s="352" t="s">
        <v>1766</v>
      </c>
      <c r="H52" s="354">
        <v>1</v>
      </c>
      <c r="I52" s="367" t="s">
        <v>4671</v>
      </c>
    </row>
    <row r="53" spans="1:9">
      <c r="A53" s="366" t="s">
        <v>51</v>
      </c>
      <c r="B53" s="359">
        <v>-1.6747286449182199</v>
      </c>
      <c r="C53" s="359">
        <v>-2.0249726943314998</v>
      </c>
      <c r="D53" s="359">
        <v>-3.1029786785805999</v>
      </c>
      <c r="E53" s="359">
        <v>-4.0790669821234404</v>
      </c>
      <c r="F53" s="357">
        <f t="shared" si="0"/>
        <v>1.4356584539835282</v>
      </c>
      <c r="G53" s="352" t="s">
        <v>1767</v>
      </c>
      <c r="H53" s="354">
        <v>1</v>
      </c>
      <c r="I53" s="367" t="s">
        <v>4672</v>
      </c>
    </row>
    <row r="54" spans="1:9">
      <c r="A54" s="366" t="s">
        <v>52</v>
      </c>
      <c r="B54" s="359">
        <v>1.6747339891228401</v>
      </c>
      <c r="C54" s="359">
        <v>2.1382816202435602</v>
      </c>
      <c r="D54" s="359">
        <v>3.1030006442833802</v>
      </c>
      <c r="E54" s="359">
        <v>4.0790695257816196</v>
      </c>
      <c r="F54" s="357">
        <f t="shared" si="0"/>
        <v>1.4356522004536827</v>
      </c>
      <c r="G54" s="352" t="s">
        <v>1768</v>
      </c>
      <c r="H54" s="354">
        <v>1</v>
      </c>
      <c r="I54" s="367" t="s">
        <v>4673</v>
      </c>
    </row>
    <row r="55" spans="1:9">
      <c r="A55" s="366" t="s">
        <v>53</v>
      </c>
      <c r="B55" s="359">
        <v>-6.0212599919395896E-6</v>
      </c>
      <c r="C55" s="359">
        <v>-0.11420987066208001</v>
      </c>
      <c r="D55" s="359">
        <v>-2.2200295006769001E-5</v>
      </c>
      <c r="E55" s="359">
        <v>-2.5577883207006401E-6</v>
      </c>
      <c r="F55" s="357">
        <f t="shared" si="0"/>
        <v>-0.57520712871979529</v>
      </c>
      <c r="G55" s="352" t="s">
        <v>1769</v>
      </c>
      <c r="H55" s="354">
        <v>1</v>
      </c>
      <c r="I55" s="367" t="s">
        <v>4674</v>
      </c>
    </row>
    <row r="56" spans="1:9">
      <c r="A56" s="366" t="s">
        <v>54</v>
      </c>
      <c r="B56" s="359">
        <v>-5.4189365528145604E-7</v>
      </c>
      <c r="C56" s="359">
        <v>-8.9905166203152497E-4</v>
      </c>
      <c r="D56" s="359">
        <v>-5.4197198551264602E-7</v>
      </c>
      <c r="E56" s="359">
        <v>-2.1996515897626499E-7</v>
      </c>
      <c r="F56" s="357">
        <f t="shared" si="0"/>
        <v>-0.59408057866627628</v>
      </c>
      <c r="G56" s="352" t="s">
        <v>1770</v>
      </c>
      <c r="H56" s="354">
        <v>1</v>
      </c>
      <c r="I56" s="367" t="s">
        <v>4675</v>
      </c>
    </row>
    <row r="57" spans="1:9">
      <c r="A57" s="366" t="s">
        <v>55</v>
      </c>
      <c r="B57" s="359">
        <v>-0.334060749262449</v>
      </c>
      <c r="C57" s="359">
        <v>-0.47106140513199102</v>
      </c>
      <c r="D57" s="359">
        <v>-0.64851907114405105</v>
      </c>
      <c r="E57" s="359">
        <v>-1.91657388236445</v>
      </c>
      <c r="F57" s="357">
        <f t="shared" si="0"/>
        <v>4.7372016514838364</v>
      </c>
      <c r="G57" s="352" t="s">
        <v>1771</v>
      </c>
      <c r="H57" s="354">
        <v>1</v>
      </c>
      <c r="I57" s="367" t="s">
        <v>4676</v>
      </c>
    </row>
    <row r="58" spans="1:9">
      <c r="A58" s="366" t="s">
        <v>56</v>
      </c>
      <c r="B58" s="359">
        <v>6.0265998627073697E-6</v>
      </c>
      <c r="C58" s="359">
        <v>0.11420776755187501</v>
      </c>
      <c r="D58" s="359">
        <v>2.2350869926413001E-5</v>
      </c>
      <c r="E58" s="359">
        <v>2.4471164579154001E-6</v>
      </c>
      <c r="F58" s="357">
        <f t="shared" si="0"/>
        <v>-0.59394741418653507</v>
      </c>
      <c r="G58" s="352" t="s">
        <v>1758</v>
      </c>
      <c r="H58" s="354">
        <v>1</v>
      </c>
      <c r="I58" s="367" t="s">
        <v>4677</v>
      </c>
    </row>
    <row r="59" spans="1:9">
      <c r="A59" s="366" t="s">
        <v>57</v>
      </c>
      <c r="B59" s="359">
        <v>1.6747339924722799</v>
      </c>
      <c r="C59" s="359">
        <v>2.1382855510151999</v>
      </c>
      <c r="D59" s="359">
        <v>3.1030006496742999</v>
      </c>
      <c r="E59" s="359">
        <v>4.0790695222293598</v>
      </c>
      <c r="F59" s="357">
        <f t="shared" si="0"/>
        <v>1.4356521934613302</v>
      </c>
      <c r="G59" s="352" t="s">
        <v>1772</v>
      </c>
      <c r="H59" s="354">
        <v>1</v>
      </c>
      <c r="I59" s="367" t="s">
        <v>4678</v>
      </c>
    </row>
    <row r="60" spans="1:9">
      <c r="A60" s="366" t="s">
        <v>58</v>
      </c>
      <c r="B60" s="359">
        <v>-0.11656577924839</v>
      </c>
      <c r="C60" s="359">
        <v>-0.28958562547609301</v>
      </c>
      <c r="D60" s="359">
        <v>-0.95257021481302195</v>
      </c>
      <c r="E60" s="359">
        <v>-2.95819645556276</v>
      </c>
      <c r="F60" s="357">
        <f t="shared" si="0"/>
        <v>24.377915153461462</v>
      </c>
      <c r="G60" s="352" t="s">
        <v>1773</v>
      </c>
      <c r="H60" s="354">
        <v>1</v>
      </c>
      <c r="I60" s="367" t="s">
        <v>4679</v>
      </c>
    </row>
    <row r="61" spans="1:9">
      <c r="A61" s="366" t="s">
        <v>59</v>
      </c>
      <c r="B61" s="359">
        <v>-0.49713787944858701</v>
      </c>
      <c r="C61" s="359">
        <v>-0.46609385826241101</v>
      </c>
      <c r="D61" s="359">
        <v>-0.648129336115289</v>
      </c>
      <c r="E61" s="359">
        <v>-0.43654096380498703</v>
      </c>
      <c r="F61" s="357">
        <f t="shared" si="0"/>
        <v>-0.12189156801089585</v>
      </c>
      <c r="G61" s="352" t="s">
        <v>1774</v>
      </c>
      <c r="H61" s="354">
        <v>1</v>
      </c>
      <c r="I61" s="367" t="s">
        <v>4680</v>
      </c>
    </row>
    <row r="62" spans="1:9">
      <c r="A62" s="366" t="s">
        <v>60</v>
      </c>
      <c r="B62" s="359">
        <v>8.3553801448147197E-2</v>
      </c>
      <c r="C62" s="359">
        <v>-7.4505989016415697E-4</v>
      </c>
      <c r="D62" s="359">
        <v>2.6701623447479499E-2</v>
      </c>
      <c r="E62" s="359">
        <v>3.6012170312460501E-7</v>
      </c>
      <c r="F62" s="357">
        <f t="shared" si="0"/>
        <v>-0.99999568994232602</v>
      </c>
      <c r="G62" s="352" t="s">
        <v>1775</v>
      </c>
      <c r="H62" s="354">
        <v>1</v>
      </c>
      <c r="I62" s="367" t="s">
        <v>4681</v>
      </c>
    </row>
    <row r="63" spans="1:9">
      <c r="A63" s="366" t="s">
        <v>61</v>
      </c>
      <c r="B63" s="359">
        <v>-0.32478699842516401</v>
      </c>
      <c r="C63" s="359">
        <v>-7.1795812494151595E-2</v>
      </c>
      <c r="D63" s="359">
        <v>-7.2415583018086496E-2</v>
      </c>
      <c r="E63" s="359">
        <v>-0.13631278921169199</v>
      </c>
      <c r="F63" s="357">
        <f t="shared" si="0"/>
        <v>-0.58030096687167543</v>
      </c>
      <c r="G63" s="352" t="s">
        <v>1776</v>
      </c>
      <c r="H63" s="354">
        <v>1</v>
      </c>
      <c r="I63" s="367" t="s">
        <v>4682</v>
      </c>
    </row>
    <row r="64" spans="1:9">
      <c r="A64" s="366" t="s">
        <v>62</v>
      </c>
      <c r="B64" s="359">
        <v>0.359751504976414</v>
      </c>
      <c r="C64" s="359">
        <v>1.60067754033112E-5</v>
      </c>
      <c r="D64" s="359">
        <v>4.5356980210454601E-8</v>
      </c>
      <c r="E64" s="359">
        <v>7.4730799785503903E-9</v>
      </c>
      <c r="F64" s="357">
        <f t="shared" si="0"/>
        <v>-0.99999997922710571</v>
      </c>
      <c r="G64" s="352" t="s">
        <v>1777</v>
      </c>
      <c r="H64" s="354">
        <v>1</v>
      </c>
      <c r="I64" s="367" t="s">
        <v>4683</v>
      </c>
    </row>
    <row r="65" spans="1:9">
      <c r="A65" s="366" t="s">
        <v>63</v>
      </c>
      <c r="B65" s="359">
        <v>-9.7574276079316E-2</v>
      </c>
      <c r="C65" s="359">
        <v>-1.06628435328852E-3</v>
      </c>
      <c r="D65" s="359">
        <v>-5.0767010959152598E-8</v>
      </c>
      <c r="E65" s="359">
        <v>-2.92631347254637E-8</v>
      </c>
      <c r="F65" s="357">
        <f t="shared" si="0"/>
        <v>-0.99999970009375527</v>
      </c>
      <c r="G65" s="352" t="s">
        <v>1778</v>
      </c>
      <c r="H65" s="354">
        <v>1</v>
      </c>
      <c r="I65" s="367" t="s">
        <v>4684</v>
      </c>
    </row>
    <row r="66" spans="1:9">
      <c r="A66" s="366" t="s">
        <v>64</v>
      </c>
      <c r="B66" s="359">
        <v>0.16828345335557099</v>
      </c>
      <c r="C66" s="359">
        <v>2.78141951832822E-3</v>
      </c>
      <c r="D66" s="359">
        <v>2.0385723664276201E-2</v>
      </c>
      <c r="E66" s="359">
        <v>1.6195087937376199E-6</v>
      </c>
      <c r="F66" s="357">
        <f t="shared" si="0"/>
        <v>-0.99999037630401899</v>
      </c>
      <c r="G66" s="352" t="s">
        <v>1779</v>
      </c>
      <c r="H66" s="354">
        <v>1</v>
      </c>
      <c r="I66" s="367" t="s">
        <v>4685</v>
      </c>
    </row>
    <row r="67" spans="1:9">
      <c r="A67" s="366" t="s">
        <v>65</v>
      </c>
      <c r="B67" s="359">
        <v>0</v>
      </c>
      <c r="C67" s="359">
        <v>0</v>
      </c>
      <c r="D67" s="359">
        <v>0</v>
      </c>
      <c r="E67" s="359">
        <v>0</v>
      </c>
      <c r="F67" s="357" t="e">
        <f t="shared" ref="F67:F130" si="1">(E67/B67)-1</f>
        <v>#DIV/0!</v>
      </c>
      <c r="G67" s="352" t="s">
        <v>1780</v>
      </c>
      <c r="H67" s="354">
        <v>1</v>
      </c>
      <c r="I67" s="367" t="s">
        <v>4686</v>
      </c>
    </row>
    <row r="68" spans="1:9">
      <c r="A68" s="366" t="s">
        <v>66</v>
      </c>
      <c r="B68" s="359">
        <v>0.43995304717913403</v>
      </c>
      <c r="C68" s="359">
        <v>0.487250755095682</v>
      </c>
      <c r="D68" s="359">
        <v>0.82687839091835003</v>
      </c>
      <c r="E68" s="359">
        <v>0.95735465350898696</v>
      </c>
      <c r="F68" s="357">
        <f t="shared" si="1"/>
        <v>1.1760382378240113</v>
      </c>
      <c r="G68" s="352" t="s">
        <v>1751</v>
      </c>
      <c r="H68" s="354">
        <v>1</v>
      </c>
      <c r="I68" s="367" t="s">
        <v>4687</v>
      </c>
    </row>
    <row r="69" spans="1:9">
      <c r="A69" s="366" t="s">
        <v>67</v>
      </c>
      <c r="B69" s="359">
        <v>0.22569855339884301</v>
      </c>
      <c r="C69" s="359">
        <v>7.2063579216319298E-2</v>
      </c>
      <c r="D69" s="359">
        <v>7.2416700548501495E-2</v>
      </c>
      <c r="E69" s="359">
        <v>0.13631356219514101</v>
      </c>
      <c r="F69" s="357">
        <f t="shared" si="1"/>
        <v>-0.39603705853508675</v>
      </c>
      <c r="G69" s="352" t="s">
        <v>1753</v>
      </c>
      <c r="H69" s="354">
        <v>1</v>
      </c>
      <c r="I69" s="367" t="s">
        <v>4688</v>
      </c>
    </row>
    <row r="70" spans="1:9">
      <c r="A70" s="366" t="s">
        <v>68</v>
      </c>
      <c r="B70" s="359">
        <v>0.13226612201864901</v>
      </c>
      <c r="C70" s="359">
        <v>0.169320982700011</v>
      </c>
      <c r="D70" s="359">
        <v>0.89149069746310095</v>
      </c>
      <c r="E70" s="359">
        <v>0.52773677645179795</v>
      </c>
      <c r="F70" s="357">
        <f t="shared" si="1"/>
        <v>2.9899618163552804</v>
      </c>
      <c r="G70" s="352" t="s">
        <v>1781</v>
      </c>
      <c r="H70" s="354">
        <v>1</v>
      </c>
      <c r="I70" s="367" t="s">
        <v>4689</v>
      </c>
    </row>
    <row r="71" spans="1:9">
      <c r="A71" s="366" t="s">
        <v>69</v>
      </c>
      <c r="B71" s="359">
        <v>-6.5756670437622199E-6</v>
      </c>
      <c r="C71" s="359">
        <v>-0.11421340369418</v>
      </c>
      <c r="D71" s="359">
        <v>-2.22715984818933E-5</v>
      </c>
      <c r="E71" s="359">
        <v>-3.1883974997981602E-6</v>
      </c>
      <c r="F71" s="357">
        <f t="shared" si="1"/>
        <v>-0.51512181523504541</v>
      </c>
      <c r="G71" s="352" t="s">
        <v>1772</v>
      </c>
      <c r="H71" s="354">
        <v>1</v>
      </c>
      <c r="I71" s="367" t="s">
        <v>4690</v>
      </c>
    </row>
    <row r="72" spans="1:9">
      <c r="A72" s="366" t="s">
        <v>70</v>
      </c>
      <c r="B72" s="359">
        <v>0</v>
      </c>
      <c r="C72" s="359">
        <v>0</v>
      </c>
      <c r="D72" s="359">
        <v>0</v>
      </c>
      <c r="E72" s="359">
        <v>0</v>
      </c>
      <c r="F72" s="357" t="e">
        <f t="shared" si="1"/>
        <v>#DIV/0!</v>
      </c>
      <c r="G72" s="352" t="s">
        <v>1782</v>
      </c>
      <c r="H72" s="354">
        <v>1</v>
      </c>
      <c r="I72" s="367" t="s">
        <v>4691</v>
      </c>
    </row>
    <row r="73" spans="1:9">
      <c r="A73" s="366" t="s">
        <v>71</v>
      </c>
      <c r="B73" s="359">
        <v>0</v>
      </c>
      <c r="C73" s="359">
        <v>0</v>
      </c>
      <c r="D73" s="359">
        <v>0</v>
      </c>
      <c r="E73" s="359">
        <v>0</v>
      </c>
      <c r="F73" s="357" t="e">
        <f t="shared" si="1"/>
        <v>#DIV/0!</v>
      </c>
      <c r="G73" s="352" t="s">
        <v>1783</v>
      </c>
      <c r="H73" s="354">
        <v>1</v>
      </c>
      <c r="I73" s="367" t="s">
        <v>4692</v>
      </c>
    </row>
    <row r="74" spans="1:9">
      <c r="A74" s="366" t="s">
        <v>72</v>
      </c>
      <c r="B74" s="359">
        <v>1.17768195195822E-6</v>
      </c>
      <c r="C74" s="359">
        <v>0.12917777529457899</v>
      </c>
      <c r="D74" s="359">
        <v>0.50767879479417399</v>
      </c>
      <c r="E74" s="359">
        <v>0.96614039296139298</v>
      </c>
      <c r="F74" s="357">
        <f t="shared" si="1"/>
        <v>820373.62776339485</v>
      </c>
      <c r="G74" s="352" t="s">
        <v>1784</v>
      </c>
      <c r="H74" s="354">
        <v>1</v>
      </c>
      <c r="I74" s="367" t="s">
        <v>4693</v>
      </c>
    </row>
    <row r="75" spans="1:9">
      <c r="A75" s="366" t="s">
        <v>73</v>
      </c>
      <c r="B75" s="359">
        <v>1.1585574384298499E-6</v>
      </c>
      <c r="C75" s="359">
        <v>3.7076915449460999E-3</v>
      </c>
      <c r="D75" s="359">
        <v>1.6163548127678999E-4</v>
      </c>
      <c r="E75" s="359">
        <v>1.33271873987724E-2</v>
      </c>
      <c r="F75" s="357">
        <f t="shared" si="1"/>
        <v>11502.259965111651</v>
      </c>
      <c r="G75" s="352" t="s">
        <v>1785</v>
      </c>
      <c r="H75" s="354">
        <v>1</v>
      </c>
      <c r="I75" s="367" t="s">
        <v>4694</v>
      </c>
    </row>
    <row r="76" spans="1:9">
      <c r="A76" s="366" t="s">
        <v>74</v>
      </c>
      <c r="B76" s="359">
        <v>0.41868021227708102</v>
      </c>
      <c r="C76" s="359">
        <v>6.3411583009496994E-2</v>
      </c>
      <c r="D76" s="359">
        <v>5.1868346527157903E-2</v>
      </c>
      <c r="E76" s="359">
        <v>0.122983854290851</v>
      </c>
      <c r="F76" s="357">
        <f t="shared" si="1"/>
        <v>-0.70625825944346099</v>
      </c>
      <c r="G76" s="352" t="s">
        <v>1786</v>
      </c>
      <c r="H76" s="354">
        <v>1</v>
      </c>
      <c r="I76" s="367" t="s">
        <v>4695</v>
      </c>
    </row>
    <row r="77" spans="1:9">
      <c r="A77" s="366" t="s">
        <v>75</v>
      </c>
      <c r="B77" s="359">
        <v>4.5831262696083303E-6</v>
      </c>
      <c r="C77" s="359">
        <v>-3.6805692786856498E-4</v>
      </c>
      <c r="D77" s="359">
        <v>2.28208920589168E-4</v>
      </c>
      <c r="E77" s="359">
        <v>1.4667067984295299</v>
      </c>
      <c r="F77" s="357">
        <f t="shared" si="1"/>
        <v>320022.21388253465</v>
      </c>
      <c r="G77" s="352" t="s">
        <v>1787</v>
      </c>
      <c r="H77" s="354">
        <v>1</v>
      </c>
      <c r="I77" s="367" t="s">
        <v>4696</v>
      </c>
    </row>
    <row r="78" spans="1:9">
      <c r="A78" s="366" t="s">
        <v>76</v>
      </c>
      <c r="B78" s="359">
        <v>-0.10959629725312001</v>
      </c>
      <c r="C78" s="359">
        <v>-9.2688091577883807E-3</v>
      </c>
      <c r="D78" s="359">
        <v>-0.42644412034712798</v>
      </c>
      <c r="E78" s="359">
        <v>-2.3871865530509201E-3</v>
      </c>
      <c r="F78" s="357">
        <f t="shared" si="1"/>
        <v>-0.97821836491850134</v>
      </c>
      <c r="G78" s="352" t="s">
        <v>1788</v>
      </c>
      <c r="H78" s="354">
        <v>1</v>
      </c>
      <c r="I78" s="367" t="s">
        <v>4697</v>
      </c>
    </row>
    <row r="79" spans="1:9">
      <c r="A79" s="366" t="s">
        <v>77</v>
      </c>
      <c r="B79" s="359">
        <v>-0.16157471778763</v>
      </c>
      <c r="C79" s="359">
        <v>-3.3568261865184498E-3</v>
      </c>
      <c r="D79" s="359">
        <v>-3.1098330737222602E-6</v>
      </c>
      <c r="E79" s="359">
        <v>-2.0350857994344602E-6</v>
      </c>
      <c r="F79" s="357">
        <f t="shared" si="1"/>
        <v>-0.99998740467675085</v>
      </c>
      <c r="G79" s="352" t="s">
        <v>1789</v>
      </c>
      <c r="H79" s="354">
        <v>1</v>
      </c>
      <c r="I79" s="367" t="s">
        <v>4698</v>
      </c>
    </row>
    <row r="80" spans="1:9">
      <c r="A80" s="366" t="s">
        <v>78</v>
      </c>
      <c r="B80" s="359">
        <v>-1.12745010817434E-2</v>
      </c>
      <c r="C80" s="359">
        <v>-1.0354988538097101E-2</v>
      </c>
      <c r="D80" s="359">
        <v>-9.9865467747122204E-3</v>
      </c>
      <c r="E80" s="359">
        <v>-1.0205430893279299E-2</v>
      </c>
      <c r="F80" s="357">
        <f t="shared" si="1"/>
        <v>-9.4821950941601063E-2</v>
      </c>
      <c r="G80" s="352" t="s">
        <v>1790</v>
      </c>
      <c r="H80" s="354">
        <v>1</v>
      </c>
      <c r="I80" s="367" t="s">
        <v>4699</v>
      </c>
    </row>
    <row r="81" spans="1:9">
      <c r="A81" s="366" t="s">
        <v>79</v>
      </c>
      <c r="B81" s="359">
        <v>-7.3015555440747504E-2</v>
      </c>
      <c r="C81" s="359">
        <v>-1.8632459853051801E-4</v>
      </c>
      <c r="D81" s="359">
        <v>-4.3592388010438299E-7</v>
      </c>
      <c r="E81" s="359">
        <v>-6.81425975036518E-2</v>
      </c>
      <c r="F81" s="357">
        <f t="shared" si="1"/>
        <v>-6.6738627237454051E-2</v>
      </c>
      <c r="G81" s="352" t="s">
        <v>1772</v>
      </c>
      <c r="H81" s="354">
        <v>1</v>
      </c>
      <c r="I81" s="367" t="s">
        <v>4700</v>
      </c>
    </row>
    <row r="82" spans="1:9">
      <c r="A82" s="366" t="s">
        <v>80</v>
      </c>
      <c r="B82" s="359">
        <v>6.2588096780927999E-2</v>
      </c>
      <c r="C82" s="359">
        <v>0.14038868988029701</v>
      </c>
      <c r="D82" s="359">
        <v>1.41277156166734</v>
      </c>
      <c r="E82" s="359">
        <v>3.0614705524908499</v>
      </c>
      <c r="F82" s="357">
        <f t="shared" si="1"/>
        <v>47.914581365314</v>
      </c>
      <c r="G82" s="352" t="s">
        <v>1791</v>
      </c>
      <c r="H82" s="354">
        <v>1</v>
      </c>
      <c r="I82" s="367" t="s">
        <v>4701</v>
      </c>
    </row>
    <row r="83" spans="1:9">
      <c r="A83" s="366" t="s">
        <v>81</v>
      </c>
      <c r="B83" s="359">
        <v>4.1465103777227299E-6</v>
      </c>
      <c r="C83" s="359">
        <v>-0.138534046778545</v>
      </c>
      <c r="D83" s="359">
        <v>-1.2575433232445901</v>
      </c>
      <c r="E83" s="359">
        <v>-3.0614698096602502</v>
      </c>
      <c r="F83" s="357">
        <f t="shared" si="1"/>
        <v>-738325.40553099837</v>
      </c>
      <c r="G83" s="352" t="s">
        <v>1787</v>
      </c>
      <c r="H83" s="354">
        <v>1</v>
      </c>
      <c r="I83" s="367" t="s">
        <v>4702</v>
      </c>
    </row>
    <row r="84" spans="1:9">
      <c r="A84" s="366" t="s">
        <v>82</v>
      </c>
      <c r="B84" s="359">
        <v>0</v>
      </c>
      <c r="C84" s="359">
        <v>0</v>
      </c>
      <c r="D84" s="359">
        <v>0</v>
      </c>
      <c r="E84" s="359">
        <v>0</v>
      </c>
      <c r="F84" s="357" t="e">
        <f t="shared" si="1"/>
        <v>#DIV/0!</v>
      </c>
      <c r="G84" s="352" t="s">
        <v>1792</v>
      </c>
      <c r="H84" s="354">
        <v>1</v>
      </c>
      <c r="I84" s="367" t="s">
        <v>4703</v>
      </c>
    </row>
    <row r="85" spans="1:9">
      <c r="A85" s="366" t="s">
        <v>83</v>
      </c>
      <c r="B85" s="359">
        <v>2.8914559084455703E-7</v>
      </c>
      <c r="C85" s="359">
        <v>2.0094079466526199E-4</v>
      </c>
      <c r="D85" s="359">
        <v>3.35481138522014E-7</v>
      </c>
      <c r="E85" s="359">
        <v>2.4182403029255998E-7</v>
      </c>
      <c r="F85" s="357">
        <f t="shared" si="1"/>
        <v>-0.16365997632464968</v>
      </c>
      <c r="G85" s="352" t="s">
        <v>1753</v>
      </c>
      <c r="H85" s="354">
        <v>1</v>
      </c>
      <c r="I85" s="367" t="s">
        <v>4704</v>
      </c>
    </row>
    <row r="86" spans="1:9">
      <c r="A86" s="366" t="s">
        <v>84</v>
      </c>
      <c r="B86" s="359">
        <v>0</v>
      </c>
      <c r="C86" s="359">
        <v>0</v>
      </c>
      <c r="D86" s="359">
        <v>0</v>
      </c>
      <c r="E86" s="359">
        <v>0</v>
      </c>
      <c r="F86" s="357" t="e">
        <f t="shared" si="1"/>
        <v>#DIV/0!</v>
      </c>
      <c r="G86" s="352" t="s">
        <v>1793</v>
      </c>
      <c r="H86" s="354">
        <v>1</v>
      </c>
      <c r="I86" s="367" t="s">
        <v>4705</v>
      </c>
    </row>
    <row r="87" spans="1:9">
      <c r="A87" s="366" t="s">
        <v>85</v>
      </c>
      <c r="B87" s="359">
        <v>9.7748212388300802E-4</v>
      </c>
      <c r="C87" s="359">
        <v>1.9612642792851101E-3</v>
      </c>
      <c r="D87" s="359">
        <v>1.62160013292489E-3</v>
      </c>
      <c r="E87" s="359">
        <v>1.5120089757813301E-3</v>
      </c>
      <c r="F87" s="357">
        <f t="shared" si="1"/>
        <v>0.54684053942074762</v>
      </c>
      <c r="G87" s="352" t="s">
        <v>1794</v>
      </c>
      <c r="H87" s="354">
        <v>1</v>
      </c>
      <c r="I87" s="367" t="s">
        <v>4706</v>
      </c>
    </row>
    <row r="88" spans="1:9">
      <c r="A88" s="366" t="s">
        <v>86</v>
      </c>
      <c r="B88" s="359">
        <v>-5.5497120636705196E-9</v>
      </c>
      <c r="C88" s="359">
        <v>-1.60067754033112E-5</v>
      </c>
      <c r="D88" s="359">
        <v>-4.5356980210454601E-8</v>
      </c>
      <c r="E88" s="359">
        <v>-7.4730799785503903E-9</v>
      </c>
      <c r="F88" s="357">
        <f t="shared" si="1"/>
        <v>0.34657075769220635</v>
      </c>
      <c r="G88" s="352" t="s">
        <v>1777</v>
      </c>
      <c r="H88" s="354">
        <v>1</v>
      </c>
      <c r="I88" s="367" t="s">
        <v>4707</v>
      </c>
    </row>
    <row r="89" spans="1:9">
      <c r="A89" s="366" t="s">
        <v>87</v>
      </c>
      <c r="B89" s="359">
        <v>9.7876214795178401E-6</v>
      </c>
      <c r="C89" s="359">
        <v>9.4696545785382096E-3</v>
      </c>
      <c r="D89" s="359">
        <v>1.2676235883191101E-6</v>
      </c>
      <c r="E89" s="359">
        <v>2.4146686428139198E-7</v>
      </c>
      <c r="F89" s="357">
        <f t="shared" si="1"/>
        <v>-0.97532936221668365</v>
      </c>
      <c r="G89" s="352" t="s">
        <v>1795</v>
      </c>
      <c r="H89" s="354">
        <v>1</v>
      </c>
      <c r="I89" s="367" t="s">
        <v>4708</v>
      </c>
    </row>
    <row r="90" spans="1:9">
      <c r="A90" s="366" t="s">
        <v>88</v>
      </c>
      <c r="B90" s="359">
        <v>0.70561813203346502</v>
      </c>
      <c r="C90" s="359">
        <v>0.57471195708649303</v>
      </c>
      <c r="D90" s="359">
        <v>1.9143647346197701</v>
      </c>
      <c r="E90" s="359">
        <v>4.4189841267974499</v>
      </c>
      <c r="F90" s="357">
        <f t="shared" si="1"/>
        <v>5.2625716746574094</v>
      </c>
      <c r="G90" s="352" t="s">
        <v>1750</v>
      </c>
      <c r="H90" s="354">
        <v>1</v>
      </c>
      <c r="I90" s="367" t="s">
        <v>4709</v>
      </c>
    </row>
    <row r="91" spans="1:9">
      <c r="A91" s="366" t="s">
        <v>89</v>
      </c>
      <c r="B91" s="359">
        <v>0.549153080047176</v>
      </c>
      <c r="C91" s="359">
        <v>0.62188093867064298</v>
      </c>
      <c r="D91" s="359">
        <v>1.37566576259212</v>
      </c>
      <c r="E91" s="359">
        <v>2.49847141540954</v>
      </c>
      <c r="F91" s="357">
        <f t="shared" si="1"/>
        <v>3.5496811475497951</v>
      </c>
      <c r="G91" s="352" t="s">
        <v>1796</v>
      </c>
      <c r="H91" s="354">
        <v>1</v>
      </c>
      <c r="I91" s="367" t="s">
        <v>4710</v>
      </c>
    </row>
    <row r="92" spans="1:9">
      <c r="A92" s="366" t="s">
        <v>90</v>
      </c>
      <c r="B92" s="359">
        <v>0.19704256805687201</v>
      </c>
      <c r="C92" s="359">
        <v>0.16820199337189501</v>
      </c>
      <c r="D92" s="359">
        <v>2.6458907653591299E-2</v>
      </c>
      <c r="E92" s="359">
        <v>-2.9456055017362799E-7</v>
      </c>
      <c r="F92" s="357">
        <f t="shared" si="1"/>
        <v>-1.0000014949081972</v>
      </c>
      <c r="G92" s="352" t="s">
        <v>1767</v>
      </c>
      <c r="H92" s="354">
        <v>1</v>
      </c>
      <c r="I92" s="367" t="s">
        <v>4711</v>
      </c>
    </row>
    <row r="93" spans="1:9">
      <c r="A93" s="366" t="s">
        <v>91</v>
      </c>
      <c r="B93" s="359">
        <v>-0.19704358538547201</v>
      </c>
      <c r="C93" s="359">
        <v>-2.5780473365898601E-2</v>
      </c>
      <c r="D93" s="359">
        <v>-2.6459086480258499E-2</v>
      </c>
      <c r="E93" s="359">
        <v>2.32051547754963E-7</v>
      </c>
      <c r="F93" s="357">
        <f t="shared" si="1"/>
        <v>-1.0000011776660849</v>
      </c>
      <c r="G93" s="352" t="s">
        <v>1768</v>
      </c>
      <c r="H93" s="354">
        <v>1</v>
      </c>
      <c r="I93" s="367" t="s">
        <v>4712</v>
      </c>
    </row>
    <row r="94" spans="1:9">
      <c r="A94" s="366" t="s">
        <v>92</v>
      </c>
      <c r="B94" s="359">
        <v>-0.52054196485789805</v>
      </c>
      <c r="C94" s="359">
        <v>-0.59637881167850504</v>
      </c>
      <c r="D94" s="359">
        <v>-2.6697283743146699E-2</v>
      </c>
      <c r="E94" s="359">
        <v>1.2468784357217799</v>
      </c>
      <c r="F94" s="357">
        <f t="shared" si="1"/>
        <v>-3.3953466192916135</v>
      </c>
      <c r="G94" s="352" t="s">
        <v>1775</v>
      </c>
      <c r="H94" s="354">
        <v>1</v>
      </c>
      <c r="I94" s="367" t="s">
        <v>4713</v>
      </c>
    </row>
    <row r="95" spans="1:9">
      <c r="A95" s="366" t="s">
        <v>93</v>
      </c>
      <c r="B95" s="359">
        <v>-1.79198816567805E-5</v>
      </c>
      <c r="C95" s="359">
        <v>-1.78292914332587E-2</v>
      </c>
      <c r="D95" s="359">
        <v>-9.4219524271466103E-7</v>
      </c>
      <c r="E95" s="359">
        <v>1.25732412925572E-7</v>
      </c>
      <c r="F95" s="357">
        <f t="shared" si="1"/>
        <v>-1.0070163640214664</v>
      </c>
      <c r="G95" s="352" t="s">
        <v>1786</v>
      </c>
      <c r="H95" s="354">
        <v>1</v>
      </c>
      <c r="I95" s="367" t="s">
        <v>4714</v>
      </c>
    </row>
    <row r="96" spans="1:9">
      <c r="A96" s="366" t="s">
        <v>94</v>
      </c>
      <c r="B96" s="359">
        <v>9.7574276079316E-2</v>
      </c>
      <c r="C96" s="359">
        <v>1.06628435328852E-3</v>
      </c>
      <c r="D96" s="359">
        <v>5.0767010959152598E-8</v>
      </c>
      <c r="E96" s="359">
        <v>2.92631347254637E-8</v>
      </c>
      <c r="F96" s="357">
        <f t="shared" si="1"/>
        <v>-0.99999970009375527</v>
      </c>
      <c r="G96" s="352" t="s">
        <v>1778</v>
      </c>
      <c r="H96" s="354">
        <v>1</v>
      </c>
      <c r="I96" s="367" t="s">
        <v>4715</v>
      </c>
    </row>
    <row r="97" spans="1:9">
      <c r="A97" s="366" t="s">
        <v>95</v>
      </c>
      <c r="B97" s="359">
        <v>5.5497120636705196E-9</v>
      </c>
      <c r="C97" s="359">
        <v>1.60067754033112E-5</v>
      </c>
      <c r="D97" s="359">
        <v>4.5356980210454601E-8</v>
      </c>
      <c r="E97" s="359">
        <v>7.4730799785503903E-9</v>
      </c>
      <c r="F97" s="357">
        <f t="shared" si="1"/>
        <v>0.34657075769220635</v>
      </c>
      <c r="G97" s="352" t="s">
        <v>1751</v>
      </c>
      <c r="H97" s="354">
        <v>1</v>
      </c>
      <c r="I97" s="367" t="s">
        <v>4716</v>
      </c>
    </row>
    <row r="98" spans="1:9">
      <c r="A98" s="366" t="s">
        <v>96</v>
      </c>
      <c r="B98" s="359">
        <v>-2.64583981048645E-2</v>
      </c>
      <c r="C98" s="359">
        <v>-0.17185011199092101</v>
      </c>
      <c r="D98" s="359">
        <v>-2.6459093819994499E-2</v>
      </c>
      <c r="E98" s="359">
        <v>-2.6459214159785902E-2</v>
      </c>
      <c r="F98" s="357">
        <f t="shared" si="1"/>
        <v>3.0842945146103418E-5</v>
      </c>
      <c r="G98" s="352" t="s">
        <v>1772</v>
      </c>
      <c r="H98" s="354">
        <v>1</v>
      </c>
      <c r="I98" s="367" t="s">
        <v>4717</v>
      </c>
    </row>
    <row r="99" spans="1:9">
      <c r="A99" s="366" t="s">
        <v>97</v>
      </c>
      <c r="B99" s="359">
        <v>1.2908009239254201E-5</v>
      </c>
      <c r="C99" s="359">
        <v>9.2655265334542491E-3</v>
      </c>
      <c r="D99" s="359">
        <v>2.81073425867362E-7</v>
      </c>
      <c r="E99" s="359">
        <v>-6.0024603953934301E-8</v>
      </c>
      <c r="F99" s="357">
        <f t="shared" si="1"/>
        <v>-1.0046501829090264</v>
      </c>
      <c r="G99" s="352" t="s">
        <v>1776</v>
      </c>
      <c r="H99" s="354">
        <v>1</v>
      </c>
      <c r="I99" s="367" t="s">
        <v>4718</v>
      </c>
    </row>
    <row r="100" spans="1:9">
      <c r="A100" s="366" t="s">
        <v>98</v>
      </c>
      <c r="B100" s="359">
        <v>0</v>
      </c>
      <c r="C100" s="359">
        <v>0</v>
      </c>
      <c r="D100" s="359">
        <v>0</v>
      </c>
      <c r="E100" s="359">
        <v>0</v>
      </c>
      <c r="F100" s="357" t="e">
        <f t="shared" si="1"/>
        <v>#DIV/0!</v>
      </c>
      <c r="G100" s="352" t="s">
        <v>1782</v>
      </c>
      <c r="H100" s="354">
        <v>1</v>
      </c>
      <c r="I100" s="367" t="s">
        <v>4719</v>
      </c>
    </row>
    <row r="101" spans="1:9">
      <c r="A101" s="366" t="s">
        <v>99</v>
      </c>
      <c r="B101" s="359">
        <v>2.0846953590762499E-2</v>
      </c>
      <c r="C101" s="359">
        <v>-6.1755747304118799E-2</v>
      </c>
      <c r="D101" s="359">
        <v>-7.1788051385396998E-2</v>
      </c>
      <c r="E101" s="359">
        <v>8.3439794375067294E-2</v>
      </c>
      <c r="F101" s="357">
        <f t="shared" si="1"/>
        <v>3.0024934104540018</v>
      </c>
      <c r="G101" s="352" t="s">
        <v>1765</v>
      </c>
      <c r="H101" s="354">
        <v>1</v>
      </c>
      <c r="I101" s="367" t="s">
        <v>4720</v>
      </c>
    </row>
    <row r="102" spans="1:9">
      <c r="A102" s="366" t="s">
        <v>100</v>
      </c>
      <c r="B102" s="359">
        <v>0</v>
      </c>
      <c r="C102" s="359">
        <v>0</v>
      </c>
      <c r="D102" s="359">
        <v>0</v>
      </c>
      <c r="E102" s="359">
        <v>0</v>
      </c>
      <c r="F102" s="357" t="e">
        <f t="shared" si="1"/>
        <v>#DIV/0!</v>
      </c>
      <c r="G102" s="352" t="s">
        <v>1783</v>
      </c>
      <c r="H102" s="354">
        <v>1</v>
      </c>
      <c r="I102" s="367" t="s">
        <v>4721</v>
      </c>
    </row>
    <row r="103" spans="1:9">
      <c r="A103" s="366" t="s">
        <v>101</v>
      </c>
      <c r="B103" s="359">
        <v>1.0430006816197501E-2</v>
      </c>
      <c r="C103" s="359">
        <v>1.0441492356594501E-2</v>
      </c>
      <c r="D103" s="359">
        <v>1.04300166502556E-2</v>
      </c>
      <c r="E103" s="359">
        <v>1.0430004770488501E-2</v>
      </c>
      <c r="F103" s="357">
        <f t="shared" si="1"/>
        <v>-1.9613688040376331E-7</v>
      </c>
      <c r="G103" s="352" t="s">
        <v>1797</v>
      </c>
      <c r="H103" s="354">
        <v>0</v>
      </c>
      <c r="I103" s="367" t="s">
        <v>4722</v>
      </c>
    </row>
    <row r="104" spans="1:9">
      <c r="A104" s="366" t="s">
        <v>102</v>
      </c>
      <c r="B104" s="359">
        <v>-0.69518462950808402</v>
      </c>
      <c r="C104" s="359">
        <v>-0.56212952304249098</v>
      </c>
      <c r="D104" s="359">
        <v>-1.7591335669581201</v>
      </c>
      <c r="E104" s="359">
        <v>-3.4479315632755498</v>
      </c>
      <c r="F104" s="357">
        <f t="shared" si="1"/>
        <v>3.9597350357347842</v>
      </c>
      <c r="G104" s="352" t="s">
        <v>1798</v>
      </c>
      <c r="H104" s="354">
        <v>1</v>
      </c>
      <c r="I104" s="367" t="s">
        <v>4723</v>
      </c>
    </row>
    <row r="105" spans="1:9">
      <c r="A105" s="366" t="s">
        <v>103</v>
      </c>
      <c r="B105" s="359">
        <v>1.8949623626557299E-7</v>
      </c>
      <c r="C105" s="359">
        <v>0.14423264072922201</v>
      </c>
      <c r="D105" s="359">
        <v>1.2831026950374599E-7</v>
      </c>
      <c r="E105" s="359">
        <v>7.5058425382066098E-8</v>
      </c>
      <c r="F105" s="357">
        <f t="shared" si="1"/>
        <v>-0.60390545553171782</v>
      </c>
      <c r="G105" s="352" t="s">
        <v>1758</v>
      </c>
      <c r="H105" s="354">
        <v>1</v>
      </c>
      <c r="I105" s="367" t="s">
        <v>4724</v>
      </c>
    </row>
    <row r="106" spans="1:9">
      <c r="A106" s="366" t="s">
        <v>104</v>
      </c>
      <c r="B106" s="359">
        <v>-1.8949623626557299E-7</v>
      </c>
      <c r="C106" s="359">
        <v>-0.14423264072922201</v>
      </c>
      <c r="D106" s="359">
        <v>-1.2831026950374599E-7</v>
      </c>
      <c r="E106" s="359">
        <v>-7.5058425382066098E-8</v>
      </c>
      <c r="F106" s="357">
        <f t="shared" si="1"/>
        <v>-0.60390545553171782</v>
      </c>
      <c r="G106" s="352" t="s">
        <v>1769</v>
      </c>
      <c r="H106" s="354">
        <v>1</v>
      </c>
      <c r="I106" s="367" t="s">
        <v>4725</v>
      </c>
    </row>
    <row r="107" spans="1:9">
      <c r="A107" s="366" t="s">
        <v>105</v>
      </c>
      <c r="B107" s="359">
        <v>3.6597555208572901E-7</v>
      </c>
      <c r="C107" s="359">
        <v>5.0237240941441996E-4</v>
      </c>
      <c r="D107" s="359">
        <v>5.7216846016672196E-7</v>
      </c>
      <c r="E107" s="359">
        <v>2.8649549221881898E-7</v>
      </c>
      <c r="F107" s="357">
        <f t="shared" si="1"/>
        <v>-0.2171731401563457</v>
      </c>
      <c r="G107" s="352" t="s">
        <v>1799</v>
      </c>
      <c r="H107" s="354">
        <v>1</v>
      </c>
      <c r="I107" s="367" t="s">
        <v>4726</v>
      </c>
    </row>
    <row r="108" spans="1:9">
      <c r="A108" s="366" t="s">
        <v>106</v>
      </c>
      <c r="B108" s="359">
        <v>-1.1322640602884301E-8</v>
      </c>
      <c r="C108" s="359">
        <v>-7.0303037705343697E-4</v>
      </c>
      <c r="D108" s="359">
        <v>-6.2847789195075205E-8</v>
      </c>
      <c r="E108" s="359">
        <v>-8.1623056757962305E-8</v>
      </c>
      <c r="F108" s="357">
        <f t="shared" si="1"/>
        <v>6.2088357849289908</v>
      </c>
      <c r="G108" s="352" t="s">
        <v>1800</v>
      </c>
      <c r="H108" s="354">
        <v>1</v>
      </c>
      <c r="I108" s="367" t="s">
        <v>4727</v>
      </c>
    </row>
    <row r="109" spans="1:9">
      <c r="A109" s="366" t="s">
        <v>107</v>
      </c>
      <c r="B109" s="359">
        <v>2.6457216684775599E-2</v>
      </c>
      <c r="C109" s="359">
        <v>2.35193708645056E-2</v>
      </c>
      <c r="D109" s="359">
        <v>7.4721745655210697E-2</v>
      </c>
      <c r="E109" s="359">
        <v>0.220531391691907</v>
      </c>
      <c r="F109" s="357">
        <f t="shared" si="1"/>
        <v>7.3353965127710659</v>
      </c>
      <c r="G109" s="352" t="s">
        <v>1801</v>
      </c>
      <c r="H109" s="354">
        <v>1</v>
      </c>
      <c r="I109" s="367" t="s">
        <v>4728</v>
      </c>
    </row>
    <row r="110" spans="1:9">
      <c r="A110" s="366" t="s">
        <v>108</v>
      </c>
      <c r="B110" s="359">
        <v>8.8824251633923302E-6</v>
      </c>
      <c r="C110" s="359">
        <v>7.8527185223606494E-2</v>
      </c>
      <c r="D110" s="359">
        <v>2.4745938182036301E-2</v>
      </c>
      <c r="E110" s="359">
        <v>-5.3945814215694597E-7</v>
      </c>
      <c r="F110" s="357">
        <f t="shared" si="1"/>
        <v>-1.0607332043032849</v>
      </c>
      <c r="G110" s="352" t="s">
        <v>1802</v>
      </c>
      <c r="H110" s="354">
        <v>1</v>
      </c>
      <c r="I110" s="367" t="s">
        <v>4729</v>
      </c>
    </row>
    <row r="111" spans="1:9">
      <c r="A111" s="366" t="s">
        <v>109</v>
      </c>
      <c r="B111" s="359">
        <v>-5.1170468395866898E-7</v>
      </c>
      <c r="C111" s="359">
        <v>4.0032614776919201E-4</v>
      </c>
      <c r="D111" s="359">
        <v>6.8653207563329501E-8</v>
      </c>
      <c r="E111" s="359">
        <v>-9.8713167062669506E-7</v>
      </c>
      <c r="F111" s="357">
        <f t="shared" si="1"/>
        <v>0.92910423056910485</v>
      </c>
      <c r="G111" s="352" t="s">
        <v>1803</v>
      </c>
      <c r="H111" s="354">
        <v>1</v>
      </c>
      <c r="I111" s="367" t="s">
        <v>4730</v>
      </c>
    </row>
    <row r="112" spans="1:9">
      <c r="A112" s="366" t="s">
        <v>110</v>
      </c>
      <c r="B112" s="359">
        <v>-9.7576839305020299E-2</v>
      </c>
      <c r="C112" s="359">
        <v>-7.7982929389008901E-2</v>
      </c>
      <c r="D112" s="359">
        <v>-7.3011289314422398E-2</v>
      </c>
      <c r="E112" s="359">
        <v>-9.9470044354688994E-2</v>
      </c>
      <c r="F112" s="357">
        <f t="shared" si="1"/>
        <v>1.9402196906077585E-2</v>
      </c>
      <c r="G112" s="352" t="s">
        <v>1804</v>
      </c>
      <c r="H112" s="354">
        <v>1</v>
      </c>
      <c r="I112" s="367" t="s">
        <v>4731</v>
      </c>
    </row>
    <row r="113" spans="1:9">
      <c r="A113" s="366" t="s">
        <v>111</v>
      </c>
      <c r="B113" s="359">
        <v>-0.13226629592827499</v>
      </c>
      <c r="C113" s="359">
        <v>-0.170202406167732</v>
      </c>
      <c r="D113" s="359">
        <v>-0.460215920405176</v>
      </c>
      <c r="E113" s="359">
        <v>-0.527728363777896</v>
      </c>
      <c r="F113" s="357">
        <f t="shared" si="1"/>
        <v>2.9898929661118743</v>
      </c>
      <c r="G113" s="352" t="s">
        <v>1772</v>
      </c>
      <c r="H113" s="354">
        <v>1</v>
      </c>
      <c r="I113" s="367" t="s">
        <v>4732</v>
      </c>
    </row>
    <row r="114" spans="1:9">
      <c r="A114" s="366" t="s">
        <v>112</v>
      </c>
      <c r="B114" s="359">
        <v>0.132265786274502</v>
      </c>
      <c r="C114" s="359">
        <v>0.16846906612227</v>
      </c>
      <c r="D114" s="359">
        <v>0.46021557353162701</v>
      </c>
      <c r="E114" s="359">
        <v>0.52772820582879398</v>
      </c>
      <c r="F114" s="357">
        <f t="shared" si="1"/>
        <v>2.9899071460064244</v>
      </c>
      <c r="G114" s="352" t="s">
        <v>1774</v>
      </c>
      <c r="H114" s="354">
        <v>1</v>
      </c>
      <c r="I114" s="367" t="s">
        <v>4733</v>
      </c>
    </row>
    <row r="115" spans="1:9">
      <c r="A115" s="366" t="s">
        <v>113</v>
      </c>
      <c r="B115" s="359">
        <v>3.4105175612601597E-8</v>
      </c>
      <c r="C115" s="359">
        <v>5.1154841733487102E-5</v>
      </c>
      <c r="D115" s="359">
        <v>8.4716734558391202E-8</v>
      </c>
      <c r="E115" s="359">
        <v>2.2808981128318199E-8</v>
      </c>
      <c r="F115" s="357">
        <f t="shared" si="1"/>
        <v>-0.33121642921872363</v>
      </c>
      <c r="G115" s="352" t="s">
        <v>1751</v>
      </c>
      <c r="H115" s="354">
        <v>1</v>
      </c>
      <c r="I115" s="367" t="s">
        <v>4734</v>
      </c>
    </row>
    <row r="116" spans="1:9">
      <c r="A116" s="366" t="s">
        <v>114</v>
      </c>
      <c r="B116" s="359">
        <v>3.4936205111080199E-6</v>
      </c>
      <c r="C116" s="359">
        <v>3.4343392484288398E-3</v>
      </c>
      <c r="D116" s="359">
        <v>1.44014131819858E-6</v>
      </c>
      <c r="E116" s="359">
        <v>5.9029957810707898E-7</v>
      </c>
      <c r="F116" s="357">
        <f t="shared" si="1"/>
        <v>-0.83103500330668068</v>
      </c>
      <c r="G116" s="352" t="s">
        <v>1784</v>
      </c>
      <c r="H116" s="354">
        <v>1</v>
      </c>
      <c r="I116" s="367" t="s">
        <v>4735</v>
      </c>
    </row>
    <row r="117" spans="1:9">
      <c r="A117" s="366" t="s">
        <v>115</v>
      </c>
      <c r="B117" s="359">
        <v>-0.13226598858305</v>
      </c>
      <c r="C117" s="359">
        <v>-0.169197446435816</v>
      </c>
      <c r="D117" s="359">
        <v>-0.46021568176780703</v>
      </c>
      <c r="E117" s="359">
        <v>-0.52772826068032397</v>
      </c>
      <c r="F117" s="357">
        <f t="shared" si="1"/>
        <v>2.989901457916845</v>
      </c>
      <c r="G117" s="352" t="s">
        <v>1781</v>
      </c>
      <c r="H117" s="354">
        <v>1</v>
      </c>
      <c r="I117" s="367" t="s">
        <v>4736</v>
      </c>
    </row>
    <row r="118" spans="1:9">
      <c r="A118" s="366" t="s">
        <v>116</v>
      </c>
      <c r="B118" s="359">
        <v>0.132263374511808</v>
      </c>
      <c r="C118" s="359">
        <v>0.16557557535759301</v>
      </c>
      <c r="D118" s="359">
        <v>0.46021315764505699</v>
      </c>
      <c r="E118" s="359">
        <v>0.52772755931835003</v>
      </c>
      <c r="F118" s="357">
        <f t="shared" si="1"/>
        <v>2.9899750121016035</v>
      </c>
      <c r="G118" s="352" t="s">
        <v>1805</v>
      </c>
      <c r="H118" s="354">
        <v>1</v>
      </c>
      <c r="I118" s="367" t="s">
        <v>4737</v>
      </c>
    </row>
    <row r="119" spans="1:9">
      <c r="A119" s="366" t="s">
        <v>117</v>
      </c>
      <c r="B119" s="359">
        <v>-1.4666957213194101E-6</v>
      </c>
      <c r="C119" s="359">
        <v>-1.82118447651192E-3</v>
      </c>
      <c r="D119" s="359">
        <v>-1.43490126447432E-6</v>
      </c>
      <c r="E119" s="359">
        <v>-3.9324186218436802E-7</v>
      </c>
      <c r="F119" s="357">
        <f t="shared" si="1"/>
        <v>-0.73188585984922927</v>
      </c>
      <c r="G119" s="352" t="s">
        <v>1787</v>
      </c>
      <c r="H119" s="354">
        <v>1</v>
      </c>
      <c r="I119" s="367" t="s">
        <v>4738</v>
      </c>
    </row>
    <row r="120" spans="1:9">
      <c r="A120" s="366" t="s">
        <v>118</v>
      </c>
      <c r="B120" s="359">
        <v>-4.1332486944156699E-7</v>
      </c>
      <c r="C120" s="359">
        <v>-8.1985918973259697E-4</v>
      </c>
      <c r="D120" s="359">
        <v>-5.0285916586290103E-7</v>
      </c>
      <c r="E120" s="359">
        <v>1.82376538759854E-7</v>
      </c>
      <c r="F120" s="357">
        <f t="shared" si="1"/>
        <v>-1.4412425969099281</v>
      </c>
      <c r="G120" s="352" t="s">
        <v>1775</v>
      </c>
      <c r="H120" s="354">
        <v>1</v>
      </c>
      <c r="I120" s="367" t="s">
        <v>4739</v>
      </c>
    </row>
    <row r="121" spans="1:9">
      <c r="A121" s="366" t="s">
        <v>119</v>
      </c>
      <c r="B121" s="359">
        <v>-4.52479525847593E-7</v>
      </c>
      <c r="C121" s="359">
        <v>-8.9908841175656605E-4</v>
      </c>
      <c r="D121" s="359">
        <v>-2.35014226745989E-7</v>
      </c>
      <c r="E121" s="359">
        <v>-1.39475105243037E-7</v>
      </c>
      <c r="F121" s="357">
        <f t="shared" si="1"/>
        <v>-0.69175377608131627</v>
      </c>
      <c r="G121" s="352" t="s">
        <v>1770</v>
      </c>
      <c r="H121" s="354">
        <v>1</v>
      </c>
      <c r="I121" s="367" t="s">
        <v>4740</v>
      </c>
    </row>
    <row r="122" spans="1:9">
      <c r="A122" s="366" t="s">
        <v>120</v>
      </c>
      <c r="B122" s="359">
        <v>0.132266259801051</v>
      </c>
      <c r="C122" s="359">
        <v>0.169301588234893</v>
      </c>
      <c r="D122" s="359">
        <v>0.46021570933857903</v>
      </c>
      <c r="E122" s="359">
        <v>0.52772831601421299</v>
      </c>
      <c r="F122" s="357">
        <f t="shared" si="1"/>
        <v>2.9898936947941097</v>
      </c>
      <c r="G122" s="352" t="s">
        <v>1758</v>
      </c>
      <c r="H122" s="354">
        <v>1</v>
      </c>
      <c r="I122" s="367" t="s">
        <v>4741</v>
      </c>
    </row>
    <row r="123" spans="1:9">
      <c r="A123" s="366" t="s">
        <v>121</v>
      </c>
      <c r="B123" s="359">
        <v>0</v>
      </c>
      <c r="C123" s="359">
        <v>0</v>
      </c>
      <c r="D123" s="359">
        <v>0</v>
      </c>
      <c r="E123" s="359">
        <v>0</v>
      </c>
      <c r="F123" s="357" t="e">
        <f t="shared" si="1"/>
        <v>#DIV/0!</v>
      </c>
      <c r="G123" s="352" t="s">
        <v>1768</v>
      </c>
      <c r="H123" s="354">
        <v>1</v>
      </c>
      <c r="I123" s="367" t="s">
        <v>4742</v>
      </c>
    </row>
    <row r="124" spans="1:9">
      <c r="A124" s="366" t="s">
        <v>122</v>
      </c>
      <c r="B124" s="359">
        <v>-0.13226319050124899</v>
      </c>
      <c r="C124" s="359">
        <v>-0.16718358464629501</v>
      </c>
      <c r="D124" s="359">
        <v>-0.46021441421169101</v>
      </c>
      <c r="E124" s="359">
        <v>-0.52772756780416297</v>
      </c>
      <c r="F124" s="357">
        <f t="shared" si="1"/>
        <v>2.9899806272946328</v>
      </c>
      <c r="G124" s="352" t="s">
        <v>1773</v>
      </c>
      <c r="H124" s="354">
        <v>1</v>
      </c>
      <c r="I124" s="367" t="s">
        <v>4743</v>
      </c>
    </row>
    <row r="125" spans="1:9">
      <c r="A125" s="366" t="s">
        <v>123</v>
      </c>
      <c r="B125" s="359">
        <v>6.8161975241735201E-9</v>
      </c>
      <c r="C125" s="359">
        <v>1.1492356594475E-5</v>
      </c>
      <c r="D125" s="359">
        <v>1.6650255639244002E-8</v>
      </c>
      <c r="E125" s="359">
        <v>4.7704885022291898E-9</v>
      </c>
      <c r="F125" s="357">
        <f t="shared" si="1"/>
        <v>-0.30012466843709573</v>
      </c>
      <c r="G125" s="352" t="s">
        <v>1806</v>
      </c>
      <c r="H125" s="354">
        <v>1</v>
      </c>
      <c r="I125" s="367" t="s">
        <v>4744</v>
      </c>
    </row>
    <row r="126" spans="1:9">
      <c r="A126" s="366" t="s">
        <v>124</v>
      </c>
      <c r="B126" s="359">
        <v>0.132266590737004</v>
      </c>
      <c r="C126" s="359">
        <v>0.17021188298781501</v>
      </c>
      <c r="D126" s="359">
        <v>0.46021595559261602</v>
      </c>
      <c r="E126" s="359">
        <v>0.52772860704431002</v>
      </c>
      <c r="F126" s="357">
        <f t="shared" si="1"/>
        <v>2.9898859122605952</v>
      </c>
      <c r="G126" s="352" t="s">
        <v>1767</v>
      </c>
      <c r="H126" s="354">
        <v>1</v>
      </c>
      <c r="I126" s="367" t="s">
        <v>4745</v>
      </c>
    </row>
    <row r="127" spans="1:9">
      <c r="A127" s="366" t="s">
        <v>125</v>
      </c>
      <c r="B127" s="359">
        <v>-0.13226668914683201</v>
      </c>
      <c r="C127" s="359">
        <v>-0.17021046757179201</v>
      </c>
      <c r="D127" s="359">
        <v>-0.460215957995047</v>
      </c>
      <c r="E127" s="359">
        <v>-0.52772882350484496</v>
      </c>
      <c r="F127" s="357">
        <f t="shared" si="1"/>
        <v>2.9898845802286784</v>
      </c>
      <c r="G127" s="352" t="s">
        <v>1769</v>
      </c>
      <c r="H127" s="354">
        <v>1</v>
      </c>
      <c r="I127" s="367" t="s">
        <v>4746</v>
      </c>
    </row>
    <row r="128" spans="1:9">
      <c r="A128" s="366" t="s">
        <v>126</v>
      </c>
      <c r="B128" s="359">
        <v>1.69218026258022E-6</v>
      </c>
      <c r="C128" s="359">
        <v>3.8878456467727998E-3</v>
      </c>
      <c r="D128" s="359">
        <v>1.67393125138915E-6</v>
      </c>
      <c r="E128" s="359">
        <v>1.1954995216001401E-6</v>
      </c>
      <c r="F128" s="357">
        <f t="shared" si="1"/>
        <v>-0.29351526664348748</v>
      </c>
      <c r="G128" s="352" t="s">
        <v>1807</v>
      </c>
      <c r="H128" s="354">
        <v>1</v>
      </c>
      <c r="I128" s="367" t="s">
        <v>4747</v>
      </c>
    </row>
    <row r="129" spans="1:9">
      <c r="A129" s="366" t="s">
        <v>127</v>
      </c>
      <c r="B129" s="359">
        <v>2.0174132886932701E-8</v>
      </c>
      <c r="C129" s="359">
        <v>2.12174697906752E-5</v>
      </c>
      <c r="D129" s="359">
        <v>5.2714145115056199E-8</v>
      </c>
      <c r="E129" s="359">
        <v>1.2125247511197799E-8</v>
      </c>
      <c r="F129" s="357">
        <f t="shared" si="1"/>
        <v>-0.39897057389506785</v>
      </c>
      <c r="G129" s="352" t="s">
        <v>1807</v>
      </c>
      <c r="H129" s="354">
        <v>0</v>
      </c>
      <c r="I129" s="367" t="s">
        <v>4748</v>
      </c>
    </row>
    <row r="130" spans="1:9">
      <c r="A130" s="366" t="s">
        <v>131</v>
      </c>
      <c r="B130" s="359">
        <v>3.4650000000000002E-3</v>
      </c>
      <c r="C130" s="359">
        <v>3.4650000000000002E-3</v>
      </c>
      <c r="D130" s="359">
        <v>3.4650000000000002E-3</v>
      </c>
      <c r="E130" s="359">
        <v>3.4650000000000002E-3</v>
      </c>
      <c r="F130" s="357">
        <f t="shared" si="1"/>
        <v>0</v>
      </c>
      <c r="G130" s="352" t="s">
        <v>1808</v>
      </c>
      <c r="H130" s="354">
        <v>1</v>
      </c>
      <c r="I130" s="367" t="s">
        <v>4749</v>
      </c>
    </row>
    <row r="131" spans="1:9">
      <c r="A131" s="366" t="s">
        <v>132</v>
      </c>
      <c r="B131" s="359">
        <v>1.8759578605218199E-7</v>
      </c>
      <c r="C131" s="359">
        <v>1.3452186432879301E-3</v>
      </c>
      <c r="D131" s="359">
        <v>3.1130184201645001E-7</v>
      </c>
      <c r="E131" s="359">
        <v>1.4132418867958401E-7</v>
      </c>
      <c r="F131" s="357">
        <f t="shared" ref="F131:F194" si="2">(E131/B131)-1</f>
        <v>-0.24665584630843995</v>
      </c>
      <c r="G131" s="352" t="s">
        <v>1809</v>
      </c>
      <c r="H131" s="354">
        <v>1</v>
      </c>
      <c r="I131" s="367" t="s">
        <v>4750</v>
      </c>
    </row>
    <row r="132" spans="1:9">
      <c r="A132" s="366" t="s">
        <v>133</v>
      </c>
      <c r="B132" s="359">
        <v>0.67978576551838399</v>
      </c>
      <c r="C132" s="359">
        <v>0.57749017452738804</v>
      </c>
      <c r="D132" s="359">
        <v>0.67485261341009295</v>
      </c>
      <c r="E132" s="359">
        <v>0.436543289594646</v>
      </c>
      <c r="F132" s="357">
        <f t="shared" si="2"/>
        <v>-0.35782225557231062</v>
      </c>
      <c r="G132" s="352" t="s">
        <v>1810</v>
      </c>
      <c r="H132" s="354">
        <v>0</v>
      </c>
      <c r="I132" s="367" t="s">
        <v>4751</v>
      </c>
    </row>
    <row r="133" spans="1:9">
      <c r="A133" s="366" t="s">
        <v>134</v>
      </c>
      <c r="B133" s="359">
        <v>0.20012032883988401</v>
      </c>
      <c r="C133" s="359">
        <v>0.39701133566397601</v>
      </c>
      <c r="D133" s="359">
        <v>0.97890416842660599</v>
      </c>
      <c r="E133" s="359">
        <v>1.47816601742333</v>
      </c>
      <c r="F133" s="357">
        <f t="shared" si="2"/>
        <v>6.3863861107584352</v>
      </c>
      <c r="G133" s="352" t="s">
        <v>1810</v>
      </c>
      <c r="H133" s="354">
        <v>0</v>
      </c>
      <c r="I133" s="367" t="s">
        <v>4752</v>
      </c>
    </row>
    <row r="134" spans="1:9">
      <c r="A134" s="366" t="s">
        <v>135</v>
      </c>
      <c r="B134" s="359">
        <v>-6.0852403294120503E-7</v>
      </c>
      <c r="C134" s="359">
        <v>-1.0180573398201899E-3</v>
      </c>
      <c r="D134" s="359">
        <v>-1.3077078619971901E-6</v>
      </c>
      <c r="E134" s="359">
        <v>-1.96505084204546E-7</v>
      </c>
      <c r="F134" s="357">
        <f t="shared" si="2"/>
        <v>-0.67707917260922357</v>
      </c>
      <c r="G134" s="352" t="s">
        <v>1811</v>
      </c>
      <c r="H134" s="354">
        <v>1</v>
      </c>
      <c r="I134" s="367" t="s">
        <v>4753</v>
      </c>
    </row>
    <row r="135" spans="1:9">
      <c r="A135" s="366" t="s">
        <v>136</v>
      </c>
      <c r="B135" s="359">
        <v>1.05840169438205E-7</v>
      </c>
      <c r="C135" s="359">
        <v>8.4051506369839301E-5</v>
      </c>
      <c r="D135" s="359">
        <v>2.2248620044846802E-6</v>
      </c>
      <c r="E135" s="359">
        <v>9.6594033228560603E-8</v>
      </c>
      <c r="F135" s="357">
        <f t="shared" si="2"/>
        <v>-8.7359423730351882E-2</v>
      </c>
      <c r="G135" s="352" t="s">
        <v>1812</v>
      </c>
      <c r="H135" s="354">
        <v>0</v>
      </c>
      <c r="I135" s="367" t="s">
        <v>4754</v>
      </c>
    </row>
    <row r="136" spans="1:9">
      <c r="A136" s="366" t="s">
        <v>137</v>
      </c>
      <c r="B136" s="359">
        <v>1.04412016121269E-2</v>
      </c>
      <c r="C136" s="359">
        <v>6.08555259111449E-3</v>
      </c>
      <c r="D136" s="359">
        <v>1.04623592076785E-2</v>
      </c>
      <c r="E136" s="359">
        <v>3.73704095929569E-7</v>
      </c>
      <c r="F136" s="357">
        <f t="shared" si="2"/>
        <v>-0.99996420870798097</v>
      </c>
      <c r="G136" s="352" t="s">
        <v>1813</v>
      </c>
      <c r="H136" s="354">
        <v>0</v>
      </c>
      <c r="I136" s="367" t="s">
        <v>4755</v>
      </c>
    </row>
    <row r="137" spans="1:9">
      <c r="A137" s="366" t="s">
        <v>138</v>
      </c>
      <c r="B137" s="359">
        <v>1.3608207056613E-8</v>
      </c>
      <c r="C137" s="359">
        <v>2.92916544278381E-5</v>
      </c>
      <c r="D137" s="359">
        <v>3.1835054916317103E-8</v>
      </c>
      <c r="E137" s="359">
        <v>1.05844383872861E-8</v>
      </c>
      <c r="F137" s="357">
        <f t="shared" si="2"/>
        <v>-0.22220184163478607</v>
      </c>
      <c r="G137" s="352" t="s">
        <v>1814</v>
      </c>
      <c r="H137" s="354">
        <v>0</v>
      </c>
      <c r="I137" s="367" t="s">
        <v>4756</v>
      </c>
    </row>
    <row r="138" spans="1:9">
      <c r="A138" s="366" t="s">
        <v>139</v>
      </c>
      <c r="B138" s="359">
        <v>0</v>
      </c>
      <c r="C138" s="359">
        <v>0</v>
      </c>
      <c r="D138" s="359">
        <v>0</v>
      </c>
      <c r="E138" s="359">
        <v>0</v>
      </c>
      <c r="F138" s="357" t="e">
        <f t="shared" si="2"/>
        <v>#DIV/0!</v>
      </c>
      <c r="G138" s="352" t="s">
        <v>1815</v>
      </c>
      <c r="H138" s="354">
        <v>0</v>
      </c>
      <c r="I138" s="367" t="s">
        <v>4757</v>
      </c>
    </row>
    <row r="139" spans="1:9">
      <c r="A139" s="366" t="s">
        <v>140</v>
      </c>
      <c r="B139" s="359">
        <v>2.5402545233505001E-3</v>
      </c>
      <c r="C139" s="359">
        <v>6.3536176718681E-3</v>
      </c>
      <c r="D139" s="359">
        <v>2.5220560388416798E-3</v>
      </c>
      <c r="E139" s="359">
        <v>2.5210583312038799E-3</v>
      </c>
      <c r="F139" s="357">
        <f t="shared" si="2"/>
        <v>-7.5567987263344127E-3</v>
      </c>
      <c r="G139" s="352" t="s">
        <v>1816</v>
      </c>
      <c r="H139" s="354">
        <v>0</v>
      </c>
      <c r="I139" s="367" t="s">
        <v>4758</v>
      </c>
    </row>
    <row r="140" spans="1:9">
      <c r="A140" s="366" t="s">
        <v>141</v>
      </c>
      <c r="B140" s="359">
        <v>4.0265950205028701E-8</v>
      </c>
      <c r="C140" s="359">
        <v>1.4191781243028299E-4</v>
      </c>
      <c r="D140" s="359">
        <v>0.85640013227688905</v>
      </c>
      <c r="E140" s="359">
        <v>2.4152000088601899</v>
      </c>
      <c r="F140" s="357">
        <f t="shared" si="2"/>
        <v>59981198.911148809</v>
      </c>
      <c r="G140" s="352" t="s">
        <v>1817</v>
      </c>
      <c r="H140" s="354">
        <v>1</v>
      </c>
      <c r="I140" s="367" t="s">
        <v>4759</v>
      </c>
    </row>
    <row r="141" spans="1:9">
      <c r="A141" s="366" t="s">
        <v>142</v>
      </c>
      <c r="B141" s="359">
        <v>4.9099808396676899E-8</v>
      </c>
      <c r="C141" s="359">
        <v>6.9046180955600103E-5</v>
      </c>
      <c r="D141" s="359">
        <v>9.28888015169128E-8</v>
      </c>
      <c r="E141" s="359">
        <v>1.6700300926398998E-8</v>
      </c>
      <c r="F141" s="357">
        <f t="shared" si="2"/>
        <v>-0.65987034426942315</v>
      </c>
      <c r="G141" s="352" t="s">
        <v>1818</v>
      </c>
      <c r="H141" s="354">
        <v>0</v>
      </c>
      <c r="I141" s="367" t="s">
        <v>4760</v>
      </c>
    </row>
    <row r="142" spans="1:9">
      <c r="A142" s="366" t="s">
        <v>143</v>
      </c>
      <c r="B142" s="359">
        <v>0</v>
      </c>
      <c r="C142" s="359">
        <v>0</v>
      </c>
      <c r="D142" s="359">
        <v>0</v>
      </c>
      <c r="E142" s="359">
        <v>0</v>
      </c>
      <c r="F142" s="357" t="e">
        <f t="shared" si="2"/>
        <v>#DIV/0!</v>
      </c>
      <c r="G142" s="352" t="s">
        <v>1819</v>
      </c>
      <c r="H142" s="354">
        <v>0</v>
      </c>
      <c r="I142" s="367" t="s">
        <v>4761</v>
      </c>
    </row>
    <row r="143" spans="1:9">
      <c r="A143" s="366" t="s">
        <v>144</v>
      </c>
      <c r="B143" s="359">
        <v>2.8860456742328701E-8</v>
      </c>
      <c r="C143" s="359">
        <v>4.78073926409901E-5</v>
      </c>
      <c r="D143" s="359">
        <v>2.1984482621952601E-8</v>
      </c>
      <c r="E143" s="359">
        <v>1.5961589227064502E-8</v>
      </c>
      <c r="F143" s="357">
        <f t="shared" si="2"/>
        <v>-0.44693913302993038</v>
      </c>
      <c r="G143" s="352" t="s">
        <v>1820</v>
      </c>
      <c r="H143" s="354">
        <v>0</v>
      </c>
      <c r="I143" s="367" t="s">
        <v>4762</v>
      </c>
    </row>
    <row r="144" spans="1:9">
      <c r="A144" s="366" t="s">
        <v>145</v>
      </c>
      <c r="B144" s="359">
        <v>9.7748212388300802E-4</v>
      </c>
      <c r="C144" s="359">
        <v>1.9612642792851101E-3</v>
      </c>
      <c r="D144" s="359">
        <v>1.62160013292489E-3</v>
      </c>
      <c r="E144" s="359">
        <v>1.5120089757813301E-3</v>
      </c>
      <c r="F144" s="357">
        <f t="shared" si="2"/>
        <v>0.54684053942074762</v>
      </c>
      <c r="G144" s="352" t="s">
        <v>1815</v>
      </c>
      <c r="H144" s="354">
        <v>0</v>
      </c>
      <c r="I144" s="367" t="s">
        <v>4763</v>
      </c>
    </row>
    <row r="145" spans="1:9">
      <c r="A145" s="366" t="s">
        <v>146</v>
      </c>
      <c r="B145" s="359">
        <v>3.2166770336002E-7</v>
      </c>
      <c r="C145" s="359">
        <v>1.11467088533367E-3</v>
      </c>
      <c r="D145" s="359">
        <v>3.1101645706694001E-7</v>
      </c>
      <c r="E145" s="359">
        <v>1.7026564081075801E-7</v>
      </c>
      <c r="F145" s="357">
        <f t="shared" si="2"/>
        <v>-0.47067847025913057</v>
      </c>
      <c r="G145" s="352" t="s">
        <v>1815</v>
      </c>
      <c r="H145" s="354">
        <v>0</v>
      </c>
      <c r="I145" s="367" t="s">
        <v>4764</v>
      </c>
    </row>
    <row r="146" spans="1:9">
      <c r="A146" s="366" t="s">
        <v>147</v>
      </c>
      <c r="B146" s="359">
        <v>0</v>
      </c>
      <c r="C146" s="359">
        <v>0</v>
      </c>
      <c r="D146" s="359">
        <v>0</v>
      </c>
      <c r="E146" s="359">
        <v>0</v>
      </c>
      <c r="F146" s="357" t="e">
        <f t="shared" si="2"/>
        <v>#DIV/0!</v>
      </c>
      <c r="G146" s="352" t="s">
        <v>1821</v>
      </c>
      <c r="H146" s="354">
        <v>0</v>
      </c>
      <c r="I146" s="367" t="s">
        <v>4765</v>
      </c>
    </row>
    <row r="147" spans="1:9">
      <c r="A147" s="366" t="s">
        <v>148</v>
      </c>
      <c r="B147" s="359">
        <v>0</v>
      </c>
      <c r="C147" s="359">
        <v>0</v>
      </c>
      <c r="D147" s="359">
        <v>0</v>
      </c>
      <c r="E147" s="359">
        <v>0</v>
      </c>
      <c r="F147" s="357" t="e">
        <f t="shared" si="2"/>
        <v>#DIV/0!</v>
      </c>
      <c r="G147" s="352" t="s">
        <v>1822</v>
      </c>
      <c r="H147" s="354">
        <v>0</v>
      </c>
      <c r="I147" s="367" t="s">
        <v>4766</v>
      </c>
    </row>
    <row r="148" spans="1:9">
      <c r="A148" s="366" t="s">
        <v>149</v>
      </c>
      <c r="B148" s="359">
        <v>0</v>
      </c>
      <c r="C148" s="359">
        <v>0</v>
      </c>
      <c r="D148" s="359">
        <v>0</v>
      </c>
      <c r="E148" s="359">
        <v>0</v>
      </c>
      <c r="F148" s="357" t="e">
        <f t="shared" si="2"/>
        <v>#DIV/0!</v>
      </c>
      <c r="G148" s="352" t="s">
        <v>1823</v>
      </c>
      <c r="H148" s="354">
        <v>0</v>
      </c>
      <c r="I148" s="367" t="s">
        <v>4767</v>
      </c>
    </row>
    <row r="149" spans="1:9">
      <c r="A149" s="366" t="s">
        <v>150</v>
      </c>
      <c r="B149" s="359">
        <v>3.9998733310139801E-8</v>
      </c>
      <c r="C149" s="359">
        <v>2.5134055529565799E-5</v>
      </c>
      <c r="D149" s="359">
        <v>3.2393712805663801E-7</v>
      </c>
      <c r="E149" s="359">
        <v>1.4691520300547399E-8</v>
      </c>
      <c r="F149" s="357">
        <f t="shared" si="2"/>
        <v>-0.63270036111810934</v>
      </c>
      <c r="G149" s="352" t="s">
        <v>1824</v>
      </c>
      <c r="H149" s="354">
        <v>0</v>
      </c>
      <c r="I149" s="367" t="s">
        <v>4768</v>
      </c>
    </row>
    <row r="150" spans="1:9">
      <c r="A150" s="366" t="s">
        <v>151</v>
      </c>
      <c r="B150" s="359">
        <v>0</v>
      </c>
      <c r="C150" s="359">
        <v>0</v>
      </c>
      <c r="D150" s="359">
        <v>0</v>
      </c>
      <c r="E150" s="359">
        <v>0</v>
      </c>
      <c r="F150" s="357" t="e">
        <f t="shared" si="2"/>
        <v>#DIV/0!</v>
      </c>
      <c r="G150" s="352" t="s">
        <v>1821</v>
      </c>
      <c r="H150" s="354">
        <v>0</v>
      </c>
      <c r="I150" s="367" t="s">
        <v>4769</v>
      </c>
    </row>
    <row r="151" spans="1:9">
      <c r="A151" s="366" t="s">
        <v>152</v>
      </c>
      <c r="B151" s="359">
        <v>0</v>
      </c>
      <c r="C151" s="359">
        <v>0</v>
      </c>
      <c r="D151" s="359">
        <v>0</v>
      </c>
      <c r="E151" s="359">
        <v>0</v>
      </c>
      <c r="F151" s="357" t="e">
        <f t="shared" si="2"/>
        <v>#DIV/0!</v>
      </c>
      <c r="G151" s="352" t="s">
        <v>1821</v>
      </c>
      <c r="H151" s="354">
        <v>0</v>
      </c>
      <c r="I151" s="367" t="s">
        <v>4770</v>
      </c>
    </row>
    <row r="152" spans="1:9">
      <c r="A152" s="366" t="s">
        <v>153</v>
      </c>
      <c r="B152" s="359">
        <v>3.9161132530813001E-8</v>
      </c>
      <c r="C152" s="359">
        <v>6.5320647564090801E-5</v>
      </c>
      <c r="D152" s="359">
        <v>7.9853701218419604E-8</v>
      </c>
      <c r="E152" s="359">
        <v>3.6128083145432501E-8</v>
      </c>
      <c r="F152" s="357">
        <f t="shared" si="2"/>
        <v>-7.7450502305928426E-2</v>
      </c>
      <c r="G152" s="352" t="s">
        <v>1825</v>
      </c>
      <c r="H152" s="354">
        <v>1</v>
      </c>
      <c r="I152" s="367" t="s">
        <v>4771</v>
      </c>
    </row>
    <row r="153" spans="1:9">
      <c r="A153" s="366" t="s">
        <v>154</v>
      </c>
      <c r="B153" s="359">
        <v>0</v>
      </c>
      <c r="C153" s="359">
        <v>0</v>
      </c>
      <c r="D153" s="359">
        <v>0</v>
      </c>
      <c r="E153" s="359">
        <v>0</v>
      </c>
      <c r="F153" s="357" t="e">
        <f t="shared" si="2"/>
        <v>#DIV/0!</v>
      </c>
      <c r="G153" s="352" t="s">
        <v>1825</v>
      </c>
      <c r="H153" s="354">
        <v>0</v>
      </c>
      <c r="I153" s="367" t="s">
        <v>4772</v>
      </c>
    </row>
    <row r="154" spans="1:9">
      <c r="A154" s="366" t="s">
        <v>155</v>
      </c>
      <c r="B154" s="359">
        <v>9.3912187248595103E-6</v>
      </c>
      <c r="C154" s="359">
        <v>8.4987110270199704E-3</v>
      </c>
      <c r="D154" s="359">
        <v>4.3388735608489199E-7</v>
      </c>
      <c r="E154" s="359">
        <v>1.60387582077774E-7</v>
      </c>
      <c r="F154" s="357">
        <f t="shared" si="2"/>
        <v>-0.98292153694033213</v>
      </c>
      <c r="G154" s="352" t="s">
        <v>1826</v>
      </c>
      <c r="H154" s="354">
        <v>0</v>
      </c>
      <c r="I154" s="367" t="s">
        <v>4773</v>
      </c>
    </row>
    <row r="155" spans="1:9">
      <c r="A155" s="366" t="s">
        <v>156</v>
      </c>
      <c r="B155" s="359">
        <v>1.3787976058665699E-6</v>
      </c>
      <c r="C155" s="359">
        <v>1.9718860562534198E-3</v>
      </c>
      <c r="D155" s="359">
        <v>5.1255710786790604E-9</v>
      </c>
      <c r="E155" s="359">
        <v>8.60752606968163E-7</v>
      </c>
      <c r="F155" s="357">
        <f t="shared" si="2"/>
        <v>-0.37572229360872533</v>
      </c>
      <c r="G155" s="352" t="s">
        <v>1824</v>
      </c>
      <c r="H155" s="354">
        <v>1</v>
      </c>
      <c r="I155" s="367" t="s">
        <v>4774</v>
      </c>
    </row>
    <row r="156" spans="1:9">
      <c r="A156" s="366" t="s">
        <v>157</v>
      </c>
      <c r="B156" s="359">
        <v>0</v>
      </c>
      <c r="C156" s="359">
        <v>0</v>
      </c>
      <c r="D156" s="359">
        <v>0</v>
      </c>
      <c r="E156" s="359">
        <v>0</v>
      </c>
      <c r="F156" s="357" t="e">
        <f t="shared" si="2"/>
        <v>#DIV/0!</v>
      </c>
      <c r="G156" s="352" t="s">
        <v>1819</v>
      </c>
      <c r="H156" s="354">
        <v>0</v>
      </c>
      <c r="I156" s="367" t="s">
        <v>4775</v>
      </c>
    </row>
    <row r="157" spans="1:9">
      <c r="A157" s="366" t="s">
        <v>158</v>
      </c>
      <c r="B157" s="359">
        <v>2.9215124133866298E-8</v>
      </c>
      <c r="C157" s="359">
        <v>5.4177490912226898E-5</v>
      </c>
      <c r="D157" s="359">
        <v>4.0866017926503E-8</v>
      </c>
      <c r="E157" s="359">
        <v>2.2322690390651501E-8</v>
      </c>
      <c r="F157" s="357">
        <f t="shared" si="2"/>
        <v>-0.23592005673612926</v>
      </c>
      <c r="G157" s="352" t="s">
        <v>1827</v>
      </c>
      <c r="H157" s="354">
        <v>0</v>
      </c>
      <c r="I157" s="367" t="s">
        <v>4776</v>
      </c>
    </row>
    <row r="158" spans="1:9">
      <c r="A158" s="366" t="s">
        <v>159</v>
      </c>
      <c r="B158" s="359">
        <v>2.96971554668511E-10</v>
      </c>
      <c r="C158" s="359">
        <v>2.2052807181480501E-5</v>
      </c>
      <c r="D158" s="359">
        <v>1.95311101247514E-10</v>
      </c>
      <c r="E158" s="359">
        <v>1.3553720296580301E-10</v>
      </c>
      <c r="F158" s="357">
        <f t="shared" si="2"/>
        <v>-0.543602069507654</v>
      </c>
      <c r="G158" s="352" t="s">
        <v>1822</v>
      </c>
      <c r="H158" s="354">
        <v>0</v>
      </c>
      <c r="I158" s="367" t="s">
        <v>4777</v>
      </c>
    </row>
    <row r="159" spans="1:9">
      <c r="A159" s="366" t="s">
        <v>160</v>
      </c>
      <c r="B159" s="359">
        <v>0.32213627710315801</v>
      </c>
      <c r="C159" s="359">
        <v>5.2316891214219403E-2</v>
      </c>
      <c r="D159" s="359">
        <v>6.8551686629932398E-2</v>
      </c>
      <c r="E159" s="359">
        <v>0.13181883267390199</v>
      </c>
      <c r="F159" s="357">
        <f t="shared" si="2"/>
        <v>-0.59079792608489878</v>
      </c>
      <c r="G159" s="352" t="s">
        <v>1828</v>
      </c>
      <c r="H159" s="354">
        <v>0</v>
      </c>
      <c r="I159" s="367" t="s">
        <v>4778</v>
      </c>
    </row>
    <row r="160" spans="1:9">
      <c r="A160" s="366" t="s">
        <v>161</v>
      </c>
      <c r="B160" s="359">
        <v>0</v>
      </c>
      <c r="C160" s="359">
        <v>0</v>
      </c>
      <c r="D160" s="359">
        <v>0</v>
      </c>
      <c r="E160" s="359">
        <v>0</v>
      </c>
      <c r="F160" s="357" t="e">
        <f t="shared" si="2"/>
        <v>#DIV/0!</v>
      </c>
      <c r="G160" s="352" t="s">
        <v>1829</v>
      </c>
      <c r="H160" s="354">
        <v>1</v>
      </c>
      <c r="I160" s="367" t="s">
        <v>4779</v>
      </c>
    </row>
    <row r="161" spans="1:9">
      <c r="A161" s="366" t="s">
        <v>162</v>
      </c>
      <c r="B161" s="359">
        <v>2.7856526735386799E-8</v>
      </c>
      <c r="C161" s="359">
        <v>6.3123015200287303E-5</v>
      </c>
      <c r="D161" s="359">
        <v>7.9591011582544899E-8</v>
      </c>
      <c r="E161" s="359">
        <v>3.6063775086175599E-8</v>
      </c>
      <c r="F161" s="357">
        <f t="shared" si="2"/>
        <v>0.29462568785946086</v>
      </c>
      <c r="G161" s="352" t="s">
        <v>1825</v>
      </c>
      <c r="H161" s="354">
        <v>0</v>
      </c>
      <c r="I161" s="367" t="s">
        <v>4780</v>
      </c>
    </row>
    <row r="162" spans="1:9">
      <c r="A162" s="366" t="s">
        <v>163</v>
      </c>
      <c r="B162" s="359">
        <v>-3.9693839826782103E-2</v>
      </c>
      <c r="C162" s="359">
        <v>-4.18950377588772E-2</v>
      </c>
      <c r="D162" s="359">
        <v>-5.9916924042681799E-2</v>
      </c>
      <c r="E162" s="359">
        <v>-3.9689653780101301E-2</v>
      </c>
      <c r="F162" s="357">
        <f t="shared" si="2"/>
        <v>-1.054583456543412E-4</v>
      </c>
      <c r="G162" s="352" t="s">
        <v>1825</v>
      </c>
      <c r="H162" s="354">
        <v>1</v>
      </c>
      <c r="I162" s="367" t="s">
        <v>4781</v>
      </c>
    </row>
    <row r="163" spans="1:9">
      <c r="A163" s="366" t="s">
        <v>164</v>
      </c>
      <c r="B163" s="359">
        <v>0</v>
      </c>
      <c r="C163" s="359">
        <v>0</v>
      </c>
      <c r="D163" s="359">
        <v>0</v>
      </c>
      <c r="E163" s="359">
        <v>0</v>
      </c>
      <c r="F163" s="357" t="e">
        <f t="shared" si="2"/>
        <v>#DIV/0!</v>
      </c>
      <c r="G163" s="352" t="s">
        <v>1813</v>
      </c>
      <c r="H163" s="354">
        <v>0</v>
      </c>
      <c r="I163" s="367" t="s">
        <v>4782</v>
      </c>
    </row>
    <row r="164" spans="1:9">
      <c r="A164" s="366" t="s">
        <v>165</v>
      </c>
      <c r="B164" s="359">
        <v>0</v>
      </c>
      <c r="C164" s="359">
        <v>0</v>
      </c>
      <c r="D164" s="359">
        <v>0</v>
      </c>
      <c r="E164" s="359">
        <v>0</v>
      </c>
      <c r="F164" s="357" t="e">
        <f t="shared" si="2"/>
        <v>#DIV/0!</v>
      </c>
      <c r="G164" s="352" t="s">
        <v>1830</v>
      </c>
      <c r="H164" s="354">
        <v>0</v>
      </c>
      <c r="I164" s="367" t="s">
        <v>4783</v>
      </c>
    </row>
    <row r="165" spans="1:9">
      <c r="A165" s="366" t="s">
        <v>166</v>
      </c>
      <c r="B165" s="359">
        <v>0</v>
      </c>
      <c r="C165" s="359">
        <v>0</v>
      </c>
      <c r="D165" s="359">
        <v>0</v>
      </c>
      <c r="E165" s="359">
        <v>0</v>
      </c>
      <c r="F165" s="357" t="e">
        <f t="shared" si="2"/>
        <v>#DIV/0!</v>
      </c>
      <c r="G165" s="352" t="s">
        <v>1818</v>
      </c>
      <c r="H165" s="354">
        <v>0</v>
      </c>
      <c r="I165" s="367" t="s">
        <v>4784</v>
      </c>
    </row>
    <row r="166" spans="1:9">
      <c r="A166" s="366" t="s">
        <v>167</v>
      </c>
      <c r="B166" s="359">
        <v>0</v>
      </c>
      <c r="C166" s="359">
        <v>0</v>
      </c>
      <c r="D166" s="359">
        <v>0</v>
      </c>
      <c r="E166" s="359">
        <v>0</v>
      </c>
      <c r="F166" s="357" t="e">
        <f t="shared" si="2"/>
        <v>#DIV/0!</v>
      </c>
      <c r="G166" s="352" t="s">
        <v>1818</v>
      </c>
      <c r="H166" s="354">
        <v>0</v>
      </c>
      <c r="I166" s="367" t="s">
        <v>4785</v>
      </c>
    </row>
    <row r="167" spans="1:9">
      <c r="A167" s="366" t="s">
        <v>168</v>
      </c>
      <c r="B167" s="359">
        <v>0.76819467722146695</v>
      </c>
      <c r="C167" s="359">
        <v>0.63521996953865201</v>
      </c>
      <c r="D167" s="359">
        <v>1.8321436835099101</v>
      </c>
      <c r="E167" s="359">
        <v>3.5209415966689699</v>
      </c>
      <c r="F167" s="357">
        <f t="shared" si="2"/>
        <v>3.5833975437113041</v>
      </c>
      <c r="G167" s="352" t="s">
        <v>1818</v>
      </c>
      <c r="H167" s="354">
        <v>0</v>
      </c>
      <c r="I167" s="367" t="s">
        <v>4786</v>
      </c>
    </row>
    <row r="168" spans="1:9">
      <c r="A168" s="366" t="s">
        <v>169</v>
      </c>
      <c r="B168" s="359">
        <v>0</v>
      </c>
      <c r="C168" s="359">
        <v>0</v>
      </c>
      <c r="D168" s="359">
        <v>0</v>
      </c>
      <c r="E168" s="359">
        <v>0</v>
      </c>
      <c r="F168" s="357" t="e">
        <f t="shared" si="2"/>
        <v>#DIV/0!</v>
      </c>
      <c r="G168" s="352" t="s">
        <v>1831</v>
      </c>
      <c r="H168" s="354">
        <v>0</v>
      </c>
      <c r="I168" s="367" t="s">
        <v>4787</v>
      </c>
    </row>
    <row r="169" spans="1:9">
      <c r="A169" s="366" t="s">
        <v>170</v>
      </c>
      <c r="B169" s="359">
        <v>2.9215124133866298E-8</v>
      </c>
      <c r="C169" s="359">
        <v>5.4177490912226898E-5</v>
      </c>
      <c r="D169" s="359">
        <v>4.0866017926503E-8</v>
      </c>
      <c r="E169" s="359">
        <v>2.2322690390651501E-8</v>
      </c>
      <c r="F169" s="357">
        <f t="shared" si="2"/>
        <v>-0.23592005673612926</v>
      </c>
      <c r="G169" s="352" t="s">
        <v>1822</v>
      </c>
      <c r="H169" s="354">
        <v>1</v>
      </c>
      <c r="I169" s="367" t="s">
        <v>4788</v>
      </c>
    </row>
    <row r="170" spans="1:9">
      <c r="A170" s="366" t="s">
        <v>172</v>
      </c>
      <c r="B170" s="359">
        <v>1.32307676178698E-2</v>
      </c>
      <c r="C170" s="359">
        <v>1.6093307304231499E-2</v>
      </c>
      <c r="D170" s="359">
        <v>3.3461476530078499E-2</v>
      </c>
      <c r="E170" s="359">
        <v>1.3231663087253801E-2</v>
      </c>
      <c r="F170" s="357">
        <f t="shared" si="2"/>
        <v>6.7680833785610517E-5</v>
      </c>
      <c r="G170" s="352" t="s">
        <v>1832</v>
      </c>
      <c r="H170" s="354">
        <v>1</v>
      </c>
      <c r="I170" s="367" t="s">
        <v>4789</v>
      </c>
    </row>
    <row r="171" spans="1:9">
      <c r="A171" s="366" t="s">
        <v>173</v>
      </c>
      <c r="B171" s="359">
        <v>-3.6346884826343701E-6</v>
      </c>
      <c r="C171" s="359">
        <v>-3.18877400900419E-4</v>
      </c>
      <c r="D171" s="359">
        <v>8.3435111264407196E-8</v>
      </c>
      <c r="E171" s="359">
        <v>4.1500686620565798E-7</v>
      </c>
      <c r="F171" s="357">
        <f t="shared" si="2"/>
        <v>-1.1141794869597372</v>
      </c>
      <c r="G171" s="352" t="s">
        <v>1832</v>
      </c>
      <c r="H171" s="354">
        <v>1</v>
      </c>
      <c r="I171" s="367" t="s">
        <v>4790</v>
      </c>
    </row>
    <row r="172" spans="1:9">
      <c r="A172" s="366" t="s">
        <v>174</v>
      </c>
      <c r="B172" s="359">
        <v>0</v>
      </c>
      <c r="C172" s="359">
        <v>0</v>
      </c>
      <c r="D172" s="359">
        <v>0</v>
      </c>
      <c r="E172" s="359">
        <v>0</v>
      </c>
      <c r="F172" s="357" t="e">
        <f t="shared" si="2"/>
        <v>#DIV/0!</v>
      </c>
      <c r="G172" s="352" t="s">
        <v>1823</v>
      </c>
      <c r="H172" s="354">
        <v>0</v>
      </c>
      <c r="I172" s="367" t="s">
        <v>4791</v>
      </c>
    </row>
    <row r="173" spans="1:9">
      <c r="A173" s="366" t="s">
        <v>175</v>
      </c>
      <c r="B173" s="359">
        <v>0</v>
      </c>
      <c r="C173" s="359">
        <v>0</v>
      </c>
      <c r="D173" s="359">
        <v>0</v>
      </c>
      <c r="E173" s="359">
        <v>0</v>
      </c>
      <c r="F173" s="357" t="e">
        <f t="shared" si="2"/>
        <v>#DIV/0!</v>
      </c>
      <c r="G173" s="352" t="s">
        <v>1833</v>
      </c>
      <c r="H173" s="354">
        <v>0</v>
      </c>
      <c r="I173" s="367" t="s">
        <v>4792</v>
      </c>
    </row>
    <row r="174" spans="1:9">
      <c r="A174" s="366" t="s">
        <v>176</v>
      </c>
      <c r="B174" s="359">
        <v>1.76415460230125E-8</v>
      </c>
      <c r="C174" s="359">
        <v>2.8473333594275701E-5</v>
      </c>
      <c r="D174" s="359">
        <v>2.5130383049460901E-8</v>
      </c>
      <c r="E174" s="359">
        <v>1.3235935193258701E-8</v>
      </c>
      <c r="F174" s="357">
        <f t="shared" si="2"/>
        <v>-0.249729293793577</v>
      </c>
      <c r="G174" s="352" t="s">
        <v>1834</v>
      </c>
      <c r="H174" s="354">
        <v>0</v>
      </c>
      <c r="I174" s="367" t="s">
        <v>4793</v>
      </c>
    </row>
    <row r="175" spans="1:9">
      <c r="A175" s="366" t="s">
        <v>177</v>
      </c>
      <c r="B175" s="359">
        <v>0</v>
      </c>
      <c r="C175" s="359">
        <v>0</v>
      </c>
      <c r="D175" s="359">
        <v>0</v>
      </c>
      <c r="E175" s="359">
        <v>0</v>
      </c>
      <c r="F175" s="357" t="e">
        <f t="shared" si="2"/>
        <v>#DIV/0!</v>
      </c>
      <c r="G175" s="352" t="s">
        <v>1835</v>
      </c>
      <c r="H175" s="354">
        <v>0</v>
      </c>
      <c r="I175" s="367" t="s">
        <v>4794</v>
      </c>
    </row>
    <row r="176" spans="1:9">
      <c r="A176" s="366" t="s">
        <v>178</v>
      </c>
      <c r="B176" s="359">
        <v>0</v>
      </c>
      <c r="C176" s="359">
        <v>0</v>
      </c>
      <c r="D176" s="359">
        <v>0</v>
      </c>
      <c r="E176" s="359">
        <v>0</v>
      </c>
      <c r="F176" s="357" t="e">
        <f t="shared" si="2"/>
        <v>#DIV/0!</v>
      </c>
      <c r="G176" s="352" t="s">
        <v>1836</v>
      </c>
      <c r="H176" s="354">
        <v>0</v>
      </c>
      <c r="I176" s="367" t="s">
        <v>4795</v>
      </c>
    </row>
    <row r="177" spans="1:9">
      <c r="A177" s="366" t="s">
        <v>179</v>
      </c>
      <c r="B177" s="359">
        <v>3.13332285325506E-10</v>
      </c>
      <c r="C177" s="359">
        <v>1.14430830754307E-5</v>
      </c>
      <c r="D177" s="359">
        <v>1.97146550810249E-10</v>
      </c>
      <c r="E177" s="359">
        <v>1.8437660013861899E-11</v>
      </c>
      <c r="F177" s="357">
        <f t="shared" si="2"/>
        <v>-0.94115620739590278</v>
      </c>
      <c r="G177" s="352" t="s">
        <v>1825</v>
      </c>
      <c r="H177" s="354">
        <v>0</v>
      </c>
      <c r="I177" s="367" t="s">
        <v>4796</v>
      </c>
    </row>
    <row r="178" spans="1:9">
      <c r="A178" s="366" t="s">
        <v>180</v>
      </c>
      <c r="B178" s="359">
        <v>2.7141233152406601E-8</v>
      </c>
      <c r="C178" s="359">
        <v>6.07573090022279E-5</v>
      </c>
      <c r="D178" s="359">
        <v>6.68937157081356E-8</v>
      </c>
      <c r="E178" s="359">
        <v>3.2610606047297301E-8</v>
      </c>
      <c r="F178" s="357">
        <f t="shared" si="2"/>
        <v>0.20151526882284387</v>
      </c>
      <c r="G178" s="352" t="s">
        <v>1825</v>
      </c>
      <c r="H178" s="354">
        <v>0</v>
      </c>
      <c r="I178" s="367" t="s">
        <v>4797</v>
      </c>
    </row>
    <row r="179" spans="1:9">
      <c r="A179" s="366" t="s">
        <v>181</v>
      </c>
      <c r="B179" s="359">
        <v>0.12693511870281801</v>
      </c>
      <c r="C179" s="359">
        <v>0.26726857076528199</v>
      </c>
      <c r="D179" s="359">
        <v>0.53352638004321296</v>
      </c>
      <c r="E179" s="359">
        <v>0.47920790688931397</v>
      </c>
      <c r="F179" s="357">
        <f t="shared" si="2"/>
        <v>2.775219275693444</v>
      </c>
      <c r="G179" s="352" t="s">
        <v>1825</v>
      </c>
      <c r="H179" s="354">
        <v>1</v>
      </c>
      <c r="I179" s="367" t="s">
        <v>4798</v>
      </c>
    </row>
    <row r="180" spans="1:9">
      <c r="A180" s="366" t="s">
        <v>182</v>
      </c>
      <c r="B180" s="359">
        <v>0</v>
      </c>
      <c r="C180" s="359">
        <v>0</v>
      </c>
      <c r="D180" s="359">
        <v>0</v>
      </c>
      <c r="E180" s="359">
        <v>0</v>
      </c>
      <c r="F180" s="357" t="e">
        <f t="shared" si="2"/>
        <v>#DIV/0!</v>
      </c>
      <c r="G180" s="352" t="s">
        <v>1825</v>
      </c>
      <c r="H180" s="354">
        <v>0</v>
      </c>
      <c r="I180" s="367" t="s">
        <v>4799</v>
      </c>
    </row>
    <row r="181" spans="1:9">
      <c r="A181" s="366" t="s">
        <v>183</v>
      </c>
      <c r="B181" s="359">
        <v>0.126934931196274</v>
      </c>
      <c r="C181" s="359">
        <v>0.26718871856291998</v>
      </c>
      <c r="D181" s="359">
        <v>0.53352675357814405</v>
      </c>
      <c r="E181" s="359">
        <v>0.47920501235501001</v>
      </c>
      <c r="F181" s="357">
        <f t="shared" si="2"/>
        <v>2.7752020491036942</v>
      </c>
      <c r="G181" s="352" t="s">
        <v>1825</v>
      </c>
      <c r="H181" s="354">
        <v>1</v>
      </c>
      <c r="I181" s="367" t="s">
        <v>4800</v>
      </c>
    </row>
    <row r="182" spans="1:9">
      <c r="A182" s="366" t="s">
        <v>184</v>
      </c>
      <c r="B182" s="359">
        <v>0</v>
      </c>
      <c r="C182" s="359">
        <v>0</v>
      </c>
      <c r="D182" s="359">
        <v>0</v>
      </c>
      <c r="E182" s="359">
        <v>0</v>
      </c>
      <c r="F182" s="357" t="e">
        <f t="shared" si="2"/>
        <v>#DIV/0!</v>
      </c>
      <c r="G182" s="352" t="s">
        <v>1825</v>
      </c>
      <c r="H182" s="354">
        <v>0</v>
      </c>
      <c r="I182" s="367" t="s">
        <v>4801</v>
      </c>
    </row>
    <row r="183" spans="1:9">
      <c r="A183" s="366" t="s">
        <v>185</v>
      </c>
      <c r="B183" s="359">
        <v>1.76415460230125E-8</v>
      </c>
      <c r="C183" s="359">
        <v>2.8473333594275701E-5</v>
      </c>
      <c r="D183" s="359">
        <v>2.5130383049460901E-8</v>
      </c>
      <c r="E183" s="359">
        <v>1.3235935193258701E-8</v>
      </c>
      <c r="F183" s="357">
        <f t="shared" si="2"/>
        <v>-0.249729293793577</v>
      </c>
      <c r="G183" s="352" t="s">
        <v>1834</v>
      </c>
      <c r="H183" s="354">
        <v>0</v>
      </c>
      <c r="I183" s="367" t="s">
        <v>4802</v>
      </c>
    </row>
    <row r="184" spans="1:9">
      <c r="A184" s="366" t="s">
        <v>186</v>
      </c>
      <c r="B184" s="359">
        <v>9.7186240717971296E-8</v>
      </c>
      <c r="C184" s="359">
        <v>6.9288241003767905E-5</v>
      </c>
      <c r="D184" s="359">
        <v>8.6259168016655506E-8</v>
      </c>
      <c r="E184" s="359">
        <v>4.7613427185524797E-8</v>
      </c>
      <c r="F184" s="357">
        <f t="shared" si="2"/>
        <v>-0.51008057484499125</v>
      </c>
      <c r="G184" s="352" t="s">
        <v>1837</v>
      </c>
      <c r="H184" s="354">
        <v>0</v>
      </c>
      <c r="I184" s="367" t="s">
        <v>4803</v>
      </c>
    </row>
    <row r="185" spans="1:9">
      <c r="A185" s="366" t="s">
        <v>187</v>
      </c>
      <c r="B185" s="359">
        <v>9.1859747536609294E-8</v>
      </c>
      <c r="C185" s="359">
        <v>1.05658527078937E-4</v>
      </c>
      <c r="D185" s="359">
        <v>9.4739206299874695E-8</v>
      </c>
      <c r="E185" s="359">
        <v>5.1561410236646903E-8</v>
      </c>
      <c r="F185" s="357">
        <f t="shared" si="2"/>
        <v>-0.43869418739586785</v>
      </c>
      <c r="G185" s="352" t="s">
        <v>1837</v>
      </c>
      <c r="H185" s="354">
        <v>0</v>
      </c>
      <c r="I185" s="367" t="s">
        <v>4804</v>
      </c>
    </row>
    <row r="186" spans="1:9">
      <c r="A186" s="366" t="s">
        <v>188</v>
      </c>
      <c r="B186" s="359">
        <v>0.33108057084539799</v>
      </c>
      <c r="C186" s="359">
        <v>0.18558085669170299</v>
      </c>
      <c r="D186" s="359">
        <v>8.3440289687346306E-2</v>
      </c>
      <c r="E186" s="359">
        <v>8.3440012396511401E-2</v>
      </c>
      <c r="F186" s="357">
        <f t="shared" si="2"/>
        <v>-0.74797671701649104</v>
      </c>
      <c r="G186" s="352" t="s">
        <v>1838</v>
      </c>
      <c r="H186" s="354">
        <v>0</v>
      </c>
      <c r="I186" s="367" t="s">
        <v>4805</v>
      </c>
    </row>
    <row r="187" spans="1:9">
      <c r="A187" s="366" t="s">
        <v>189</v>
      </c>
      <c r="B187" s="359">
        <v>8.3553439446547501E-2</v>
      </c>
      <c r="C187" s="359">
        <v>1.5467891401579599E-4</v>
      </c>
      <c r="D187" s="359">
        <v>2.6702696580013601E-2</v>
      </c>
      <c r="E187" s="359">
        <v>2.7612428165344402E-7</v>
      </c>
      <c r="F187" s="357">
        <f t="shared" si="2"/>
        <v>-0.99999669523740153</v>
      </c>
      <c r="G187" s="352" t="s">
        <v>1838</v>
      </c>
      <c r="H187" s="354">
        <v>0</v>
      </c>
      <c r="I187" s="367" t="s">
        <v>4806</v>
      </c>
    </row>
    <row r="188" spans="1:9">
      <c r="A188" s="366" t="s">
        <v>190</v>
      </c>
      <c r="B188" s="359">
        <v>0.147481398177433</v>
      </c>
      <c r="C188" s="359">
        <v>-1.85467980487601E-2</v>
      </c>
      <c r="D188" s="359">
        <v>-9.98882700514514E-4</v>
      </c>
      <c r="E188" s="359">
        <v>0.12653213742953501</v>
      </c>
      <c r="F188" s="357">
        <f t="shared" si="2"/>
        <v>-0.14204680052391561</v>
      </c>
      <c r="G188" s="352" t="s">
        <v>1839</v>
      </c>
      <c r="H188" s="354">
        <v>1</v>
      </c>
      <c r="I188" s="367" t="s">
        <v>4807</v>
      </c>
    </row>
    <row r="189" spans="1:9">
      <c r="A189" s="366" t="s">
        <v>191</v>
      </c>
      <c r="B189" s="359">
        <v>1.20463646956461E-7</v>
      </c>
      <c r="C189" s="359">
        <v>1.18837570474813E-5</v>
      </c>
      <c r="D189" s="359">
        <v>1.55596450665568E-7</v>
      </c>
      <c r="E189" s="359">
        <v>4.70854954512496E-8</v>
      </c>
      <c r="F189" s="357">
        <f t="shared" si="2"/>
        <v>-0.60913108111140257</v>
      </c>
      <c r="G189" s="352" t="s">
        <v>1840</v>
      </c>
      <c r="H189" s="354">
        <v>0</v>
      </c>
      <c r="I189" s="367" t="s">
        <v>4808</v>
      </c>
    </row>
    <row r="190" spans="1:9">
      <c r="A190" s="366" t="s">
        <v>192</v>
      </c>
      <c r="B190" s="359">
        <v>6.2591233463479806E-2</v>
      </c>
      <c r="C190" s="359">
        <v>5.36647610519276E-5</v>
      </c>
      <c r="D190" s="359">
        <v>0.15522747352414301</v>
      </c>
      <c r="E190" s="359">
        <v>1.0470446879480801E-7</v>
      </c>
      <c r="F190" s="357">
        <f t="shared" si="2"/>
        <v>-0.99999832717038795</v>
      </c>
      <c r="G190" s="352" t="s">
        <v>1840</v>
      </c>
      <c r="H190" s="354">
        <v>0</v>
      </c>
      <c r="I190" s="367" t="s">
        <v>4809</v>
      </c>
    </row>
    <row r="191" spans="1:9">
      <c r="A191" s="366" t="s">
        <v>193</v>
      </c>
      <c r="B191" s="359">
        <v>0</v>
      </c>
      <c r="C191" s="359">
        <v>0</v>
      </c>
      <c r="D191" s="359">
        <v>0</v>
      </c>
      <c r="E191" s="359">
        <v>0</v>
      </c>
      <c r="F191" s="357" t="e">
        <f t="shared" si="2"/>
        <v>#DIV/0!</v>
      </c>
      <c r="G191" s="352" t="s">
        <v>1841</v>
      </c>
      <c r="H191" s="354">
        <v>0</v>
      </c>
      <c r="I191" s="367" t="s">
        <v>4810</v>
      </c>
    </row>
    <row r="192" spans="1:9">
      <c r="A192" s="366" t="s">
        <v>194</v>
      </c>
      <c r="B192" s="359">
        <v>3.6084002888441101E-6</v>
      </c>
      <c r="C192" s="359">
        <v>6.2725276289862396E-4</v>
      </c>
      <c r="D192" s="359">
        <v>6.3593132260146797E-7</v>
      </c>
      <c r="E192" s="359">
        <v>1.0463599222655599E-2</v>
      </c>
      <c r="F192" s="357">
        <f t="shared" si="2"/>
        <v>2898.7889327870098</v>
      </c>
      <c r="G192" s="352" t="s">
        <v>1842</v>
      </c>
      <c r="H192" s="354">
        <v>0</v>
      </c>
      <c r="I192" s="367" t="s">
        <v>4811</v>
      </c>
    </row>
    <row r="193" spans="1:9">
      <c r="A193" s="366" t="s">
        <v>195</v>
      </c>
      <c r="B193" s="359">
        <v>0</v>
      </c>
      <c r="C193" s="359">
        <v>0</v>
      </c>
      <c r="D193" s="359">
        <v>0</v>
      </c>
      <c r="E193" s="359">
        <v>0</v>
      </c>
      <c r="F193" s="357" t="e">
        <f t="shared" si="2"/>
        <v>#DIV/0!</v>
      </c>
      <c r="G193" s="352" t="s">
        <v>1843</v>
      </c>
      <c r="H193" s="354">
        <v>1</v>
      </c>
      <c r="I193" s="367" t="s">
        <v>4812</v>
      </c>
    </row>
    <row r="194" spans="1:9">
      <c r="A194" s="366" t="s">
        <v>196</v>
      </c>
      <c r="B194" s="359">
        <v>2.69250799592979E-8</v>
      </c>
      <c r="C194" s="359">
        <v>4.7625796578844897E-5</v>
      </c>
      <c r="D194" s="359">
        <v>3.7521621813199399E-8</v>
      </c>
      <c r="E194" s="359">
        <v>2.9825968781136902E-8</v>
      </c>
      <c r="F194" s="357">
        <f t="shared" si="2"/>
        <v>0.1077392834570674</v>
      </c>
      <c r="G194" s="352" t="s">
        <v>1844</v>
      </c>
      <c r="H194" s="354">
        <v>0</v>
      </c>
      <c r="I194" s="367" t="s">
        <v>4813</v>
      </c>
    </row>
    <row r="195" spans="1:9">
      <c r="A195" s="366" t="s">
        <v>197</v>
      </c>
      <c r="B195" s="359">
        <v>0.28594074384096502</v>
      </c>
      <c r="C195" s="359">
        <v>0.28777882962238399</v>
      </c>
      <c r="D195" s="359">
        <v>0.97309214873184802</v>
      </c>
      <c r="E195" s="359">
        <v>1.6265985182353899</v>
      </c>
      <c r="F195" s="357">
        <f t="shared" ref="F195:F258" si="3">(E195/B195)-1</f>
        <v>4.6885860209557055</v>
      </c>
      <c r="G195" s="352" t="s">
        <v>1845</v>
      </c>
      <c r="H195" s="354">
        <v>0</v>
      </c>
      <c r="I195" s="367" t="s">
        <v>4814</v>
      </c>
    </row>
    <row r="196" spans="1:9">
      <c r="A196" s="366" t="s">
        <v>198</v>
      </c>
      <c r="B196" s="359">
        <v>3.7289837042906898E-6</v>
      </c>
      <c r="C196" s="359">
        <v>0.109762684709052</v>
      </c>
      <c r="D196" s="359">
        <v>2.0824263526848E-5</v>
      </c>
      <c r="E196" s="359">
        <v>1.9987534323391201E-6</v>
      </c>
      <c r="F196" s="357">
        <f t="shared" si="3"/>
        <v>-0.46399512820630207</v>
      </c>
      <c r="G196" s="352" t="s">
        <v>1845</v>
      </c>
      <c r="H196" s="354">
        <v>0</v>
      </c>
      <c r="I196" s="367" t="s">
        <v>4815</v>
      </c>
    </row>
    <row r="197" spans="1:9">
      <c r="A197" s="366" t="s">
        <v>199</v>
      </c>
      <c r="B197" s="359">
        <v>1.8949623626557299E-7</v>
      </c>
      <c r="C197" s="359">
        <v>0.14423264072922201</v>
      </c>
      <c r="D197" s="359">
        <v>1.2831026950374599E-7</v>
      </c>
      <c r="E197" s="359">
        <v>7.5058425382066098E-8</v>
      </c>
      <c r="F197" s="357">
        <f t="shared" si="3"/>
        <v>-0.60390545553171782</v>
      </c>
      <c r="G197" s="352" t="s">
        <v>1845</v>
      </c>
      <c r="H197" s="354">
        <v>0</v>
      </c>
      <c r="I197" s="367" t="s">
        <v>4816</v>
      </c>
    </row>
    <row r="198" spans="1:9">
      <c r="A198" s="366" t="s">
        <v>200</v>
      </c>
      <c r="B198" s="359">
        <v>0.132266259801051</v>
      </c>
      <c r="C198" s="359">
        <v>0.169301588234893</v>
      </c>
      <c r="D198" s="359">
        <v>0.46021570933857903</v>
      </c>
      <c r="E198" s="359">
        <v>0.52772831601421299</v>
      </c>
      <c r="F198" s="357">
        <f t="shared" si="3"/>
        <v>2.9898936947941097</v>
      </c>
      <c r="G198" s="352" t="s">
        <v>1845</v>
      </c>
      <c r="H198" s="354">
        <v>0</v>
      </c>
      <c r="I198" s="367" t="s">
        <v>4817</v>
      </c>
    </row>
    <row r="199" spans="1:9">
      <c r="A199" s="366" t="s">
        <v>201</v>
      </c>
      <c r="B199" s="359">
        <v>0</v>
      </c>
      <c r="C199" s="359">
        <v>0</v>
      </c>
      <c r="D199" s="359">
        <v>0</v>
      </c>
      <c r="E199" s="359">
        <v>0</v>
      </c>
      <c r="F199" s="357" t="e">
        <f t="shared" si="3"/>
        <v>#DIV/0!</v>
      </c>
      <c r="G199" s="352" t="s">
        <v>1841</v>
      </c>
      <c r="H199" s="354">
        <v>1</v>
      </c>
      <c r="I199" s="367" t="s">
        <v>4818</v>
      </c>
    </row>
    <row r="200" spans="1:9">
      <c r="A200" s="366" t="s">
        <v>202</v>
      </c>
      <c r="B200" s="359">
        <v>1.7826827161115899E-6</v>
      </c>
      <c r="C200" s="359">
        <v>2.64897720194313E-3</v>
      </c>
      <c r="D200" s="359">
        <v>9.9231942840560805E-7</v>
      </c>
      <c r="E200" s="359">
        <v>4.16102011513431E-7</v>
      </c>
      <c r="F200" s="357">
        <f t="shared" si="3"/>
        <v>-0.76658661255153804</v>
      </c>
      <c r="G200" s="352" t="s">
        <v>1841</v>
      </c>
      <c r="H200" s="354">
        <v>1</v>
      </c>
      <c r="I200" s="367" t="s">
        <v>4819</v>
      </c>
    </row>
    <row r="201" spans="1:9">
      <c r="A201" s="366" t="s">
        <v>203</v>
      </c>
      <c r="B201" s="359">
        <v>0</v>
      </c>
      <c r="C201" s="359">
        <v>0</v>
      </c>
      <c r="D201" s="359">
        <v>0</v>
      </c>
      <c r="E201" s="359">
        <v>0</v>
      </c>
      <c r="F201" s="357" t="e">
        <f t="shared" si="3"/>
        <v>#DIV/0!</v>
      </c>
      <c r="G201" s="355" t="s">
        <v>1846</v>
      </c>
      <c r="H201" s="354">
        <v>1</v>
      </c>
      <c r="I201" s="367" t="s">
        <v>4820</v>
      </c>
    </row>
    <row r="202" spans="1:9">
      <c r="A202" s="366" t="s">
        <v>204</v>
      </c>
      <c r="B202" s="359">
        <v>0</v>
      </c>
      <c r="C202" s="359">
        <v>0</v>
      </c>
      <c r="D202" s="359">
        <v>0</v>
      </c>
      <c r="E202" s="359">
        <v>0</v>
      </c>
      <c r="F202" s="357" t="e">
        <f t="shared" si="3"/>
        <v>#DIV/0!</v>
      </c>
      <c r="G202" s="355" t="s">
        <v>1846</v>
      </c>
      <c r="H202" s="354">
        <v>1</v>
      </c>
      <c r="I202" s="367" t="s">
        <v>4821</v>
      </c>
    </row>
    <row r="203" spans="1:9">
      <c r="A203" s="366" t="s">
        <v>205</v>
      </c>
      <c r="B203" s="359">
        <v>0</v>
      </c>
      <c r="C203" s="359">
        <v>0</v>
      </c>
      <c r="D203" s="359">
        <v>0</v>
      </c>
      <c r="E203" s="359">
        <v>0</v>
      </c>
      <c r="F203" s="357" t="e">
        <f t="shared" si="3"/>
        <v>#DIV/0!</v>
      </c>
      <c r="G203" s="355" t="s">
        <v>1846</v>
      </c>
      <c r="H203" s="354">
        <v>1</v>
      </c>
      <c r="I203" s="367" t="s">
        <v>4822</v>
      </c>
    </row>
    <row r="204" spans="1:9">
      <c r="A204" s="366" t="s">
        <v>206</v>
      </c>
      <c r="B204" s="359">
        <v>-6.8161975241735201E-9</v>
      </c>
      <c r="C204" s="359">
        <v>-1.1492356594475E-5</v>
      </c>
      <c r="D204" s="359">
        <v>-1.6650255639244002E-8</v>
      </c>
      <c r="E204" s="359">
        <v>-4.7704885022291898E-9</v>
      </c>
      <c r="F204" s="357">
        <f t="shared" si="3"/>
        <v>-0.30012466843709573</v>
      </c>
      <c r="G204" s="355" t="s">
        <v>1846</v>
      </c>
      <c r="H204" s="354">
        <v>1</v>
      </c>
      <c r="I204" s="367" t="s">
        <v>4823</v>
      </c>
    </row>
    <row r="205" spans="1:9">
      <c r="A205" s="366" t="s">
        <v>207</v>
      </c>
      <c r="B205" s="359">
        <v>5.1592342487599697E-8</v>
      </c>
      <c r="C205" s="359">
        <v>5.8868299555338603E-5</v>
      </c>
      <c r="D205" s="359">
        <v>5.9445824786916801E-8</v>
      </c>
      <c r="E205" s="359">
        <v>3.8145323430047001E-8</v>
      </c>
      <c r="F205" s="357">
        <f t="shared" si="3"/>
        <v>-0.26063982384177864</v>
      </c>
      <c r="G205" s="355" t="s">
        <v>1847</v>
      </c>
      <c r="H205" s="354">
        <v>0</v>
      </c>
      <c r="I205" s="367" t="s">
        <v>4824</v>
      </c>
    </row>
    <row r="206" spans="1:9">
      <c r="A206" s="366" t="s">
        <v>208</v>
      </c>
      <c r="B206" s="359">
        <v>5.9119980217360403E-8</v>
      </c>
      <c r="C206" s="359">
        <v>8.78851595137469E-5</v>
      </c>
      <c r="D206" s="359">
        <v>4.2925582182599501E-8</v>
      </c>
      <c r="E206" s="359">
        <v>3.0948185173207699E-8</v>
      </c>
      <c r="F206" s="357">
        <f t="shared" si="3"/>
        <v>-0.47651902014473513</v>
      </c>
      <c r="G206" s="355" t="s">
        <v>1848</v>
      </c>
      <c r="H206" s="354">
        <v>1</v>
      </c>
      <c r="I206" s="367" t="s">
        <v>4825</v>
      </c>
    </row>
    <row r="207" spans="1:9">
      <c r="A207" s="366" t="s">
        <v>209</v>
      </c>
      <c r="B207" s="359">
        <v>6.19582276232653E-8</v>
      </c>
      <c r="C207" s="359">
        <v>5.5855121068598302E-5</v>
      </c>
      <c r="D207" s="359">
        <v>3.75949862241715E-8</v>
      </c>
      <c r="E207" s="359">
        <v>2.2295335244366801E-8</v>
      </c>
      <c r="F207" s="357">
        <f t="shared" si="3"/>
        <v>-0.64015537403792822</v>
      </c>
      <c r="G207" s="352" t="s">
        <v>1848</v>
      </c>
      <c r="H207" s="354">
        <v>1</v>
      </c>
      <c r="I207" s="367" t="s">
        <v>4826</v>
      </c>
    </row>
    <row r="208" spans="1:9">
      <c r="A208" s="366" t="s">
        <v>210</v>
      </c>
      <c r="B208" s="359">
        <v>-3.46550807307722E-3</v>
      </c>
      <c r="C208" s="359">
        <v>-4.2712561098596797E-3</v>
      </c>
      <c r="D208" s="359">
        <v>-3.4651942722803098E-3</v>
      </c>
      <c r="E208" s="359">
        <v>-3.4650483896712099E-3</v>
      </c>
      <c r="F208" s="357">
        <f t="shared" si="3"/>
        <v>-1.3264531385204226E-4</v>
      </c>
      <c r="G208" s="352" t="s">
        <v>1831</v>
      </c>
      <c r="H208" s="354">
        <v>1</v>
      </c>
      <c r="I208" s="367" t="s">
        <v>4827</v>
      </c>
    </row>
    <row r="209" spans="1:9">
      <c r="A209" s="366" t="s">
        <v>211</v>
      </c>
      <c r="B209" s="359">
        <v>0</v>
      </c>
      <c r="C209" s="359">
        <v>0</v>
      </c>
      <c r="D209" s="359">
        <v>0</v>
      </c>
      <c r="E209" s="359">
        <v>0</v>
      </c>
      <c r="F209" s="357" t="e">
        <f t="shared" si="3"/>
        <v>#DIV/0!</v>
      </c>
      <c r="G209" s="352" t="s">
        <v>1849</v>
      </c>
      <c r="H209" s="354">
        <v>0</v>
      </c>
      <c r="I209" s="367" t="s">
        <v>4828</v>
      </c>
    </row>
    <row r="210" spans="1:9">
      <c r="A210" s="366" t="s">
        <v>212</v>
      </c>
      <c r="B210" s="359">
        <v>8.1038681200880092E-3</v>
      </c>
      <c r="C210" s="359">
        <v>-7.04640453818684E-4</v>
      </c>
      <c r="D210" s="359">
        <v>6.8815412548701698E-3</v>
      </c>
      <c r="E210" s="359">
        <v>6.2513230830063601E-3</v>
      </c>
      <c r="F210" s="357">
        <f t="shared" si="3"/>
        <v>-0.22860009684628602</v>
      </c>
      <c r="G210" s="352" t="s">
        <v>1828</v>
      </c>
      <c r="H210" s="354">
        <v>1</v>
      </c>
      <c r="I210" s="367" t="s">
        <v>4829</v>
      </c>
    </row>
    <row r="211" spans="1:9">
      <c r="A211" s="366" t="s">
        <v>213</v>
      </c>
      <c r="B211" s="359">
        <v>0.32478699842516401</v>
      </c>
      <c r="C211" s="359">
        <v>7.1795812494151595E-2</v>
      </c>
      <c r="D211" s="359">
        <v>7.2415583018086496E-2</v>
      </c>
      <c r="E211" s="359">
        <v>0.13631278921169199</v>
      </c>
      <c r="F211" s="357">
        <f t="shared" si="3"/>
        <v>-0.58030096687167543</v>
      </c>
      <c r="G211" s="352" t="s">
        <v>1828</v>
      </c>
      <c r="H211" s="354">
        <v>1</v>
      </c>
      <c r="I211" s="367" t="s">
        <v>4830</v>
      </c>
    </row>
    <row r="212" spans="1:9">
      <c r="A212" s="366" t="s">
        <v>214</v>
      </c>
      <c r="B212" s="359">
        <v>2.8914559084455703E-7</v>
      </c>
      <c r="C212" s="359">
        <v>2.0094079466526199E-4</v>
      </c>
      <c r="D212" s="359">
        <v>3.35481138522014E-7</v>
      </c>
      <c r="E212" s="359">
        <v>2.4182403029255998E-7</v>
      </c>
      <c r="F212" s="357">
        <f t="shared" si="3"/>
        <v>-0.16365997632464968</v>
      </c>
      <c r="G212" s="352" t="s">
        <v>1828</v>
      </c>
      <c r="H212" s="354">
        <v>1</v>
      </c>
      <c r="I212" s="367" t="s">
        <v>4831</v>
      </c>
    </row>
    <row r="213" spans="1:9">
      <c r="A213" s="366" t="s">
        <v>215</v>
      </c>
      <c r="B213" s="359">
        <v>0</v>
      </c>
      <c r="C213" s="359">
        <v>0</v>
      </c>
      <c r="D213" s="359">
        <v>0</v>
      </c>
      <c r="E213" s="359">
        <v>0</v>
      </c>
      <c r="F213" s="357" t="e">
        <f t="shared" si="3"/>
        <v>#DIV/0!</v>
      </c>
      <c r="G213" s="352" t="s">
        <v>1850</v>
      </c>
      <c r="H213" s="354">
        <v>0</v>
      </c>
      <c r="I213" s="367" t="s">
        <v>4832</v>
      </c>
    </row>
    <row r="214" spans="1:9">
      <c r="A214" s="366" t="s">
        <v>216</v>
      </c>
      <c r="B214" s="359">
        <v>-0.18687130942566901</v>
      </c>
      <c r="C214" s="359">
        <v>-2.2014826828467501E-2</v>
      </c>
      <c r="D214" s="359">
        <v>-3.8971095465171898E-2</v>
      </c>
      <c r="E214" s="359">
        <v>-1.85870276568494E-2</v>
      </c>
      <c r="F214" s="357">
        <f t="shared" si="3"/>
        <v>-0.90053568033544129</v>
      </c>
      <c r="G214" s="352" t="s">
        <v>1851</v>
      </c>
      <c r="H214" s="354">
        <v>1</v>
      </c>
      <c r="I214" s="367" t="s">
        <v>4833</v>
      </c>
    </row>
    <row r="215" spans="1:9">
      <c r="A215" s="366" t="s">
        <v>217</v>
      </c>
      <c r="B215" s="359">
        <v>-9.3892564043812896E-2</v>
      </c>
      <c r="C215" s="359">
        <v>2.0309820300781199E-3</v>
      </c>
      <c r="D215" s="359">
        <v>2.0385126337373601E-2</v>
      </c>
      <c r="E215" s="359">
        <v>1.0864166597457399E-6</v>
      </c>
      <c r="F215" s="357">
        <f t="shared" si="3"/>
        <v>-1.000011570848776</v>
      </c>
      <c r="G215" s="352" t="s">
        <v>1851</v>
      </c>
      <c r="H215" s="354">
        <v>1</v>
      </c>
      <c r="I215" s="367" t="s">
        <v>4834</v>
      </c>
    </row>
    <row r="216" spans="1:9">
      <c r="A216" s="366" t="s">
        <v>218</v>
      </c>
      <c r="B216" s="359">
        <v>0</v>
      </c>
      <c r="C216" s="359">
        <v>0</v>
      </c>
      <c r="D216" s="359">
        <v>0</v>
      </c>
      <c r="E216" s="359">
        <v>0</v>
      </c>
      <c r="F216" s="357" t="e">
        <f t="shared" si="3"/>
        <v>#DIV/0!</v>
      </c>
      <c r="G216" s="352" t="s">
        <v>1851</v>
      </c>
      <c r="H216" s="354">
        <v>1</v>
      </c>
      <c r="I216" s="367" t="s">
        <v>4835</v>
      </c>
    </row>
    <row r="217" spans="1:9">
      <c r="A217" s="366" t="s">
        <v>219</v>
      </c>
      <c r="B217" s="359">
        <v>7.2863552573319994E-8</v>
      </c>
      <c r="C217" s="359">
        <v>8.4958434432262105E-5</v>
      </c>
      <c r="D217" s="359">
        <v>3.98629248973069E-8</v>
      </c>
      <c r="E217" s="359">
        <v>2.1475891089847701E-8</v>
      </c>
      <c r="F217" s="357">
        <f t="shared" si="3"/>
        <v>-0.70525879769261479</v>
      </c>
      <c r="G217" s="352" t="s">
        <v>1847</v>
      </c>
      <c r="H217" s="354">
        <v>0</v>
      </c>
      <c r="I217" s="367" t="s">
        <v>4836</v>
      </c>
    </row>
    <row r="218" spans="1:9">
      <c r="A218" s="366" t="s">
        <v>220</v>
      </c>
      <c r="B218" s="359">
        <v>1.1934956035987101E-7</v>
      </c>
      <c r="C218" s="359">
        <v>1.03151329506535E-4</v>
      </c>
      <c r="D218" s="359">
        <v>0.43127486031308498</v>
      </c>
      <c r="E218" s="359">
        <v>8.5073374049316003E-6</v>
      </c>
      <c r="F218" s="357">
        <f t="shared" si="3"/>
        <v>70.280844095945483</v>
      </c>
      <c r="G218" s="352" t="s">
        <v>1852</v>
      </c>
      <c r="H218" s="354">
        <v>0</v>
      </c>
      <c r="I218" s="367" t="s">
        <v>4837</v>
      </c>
    </row>
    <row r="219" spans="1:9">
      <c r="A219" s="366" t="s">
        <v>221</v>
      </c>
      <c r="B219" s="359">
        <v>0</v>
      </c>
      <c r="C219" s="359">
        <v>0</v>
      </c>
      <c r="D219" s="359">
        <v>0</v>
      </c>
      <c r="E219" s="359">
        <v>0</v>
      </c>
      <c r="F219" s="357" t="e">
        <f t="shared" si="3"/>
        <v>#DIV/0!</v>
      </c>
      <c r="G219" s="352" t="s">
        <v>1853</v>
      </c>
      <c r="H219" s="354">
        <v>1</v>
      </c>
      <c r="I219" s="367" t="s">
        <v>4838</v>
      </c>
    </row>
    <row r="220" spans="1:9">
      <c r="A220" s="366" t="s">
        <v>222</v>
      </c>
      <c r="B220" s="359">
        <v>0</v>
      </c>
      <c r="C220" s="359">
        <v>0</v>
      </c>
      <c r="D220" s="359">
        <v>0</v>
      </c>
      <c r="E220" s="359">
        <v>0</v>
      </c>
      <c r="F220" s="357" t="e">
        <f t="shared" si="3"/>
        <v>#DIV/0!</v>
      </c>
      <c r="G220" s="352" t="s">
        <v>1854</v>
      </c>
      <c r="H220" s="354">
        <v>0</v>
      </c>
      <c r="I220" s="367" t="s">
        <v>4839</v>
      </c>
    </row>
    <row r="221" spans="1:9">
      <c r="A221" s="366" t="s">
        <v>223</v>
      </c>
      <c r="B221" s="359">
        <v>1.32301906401356E-2</v>
      </c>
      <c r="C221" s="359">
        <v>1.3393165122024001E-2</v>
      </c>
      <c r="D221" s="359">
        <v>3.3460115898345598E-2</v>
      </c>
      <c r="E221" s="359">
        <v>1.3230066864586601E-2</v>
      </c>
      <c r="F221" s="357">
        <f t="shared" si="3"/>
        <v>-9.3555378275489431E-6</v>
      </c>
      <c r="G221" s="352" t="s">
        <v>1855</v>
      </c>
      <c r="H221" s="354">
        <v>0</v>
      </c>
      <c r="I221" s="367" t="s">
        <v>4840</v>
      </c>
    </row>
    <row r="222" spans="1:9">
      <c r="A222" s="366" t="s">
        <v>224</v>
      </c>
      <c r="B222" s="359">
        <v>0</v>
      </c>
      <c r="C222" s="359">
        <v>0</v>
      </c>
      <c r="D222" s="359">
        <v>0</v>
      </c>
      <c r="E222" s="359">
        <v>0</v>
      </c>
      <c r="F222" s="357" t="e">
        <f t="shared" si="3"/>
        <v>#DIV/0!</v>
      </c>
      <c r="G222" s="352" t="s">
        <v>1856</v>
      </c>
      <c r="H222" s="354">
        <v>1</v>
      </c>
      <c r="I222" s="367" t="s">
        <v>4841</v>
      </c>
    </row>
    <row r="223" spans="1:9">
      <c r="A223" s="366" t="s">
        <v>225</v>
      </c>
      <c r="B223" s="359">
        <v>0</v>
      </c>
      <c r="C223" s="359">
        <v>0</v>
      </c>
      <c r="D223" s="359">
        <v>0</v>
      </c>
      <c r="E223" s="359">
        <v>0</v>
      </c>
      <c r="F223" s="357" t="e">
        <f t="shared" si="3"/>
        <v>#DIV/0!</v>
      </c>
      <c r="G223" s="352" t="s">
        <v>1857</v>
      </c>
      <c r="H223" s="354">
        <v>0</v>
      </c>
      <c r="I223" s="367" t="s">
        <v>4842</v>
      </c>
    </row>
    <row r="224" spans="1:9">
      <c r="A224" s="366" t="s">
        <v>226</v>
      </c>
      <c r="B224" s="359">
        <v>0</v>
      </c>
      <c r="C224" s="359">
        <v>0</v>
      </c>
      <c r="D224" s="359">
        <v>0</v>
      </c>
      <c r="E224" s="359">
        <v>0</v>
      </c>
      <c r="F224" s="357" t="e">
        <f t="shared" si="3"/>
        <v>#DIV/0!</v>
      </c>
      <c r="G224" s="352" t="s">
        <v>1821</v>
      </c>
      <c r="H224" s="354">
        <v>0</v>
      </c>
      <c r="I224" s="367" t="s">
        <v>4843</v>
      </c>
    </row>
    <row r="225" spans="1:9">
      <c r="A225" s="366" t="s">
        <v>227</v>
      </c>
      <c r="B225" s="359">
        <v>0</v>
      </c>
      <c r="C225" s="359">
        <v>0</v>
      </c>
      <c r="D225" s="359">
        <v>0</v>
      </c>
      <c r="E225" s="359">
        <v>0</v>
      </c>
      <c r="F225" s="357" t="e">
        <f t="shared" si="3"/>
        <v>#DIV/0!</v>
      </c>
      <c r="G225" s="352" t="s">
        <v>1843</v>
      </c>
      <c r="H225" s="354">
        <v>1</v>
      </c>
      <c r="I225" s="367" t="s">
        <v>4844</v>
      </c>
    </row>
    <row r="226" spans="1:9">
      <c r="A226" s="366" t="s">
        <v>228</v>
      </c>
      <c r="B226" s="359">
        <v>1.7826827161115899E-6</v>
      </c>
      <c r="C226" s="359">
        <v>2.64897720194313E-3</v>
      </c>
      <c r="D226" s="359">
        <v>9.9231942840560805E-7</v>
      </c>
      <c r="E226" s="359">
        <v>4.16102011513431E-7</v>
      </c>
      <c r="F226" s="357">
        <f t="shared" si="3"/>
        <v>-0.76658661255153804</v>
      </c>
      <c r="G226" s="352" t="s">
        <v>1841</v>
      </c>
      <c r="H226" s="354">
        <v>1</v>
      </c>
      <c r="I226" s="367" t="s">
        <v>4845</v>
      </c>
    </row>
    <row r="227" spans="1:9">
      <c r="A227" s="366" t="s">
        <v>229</v>
      </c>
      <c r="B227" s="359">
        <v>0</v>
      </c>
      <c r="C227" s="359">
        <v>0</v>
      </c>
      <c r="D227" s="359">
        <v>0</v>
      </c>
      <c r="E227" s="359">
        <v>0</v>
      </c>
      <c r="F227" s="357" t="e">
        <f t="shared" si="3"/>
        <v>#DIV/0!</v>
      </c>
      <c r="G227" s="352" t="s">
        <v>1841</v>
      </c>
      <c r="H227" s="354">
        <v>0</v>
      </c>
      <c r="I227" s="367" t="s">
        <v>4846</v>
      </c>
    </row>
    <row r="228" spans="1:9">
      <c r="A228" s="366" t="s">
        <v>230</v>
      </c>
      <c r="B228" s="359">
        <v>9.753576932780561E-7</v>
      </c>
      <c r="C228" s="359">
        <v>3.3960300208946098E-3</v>
      </c>
      <c r="D228" s="359">
        <v>1.6301443110933199E-6</v>
      </c>
      <c r="E228" s="359">
        <v>1.50253436004277E-6</v>
      </c>
      <c r="F228" s="357">
        <f t="shared" si="3"/>
        <v>0.54049572828296322</v>
      </c>
      <c r="G228" s="352" t="s">
        <v>1825</v>
      </c>
      <c r="H228" s="354">
        <v>1</v>
      </c>
      <c r="I228" s="367" t="s">
        <v>4847</v>
      </c>
    </row>
    <row r="229" spans="1:9">
      <c r="A229" s="366" t="s">
        <v>231</v>
      </c>
      <c r="B229" s="359">
        <v>1.43401234709017E-6</v>
      </c>
      <c r="C229" s="359">
        <v>-6.9476428188863803E-4</v>
      </c>
      <c r="D229" s="359">
        <v>-7.2753209678921901E-8</v>
      </c>
      <c r="E229" s="359">
        <v>-2.5088305619647102E-6</v>
      </c>
      <c r="F229" s="357">
        <f t="shared" si="3"/>
        <v>-2.7495181035613188</v>
      </c>
      <c r="G229" s="352" t="s">
        <v>1825</v>
      </c>
      <c r="H229" s="354">
        <v>1</v>
      </c>
      <c r="I229" s="367" t="s">
        <v>4848</v>
      </c>
    </row>
    <row r="230" spans="1:9">
      <c r="A230" s="366" t="s">
        <v>232</v>
      </c>
      <c r="B230" s="359">
        <v>4.4381255031809598E-2</v>
      </c>
      <c r="C230" s="359">
        <v>0.14353757054986699</v>
      </c>
      <c r="D230" s="359">
        <v>0.27967558696330502</v>
      </c>
      <c r="E230" s="359">
        <v>0.50242725390283405</v>
      </c>
      <c r="F230" s="357">
        <f t="shared" si="3"/>
        <v>10.320708563620538</v>
      </c>
      <c r="G230" s="352" t="s">
        <v>1858</v>
      </c>
      <c r="H230" s="354">
        <v>0</v>
      </c>
      <c r="I230" s="367" t="s">
        <v>4849</v>
      </c>
    </row>
    <row r="231" spans="1:9">
      <c r="A231" s="366" t="s">
        <v>233</v>
      </c>
      <c r="B231" s="359">
        <v>0.18623574476566801</v>
      </c>
      <c r="C231" s="359">
        <v>0.31457553681559602</v>
      </c>
      <c r="D231" s="359">
        <v>1.1911201454495301E-5</v>
      </c>
      <c r="E231" s="359">
        <v>0.42445095218704398</v>
      </c>
      <c r="F231" s="357">
        <f t="shared" si="3"/>
        <v>1.2791057254938432</v>
      </c>
      <c r="G231" s="352" t="s">
        <v>1859</v>
      </c>
      <c r="H231" s="354">
        <v>1</v>
      </c>
      <c r="I231" s="367" t="s">
        <v>4850</v>
      </c>
    </row>
    <row r="232" spans="1:9">
      <c r="A232" s="366" t="s">
        <v>234</v>
      </c>
      <c r="B232" s="359">
        <v>8.3553129335769E-2</v>
      </c>
      <c r="C232" s="359">
        <v>0.10922505772555299</v>
      </c>
      <c r="D232" s="359">
        <v>2.63345348180337E-2</v>
      </c>
      <c r="E232" s="359">
        <v>-1.4800300341602199</v>
      </c>
      <c r="F232" s="357">
        <f t="shared" si="3"/>
        <v>-18.713639763419618</v>
      </c>
      <c r="G232" s="352" t="s">
        <v>1859</v>
      </c>
      <c r="H232" s="354">
        <v>1</v>
      </c>
      <c r="I232" s="367" t="s">
        <v>4851</v>
      </c>
    </row>
    <row r="233" spans="1:9">
      <c r="A233" s="366" t="s">
        <v>235</v>
      </c>
      <c r="B233" s="359">
        <v>-4.1465103777227299E-6</v>
      </c>
      <c r="C233" s="359">
        <v>0.138534046778545</v>
      </c>
      <c r="D233" s="359">
        <v>1.2575433232445901</v>
      </c>
      <c r="E233" s="359">
        <v>3.0614698096602502</v>
      </c>
      <c r="F233" s="357">
        <f t="shared" si="3"/>
        <v>-738325.40553099837</v>
      </c>
      <c r="G233" s="352" t="s">
        <v>1859</v>
      </c>
      <c r="H233" s="354">
        <v>1</v>
      </c>
      <c r="I233" s="367" t="s">
        <v>4852</v>
      </c>
    </row>
    <row r="234" spans="1:9">
      <c r="A234" s="366" t="s">
        <v>236</v>
      </c>
      <c r="B234" s="359">
        <v>1.79073924650293E-6</v>
      </c>
      <c r="C234" s="359">
        <v>2.0138777516421399E-3</v>
      </c>
      <c r="D234" s="359">
        <v>1.5947896515777201E-6</v>
      </c>
      <c r="E234" s="359">
        <v>4.8621609042893899E-7</v>
      </c>
      <c r="F234" s="357">
        <f t="shared" si="3"/>
        <v>-0.72848303214527022</v>
      </c>
      <c r="G234" s="352" t="s">
        <v>1859</v>
      </c>
      <c r="H234" s="354">
        <v>1</v>
      </c>
      <c r="I234" s="367" t="s">
        <v>4853</v>
      </c>
    </row>
    <row r="235" spans="1:9">
      <c r="A235" s="366" t="s">
        <v>237</v>
      </c>
      <c r="B235" s="359">
        <v>3.4023364422875002E-8</v>
      </c>
      <c r="C235" s="359">
        <v>6.7432127381641396E-5</v>
      </c>
      <c r="D235" s="359">
        <v>9.0932409938071702E-8</v>
      </c>
      <c r="E235" s="359">
        <v>6.6949822591198904E-8</v>
      </c>
      <c r="F235" s="357">
        <f t="shared" si="3"/>
        <v>0.96776020616545444</v>
      </c>
      <c r="G235" s="352" t="s">
        <v>1841</v>
      </c>
      <c r="H235" s="354">
        <v>0</v>
      </c>
      <c r="I235" s="367" t="s">
        <v>4854</v>
      </c>
    </row>
    <row r="236" spans="1:9">
      <c r="A236" s="366" t="s">
        <v>238</v>
      </c>
      <c r="B236" s="359">
        <v>3.5172567150227399E-8</v>
      </c>
      <c r="C236" s="359">
        <v>5.7234774970900903E-5</v>
      </c>
      <c r="D236" s="359">
        <v>6.9430012304530206E-8</v>
      </c>
      <c r="E236" s="359">
        <v>3.2794236790793802E-8</v>
      </c>
      <c r="F236" s="357">
        <f t="shared" si="3"/>
        <v>-6.7618901664907916E-2</v>
      </c>
      <c r="G236" s="352" t="s">
        <v>1860</v>
      </c>
      <c r="H236" s="354">
        <v>0</v>
      </c>
      <c r="I236" s="367" t="s">
        <v>4855</v>
      </c>
    </row>
    <row r="237" spans="1:9">
      <c r="A237" s="366" t="s">
        <v>239</v>
      </c>
      <c r="B237" s="359">
        <v>0.13226368605043601</v>
      </c>
      <c r="C237" s="359">
        <v>0.29913608528660701</v>
      </c>
      <c r="D237" s="359">
        <v>0.96789556747755801</v>
      </c>
      <c r="E237" s="359">
        <v>1.49387104138395</v>
      </c>
      <c r="F237" s="357">
        <f t="shared" si="3"/>
        <v>10.294642437337588</v>
      </c>
      <c r="G237" s="352" t="s">
        <v>1861</v>
      </c>
      <c r="H237" s="354">
        <v>0</v>
      </c>
      <c r="I237" s="367" t="s">
        <v>4856</v>
      </c>
    </row>
    <row r="238" spans="1:9">
      <c r="A238" s="366" t="s">
        <v>240</v>
      </c>
      <c r="B238" s="359">
        <v>8.3559593007160496E-2</v>
      </c>
      <c r="C238" s="359">
        <v>0.113463664944554</v>
      </c>
      <c r="D238" s="359">
        <v>2.67247873876751E-2</v>
      </c>
      <c r="E238" s="359">
        <v>3.1203006833952299E-6</v>
      </c>
      <c r="F238" s="357">
        <f t="shared" si="3"/>
        <v>-0.99996265778026072</v>
      </c>
      <c r="G238" s="352" t="s">
        <v>1861</v>
      </c>
      <c r="H238" s="354">
        <v>0</v>
      </c>
      <c r="I238" s="367" t="s">
        <v>4857</v>
      </c>
    </row>
    <row r="239" spans="1:9">
      <c r="A239" s="366" t="s">
        <v>241</v>
      </c>
      <c r="B239" s="359">
        <v>3.2404352518352399E-7</v>
      </c>
      <c r="C239" s="359">
        <v>1.92693275130227E-4</v>
      </c>
      <c r="D239" s="359">
        <v>1.59888387103396E-7</v>
      </c>
      <c r="E239" s="359">
        <v>9.2974228244570999E-8</v>
      </c>
      <c r="F239" s="357">
        <f t="shared" si="3"/>
        <v>-0.71308104924511451</v>
      </c>
      <c r="G239" s="355" t="s">
        <v>1861</v>
      </c>
      <c r="H239" s="354">
        <v>0</v>
      </c>
      <c r="I239" s="367" t="s">
        <v>4858</v>
      </c>
    </row>
    <row r="240" spans="1:9">
      <c r="A240" s="366" t="s">
        <v>242</v>
      </c>
      <c r="B240" s="359">
        <v>4.3276611290186099E-8</v>
      </c>
      <c r="C240" s="359">
        <v>5.9129686772492502E-5</v>
      </c>
      <c r="D240" s="359">
        <v>6.8979659183323903E-8</v>
      </c>
      <c r="E240" s="359">
        <v>3.27603139194585E-8</v>
      </c>
      <c r="F240" s="357">
        <f t="shared" si="3"/>
        <v>-0.24300186768811072</v>
      </c>
      <c r="G240" s="355" t="s">
        <v>1862</v>
      </c>
      <c r="H240" s="354">
        <v>0</v>
      </c>
      <c r="I240" s="367" t="s">
        <v>4859</v>
      </c>
    </row>
    <row r="241" spans="1:9">
      <c r="A241" s="366" t="s">
        <v>243</v>
      </c>
      <c r="B241" s="359">
        <v>-9.5840805684019904E-3</v>
      </c>
      <c r="C241" s="359">
        <v>-1.55062410290157E-2</v>
      </c>
      <c r="D241" s="359">
        <v>-9.7569009874405293E-3</v>
      </c>
      <c r="E241" s="359">
        <v>-2.2916381432878601E-2</v>
      </c>
      <c r="F241" s="357">
        <f t="shared" si="3"/>
        <v>1.3910881455266795</v>
      </c>
      <c r="G241" s="355" t="s">
        <v>1851</v>
      </c>
      <c r="H241" s="354">
        <v>1</v>
      </c>
      <c r="I241" s="367" t="s">
        <v>4860</v>
      </c>
    </row>
    <row r="242" spans="1:9">
      <c r="A242" s="366" t="s">
        <v>244</v>
      </c>
      <c r="B242" s="359">
        <v>1.1585574384298499E-6</v>
      </c>
      <c r="C242" s="359">
        <v>3.7076915449460999E-3</v>
      </c>
      <c r="D242" s="359">
        <v>1.6163548127678999E-4</v>
      </c>
      <c r="E242" s="359">
        <v>1.33271873987724E-2</v>
      </c>
      <c r="F242" s="357">
        <f t="shared" si="3"/>
        <v>11502.259965111651</v>
      </c>
      <c r="G242" s="355" t="s">
        <v>1851</v>
      </c>
      <c r="H242" s="354">
        <v>1</v>
      </c>
      <c r="I242" s="367" t="s">
        <v>4861</v>
      </c>
    </row>
    <row r="243" spans="1:9">
      <c r="A243" s="366" t="s">
        <v>245</v>
      </c>
      <c r="B243" s="359">
        <v>0</v>
      </c>
      <c r="C243" s="359">
        <v>0</v>
      </c>
      <c r="D243" s="359">
        <v>0</v>
      </c>
      <c r="E243" s="359">
        <v>0</v>
      </c>
      <c r="F243" s="357" t="e">
        <f t="shared" si="3"/>
        <v>#DIV/0!</v>
      </c>
      <c r="G243" s="352" t="s">
        <v>1851</v>
      </c>
      <c r="H243" s="354">
        <v>1</v>
      </c>
      <c r="I243" s="367" t="s">
        <v>4862</v>
      </c>
    </row>
    <row r="244" spans="1:9">
      <c r="A244" s="366" t="s">
        <v>246</v>
      </c>
      <c r="B244" s="359">
        <v>0</v>
      </c>
      <c r="C244" s="359">
        <v>0</v>
      </c>
      <c r="D244" s="359">
        <v>0</v>
      </c>
      <c r="E244" s="359">
        <v>0</v>
      </c>
      <c r="F244" s="357" t="e">
        <f t="shared" si="3"/>
        <v>#DIV/0!</v>
      </c>
      <c r="G244" s="352" t="s">
        <v>1863</v>
      </c>
      <c r="H244" s="354">
        <v>0</v>
      </c>
      <c r="I244" s="367" t="s">
        <v>4863</v>
      </c>
    </row>
    <row r="245" spans="1:9">
      <c r="A245" s="366" t="s">
        <v>247</v>
      </c>
      <c r="B245" s="359">
        <v>0.26217601739938301</v>
      </c>
      <c r="C245" s="359">
        <v>7.5043748825010003E-4</v>
      </c>
      <c r="D245" s="359">
        <v>5.9732690260716502E-7</v>
      </c>
      <c r="E245" s="359">
        <v>5.3309213399188604E-7</v>
      </c>
      <c r="F245" s="357">
        <f t="shared" si="3"/>
        <v>-0.99999796666323915</v>
      </c>
      <c r="G245" s="352" t="s">
        <v>1864</v>
      </c>
      <c r="H245" s="354">
        <v>1</v>
      </c>
      <c r="I245" s="367" t="s">
        <v>4864</v>
      </c>
    </row>
    <row r="246" spans="1:9">
      <c r="A246" s="366" t="s">
        <v>248</v>
      </c>
      <c r="B246" s="359">
        <v>0</v>
      </c>
      <c r="C246" s="359">
        <v>0</v>
      </c>
      <c r="D246" s="359">
        <v>0</v>
      </c>
      <c r="E246" s="359">
        <v>0</v>
      </c>
      <c r="F246" s="357" t="e">
        <f t="shared" si="3"/>
        <v>#DIV/0!</v>
      </c>
      <c r="G246" s="352" t="s">
        <v>1825</v>
      </c>
      <c r="H246" s="354">
        <v>1</v>
      </c>
      <c r="I246" s="367" t="s">
        <v>4865</v>
      </c>
    </row>
    <row r="247" spans="1:9">
      <c r="A247" s="366" t="s">
        <v>249</v>
      </c>
      <c r="B247" s="359">
        <v>-6.7854206821234705E-2</v>
      </c>
      <c r="C247" s="359">
        <v>-0.227690352963965</v>
      </c>
      <c r="D247" s="359">
        <v>-8.7413470963504797E-2</v>
      </c>
      <c r="E247" s="359">
        <v>-0.95042924097153003</v>
      </c>
      <c r="F247" s="357">
        <f t="shared" si="3"/>
        <v>13.006931706909246</v>
      </c>
      <c r="G247" s="352" t="s">
        <v>1865</v>
      </c>
      <c r="H247" s="354">
        <v>1</v>
      </c>
      <c r="I247" s="367" t="s">
        <v>4866</v>
      </c>
    </row>
    <row r="248" spans="1:9">
      <c r="A248" s="366" t="s">
        <v>250</v>
      </c>
      <c r="B248" s="359">
        <v>0.20012032883988401</v>
      </c>
      <c r="C248" s="359">
        <v>0.39701133566397601</v>
      </c>
      <c r="D248" s="359">
        <v>0.97890416842660599</v>
      </c>
      <c r="E248" s="359">
        <v>1.47816601742333</v>
      </c>
      <c r="F248" s="357">
        <f t="shared" si="3"/>
        <v>6.3863861107584352</v>
      </c>
      <c r="G248" s="352" t="s">
        <v>1865</v>
      </c>
      <c r="H248" s="354">
        <v>1</v>
      </c>
      <c r="I248" s="367" t="s">
        <v>4867</v>
      </c>
    </row>
    <row r="249" spans="1:9">
      <c r="A249" s="366" t="s">
        <v>251</v>
      </c>
      <c r="B249" s="359">
        <v>0</v>
      </c>
      <c r="C249" s="359">
        <v>0</v>
      </c>
      <c r="D249" s="359">
        <v>0</v>
      </c>
      <c r="E249" s="359">
        <v>0</v>
      </c>
      <c r="F249" s="357" t="e">
        <f t="shared" si="3"/>
        <v>#DIV/0!</v>
      </c>
      <c r="G249" s="352" t="s">
        <v>1819</v>
      </c>
      <c r="H249" s="354">
        <v>1</v>
      </c>
      <c r="I249" s="367" t="s">
        <v>4868</v>
      </c>
    </row>
    <row r="250" spans="1:9">
      <c r="A250" s="366" t="s">
        <v>252</v>
      </c>
      <c r="B250" s="359">
        <v>0</v>
      </c>
      <c r="C250" s="359">
        <v>0</v>
      </c>
      <c r="D250" s="359">
        <v>0</v>
      </c>
      <c r="E250" s="359">
        <v>0</v>
      </c>
      <c r="F250" s="357" t="e">
        <f t="shared" si="3"/>
        <v>#DIV/0!</v>
      </c>
      <c r="G250" s="352" t="s">
        <v>1819</v>
      </c>
      <c r="H250" s="354">
        <v>1</v>
      </c>
      <c r="I250" s="367" t="s">
        <v>4869</v>
      </c>
    </row>
    <row r="251" spans="1:9">
      <c r="A251" s="366" t="s">
        <v>253</v>
      </c>
      <c r="B251" s="359">
        <v>0</v>
      </c>
      <c r="C251" s="359">
        <v>0</v>
      </c>
      <c r="D251" s="359">
        <v>0</v>
      </c>
      <c r="E251" s="359">
        <v>0</v>
      </c>
      <c r="F251" s="357" t="e">
        <f t="shared" si="3"/>
        <v>#DIV/0!</v>
      </c>
      <c r="G251" s="352" t="s">
        <v>1823</v>
      </c>
      <c r="H251" s="354">
        <v>0</v>
      </c>
      <c r="I251" s="367" t="s">
        <v>4870</v>
      </c>
    </row>
    <row r="252" spans="1:9">
      <c r="A252" s="366" t="s">
        <v>254</v>
      </c>
      <c r="B252" s="359">
        <v>3.3497484920797699E-8</v>
      </c>
      <c r="C252" s="359">
        <v>5.3774117281053098E-5</v>
      </c>
      <c r="D252" s="359">
        <v>3.8725041647602899E-8</v>
      </c>
      <c r="E252" s="359">
        <v>2.41117398774666E-8</v>
      </c>
      <c r="F252" s="357">
        <f t="shared" si="3"/>
        <v>-0.28019252984285214</v>
      </c>
      <c r="G252" s="352" t="s">
        <v>1825</v>
      </c>
      <c r="H252" s="354">
        <v>0</v>
      </c>
      <c r="I252" s="367" t="s">
        <v>4871</v>
      </c>
    </row>
    <row r="253" spans="1:9">
      <c r="A253" s="366" t="s">
        <v>255</v>
      </c>
      <c r="B253" s="359">
        <v>0</v>
      </c>
      <c r="C253" s="359">
        <v>0</v>
      </c>
      <c r="D253" s="359">
        <v>0</v>
      </c>
      <c r="E253" s="359">
        <v>0</v>
      </c>
      <c r="F253" s="357" t="e">
        <f t="shared" si="3"/>
        <v>#DIV/0!</v>
      </c>
      <c r="G253" s="352" t="s">
        <v>1866</v>
      </c>
      <c r="H253" s="354">
        <v>0</v>
      </c>
      <c r="I253" s="367" t="s">
        <v>4872</v>
      </c>
    </row>
    <row r="254" spans="1:9">
      <c r="A254" s="366" t="s">
        <v>256</v>
      </c>
      <c r="B254" s="359">
        <v>3.2349055666956497E-8</v>
      </c>
      <c r="C254" s="359">
        <v>5.23448160338408E-5</v>
      </c>
      <c r="D254" s="359">
        <v>3.6226514769485097E-8</v>
      </c>
      <c r="E254" s="359">
        <v>2.2585688149130001E-8</v>
      </c>
      <c r="F254" s="357">
        <f t="shared" si="3"/>
        <v>-0.30181306120164297</v>
      </c>
      <c r="G254" s="352" t="s">
        <v>1825</v>
      </c>
      <c r="H254" s="354">
        <v>0</v>
      </c>
      <c r="I254" s="367" t="s">
        <v>4873</v>
      </c>
    </row>
    <row r="255" spans="1:9">
      <c r="A255" s="366" t="s">
        <v>257</v>
      </c>
      <c r="B255" s="359">
        <v>0</v>
      </c>
      <c r="C255" s="359">
        <v>0</v>
      </c>
      <c r="D255" s="359">
        <v>0</v>
      </c>
      <c r="E255" s="359">
        <v>0</v>
      </c>
      <c r="F255" s="357" t="e">
        <f t="shared" si="3"/>
        <v>#DIV/0!</v>
      </c>
      <c r="G255" s="352" t="s">
        <v>1832</v>
      </c>
      <c r="H255" s="354">
        <v>1</v>
      </c>
      <c r="I255" s="367" t="s">
        <v>4874</v>
      </c>
    </row>
    <row r="256" spans="1:9">
      <c r="A256" s="366" t="s">
        <v>258</v>
      </c>
      <c r="B256" s="359">
        <v>3.4599488096348897E-4</v>
      </c>
      <c r="C256" s="359">
        <v>3.34366832979003E-4</v>
      </c>
      <c r="D256" s="359">
        <v>3.5340345247114499E-4</v>
      </c>
      <c r="E256" s="359">
        <v>3.5685680373125799E-4</v>
      </c>
      <c r="F256" s="357">
        <f t="shared" si="3"/>
        <v>3.1393304830181101E-2</v>
      </c>
      <c r="G256" s="352" t="s">
        <v>1867</v>
      </c>
      <c r="H256" s="354">
        <v>0</v>
      </c>
      <c r="I256" s="367" t="s">
        <v>4875</v>
      </c>
    </row>
    <row r="257" spans="1:9">
      <c r="A257" s="366" t="s">
        <v>259</v>
      </c>
      <c r="B257" s="359">
        <v>0.13226598858305</v>
      </c>
      <c r="C257" s="359">
        <v>0.169197446435816</v>
      </c>
      <c r="D257" s="359">
        <v>0.46021568176780703</v>
      </c>
      <c r="E257" s="359">
        <v>0.52772826068032397</v>
      </c>
      <c r="F257" s="357">
        <f t="shared" si="3"/>
        <v>2.989901457916845</v>
      </c>
      <c r="G257" s="352" t="s">
        <v>1868</v>
      </c>
      <c r="H257" s="354">
        <v>1</v>
      </c>
      <c r="I257" s="367" t="s">
        <v>4876</v>
      </c>
    </row>
    <row r="258" spans="1:9">
      <c r="A258" s="366" t="s">
        <v>260</v>
      </c>
      <c r="B258" s="359">
        <v>0</v>
      </c>
      <c r="C258" s="359">
        <v>0</v>
      </c>
      <c r="D258" s="359">
        <v>0</v>
      </c>
      <c r="E258" s="359">
        <v>0</v>
      </c>
      <c r="F258" s="357" t="e">
        <f t="shared" si="3"/>
        <v>#DIV/0!</v>
      </c>
      <c r="G258" s="352" t="s">
        <v>1869</v>
      </c>
      <c r="H258" s="354">
        <v>0</v>
      </c>
      <c r="I258" s="367" t="s">
        <v>4877</v>
      </c>
    </row>
    <row r="259" spans="1:9">
      <c r="A259" s="366" t="s">
        <v>261</v>
      </c>
      <c r="B259" s="359">
        <v>0</v>
      </c>
      <c r="C259" s="359">
        <v>0</v>
      </c>
      <c r="D259" s="359">
        <v>0</v>
      </c>
      <c r="E259" s="359">
        <v>0</v>
      </c>
      <c r="F259" s="357" t="e">
        <f t="shared" ref="F259:F322" si="4">(E259/B259)-1</f>
        <v>#DIV/0!</v>
      </c>
      <c r="G259" s="352" t="s">
        <v>1869</v>
      </c>
      <c r="H259" s="354">
        <v>0</v>
      </c>
      <c r="I259" s="367" t="s">
        <v>4878</v>
      </c>
    </row>
    <row r="260" spans="1:9">
      <c r="A260" s="366" t="s">
        <v>262</v>
      </c>
      <c r="B260" s="359">
        <v>0.359751504976414</v>
      </c>
      <c r="C260" s="359">
        <v>1.60067754033112E-5</v>
      </c>
      <c r="D260" s="359">
        <v>4.5356980210454601E-8</v>
      </c>
      <c r="E260" s="359">
        <v>7.4730799785503903E-9</v>
      </c>
      <c r="F260" s="357">
        <f t="shared" si="4"/>
        <v>-0.99999997922710571</v>
      </c>
      <c r="G260" s="352" t="s">
        <v>1869</v>
      </c>
      <c r="H260" s="354">
        <v>0</v>
      </c>
      <c r="I260" s="367" t="s">
        <v>4879</v>
      </c>
    </row>
    <row r="261" spans="1:9">
      <c r="A261" s="366" t="s">
        <v>263</v>
      </c>
      <c r="B261" s="359">
        <v>0.13226598858305</v>
      </c>
      <c r="C261" s="359">
        <v>0.169197446435816</v>
      </c>
      <c r="D261" s="359">
        <v>0.46021568176780703</v>
      </c>
      <c r="E261" s="359">
        <v>0.52772826068032397</v>
      </c>
      <c r="F261" s="357">
        <f t="shared" si="4"/>
        <v>2.989901457916845</v>
      </c>
      <c r="G261" s="352" t="s">
        <v>1869</v>
      </c>
      <c r="H261" s="354">
        <v>0</v>
      </c>
      <c r="I261" s="367" t="s">
        <v>4880</v>
      </c>
    </row>
    <row r="262" spans="1:9">
      <c r="A262" s="366" t="s">
        <v>264</v>
      </c>
      <c r="B262" s="359">
        <v>3.4946324331031102E-4</v>
      </c>
      <c r="C262" s="359">
        <v>1.25540277917935E-3</v>
      </c>
      <c r="D262" s="359">
        <v>3.4992030202829499E-4</v>
      </c>
      <c r="E262" s="359">
        <v>3.6622477557557399E-4</v>
      </c>
      <c r="F262" s="357">
        <f t="shared" si="4"/>
        <v>4.7963648784600021E-2</v>
      </c>
      <c r="G262" s="352" t="s">
        <v>1870</v>
      </c>
      <c r="H262" s="354">
        <v>1</v>
      </c>
      <c r="I262" s="367" t="s">
        <v>4881</v>
      </c>
    </row>
    <row r="263" spans="1:9">
      <c r="A263" s="366" t="s">
        <v>265</v>
      </c>
      <c r="B263" s="359">
        <v>0</v>
      </c>
      <c r="C263" s="359">
        <v>0</v>
      </c>
      <c r="D263" s="359">
        <v>0</v>
      </c>
      <c r="E263" s="359">
        <v>0</v>
      </c>
      <c r="F263" s="357" t="e">
        <f t="shared" si="4"/>
        <v>#DIV/0!</v>
      </c>
      <c r="G263" s="352" t="s">
        <v>1822</v>
      </c>
      <c r="H263" s="354">
        <v>0</v>
      </c>
      <c r="I263" s="367" t="s">
        <v>4882</v>
      </c>
    </row>
    <row r="264" spans="1:9">
      <c r="A264" s="366" t="s">
        <v>266</v>
      </c>
      <c r="B264" s="359">
        <v>2.19301896199967E-8</v>
      </c>
      <c r="C264" s="359">
        <v>3.0843575072446303E-5</v>
      </c>
      <c r="D264" s="359">
        <v>2.6483219876631501E-8</v>
      </c>
      <c r="E264" s="359">
        <v>1.3857286737355099E-8</v>
      </c>
      <c r="F264" s="357">
        <f t="shared" si="4"/>
        <v>-0.36811824350485556</v>
      </c>
      <c r="G264" s="352" t="s">
        <v>1871</v>
      </c>
      <c r="H264" s="354">
        <v>0</v>
      </c>
      <c r="I264" s="367" t="s">
        <v>4883</v>
      </c>
    </row>
    <row r="265" spans="1:9">
      <c r="A265" s="366" t="s">
        <v>267</v>
      </c>
      <c r="B265" s="359">
        <v>7.6587757307126904E-7</v>
      </c>
      <c r="C265" s="359">
        <v>4.0432004498629697E-4</v>
      </c>
      <c r="D265" s="359">
        <v>3.3223104698250003E-7</v>
      </c>
      <c r="E265" s="359">
        <v>2.1084997373003699E-7</v>
      </c>
      <c r="F265" s="357">
        <f t="shared" si="4"/>
        <v>-0.72469493670574381</v>
      </c>
      <c r="G265" s="352" t="s">
        <v>1872</v>
      </c>
      <c r="H265" s="354">
        <v>0</v>
      </c>
      <c r="I265" s="367" t="s">
        <v>4884</v>
      </c>
    </row>
    <row r="266" spans="1:9">
      <c r="A266" s="366" t="s">
        <v>268</v>
      </c>
      <c r="B266" s="359">
        <v>0</v>
      </c>
      <c r="C266" s="359">
        <v>0</v>
      </c>
      <c r="D266" s="359">
        <v>0</v>
      </c>
      <c r="E266" s="359">
        <v>0</v>
      </c>
      <c r="F266" s="357" t="e">
        <f t="shared" si="4"/>
        <v>#DIV/0!</v>
      </c>
      <c r="G266" s="352" t="s">
        <v>1849</v>
      </c>
      <c r="H266" s="354">
        <v>0</v>
      </c>
      <c r="I266" s="367" t="s">
        <v>4885</v>
      </c>
    </row>
    <row r="267" spans="1:9">
      <c r="A267" s="366" t="s">
        <v>269</v>
      </c>
      <c r="B267" s="359">
        <v>0</v>
      </c>
      <c r="C267" s="359">
        <v>0</v>
      </c>
      <c r="D267" s="359">
        <v>0</v>
      </c>
      <c r="E267" s="359">
        <v>0</v>
      </c>
      <c r="F267" s="357" t="e">
        <f t="shared" si="4"/>
        <v>#DIV/0!</v>
      </c>
      <c r="G267" s="352" t="s">
        <v>1829</v>
      </c>
      <c r="H267" s="354">
        <v>0</v>
      </c>
      <c r="I267" s="367" t="s">
        <v>4886</v>
      </c>
    </row>
    <row r="268" spans="1:9">
      <c r="A268" s="366" t="s">
        <v>270</v>
      </c>
      <c r="B268" s="359">
        <v>0</v>
      </c>
      <c r="C268" s="359">
        <v>0</v>
      </c>
      <c r="D268" s="359">
        <v>0</v>
      </c>
      <c r="E268" s="359">
        <v>0</v>
      </c>
      <c r="F268" s="357" t="e">
        <f t="shared" si="4"/>
        <v>#DIV/0!</v>
      </c>
      <c r="G268" s="352" t="s">
        <v>1856</v>
      </c>
      <c r="H268" s="354">
        <v>1</v>
      </c>
      <c r="I268" s="367" t="s">
        <v>4887</v>
      </c>
    </row>
    <row r="269" spans="1:9">
      <c r="A269" s="366" t="s">
        <v>271</v>
      </c>
      <c r="B269" s="359">
        <v>0</v>
      </c>
      <c r="C269" s="359">
        <v>0</v>
      </c>
      <c r="D269" s="359">
        <v>0</v>
      </c>
      <c r="E269" s="359">
        <v>0</v>
      </c>
      <c r="F269" s="357" t="e">
        <f t="shared" si="4"/>
        <v>#DIV/0!</v>
      </c>
      <c r="G269" s="352" t="s">
        <v>1873</v>
      </c>
      <c r="H269" s="354">
        <v>0</v>
      </c>
      <c r="I269" s="367" t="s">
        <v>4888</v>
      </c>
    </row>
    <row r="270" spans="1:9">
      <c r="A270" s="366" t="s">
        <v>272</v>
      </c>
      <c r="B270" s="359">
        <v>0</v>
      </c>
      <c r="C270" s="359">
        <v>0</v>
      </c>
      <c r="D270" s="359">
        <v>0</v>
      </c>
      <c r="E270" s="359">
        <v>0</v>
      </c>
      <c r="F270" s="357" t="e">
        <f t="shared" si="4"/>
        <v>#DIV/0!</v>
      </c>
      <c r="G270" s="352" t="s">
        <v>1874</v>
      </c>
      <c r="H270" s="354">
        <v>1</v>
      </c>
      <c r="I270" s="367" t="s">
        <v>4889</v>
      </c>
    </row>
    <row r="271" spans="1:9">
      <c r="A271" s="366" t="s">
        <v>273</v>
      </c>
      <c r="B271" s="359">
        <v>3.6754293066551501E-7</v>
      </c>
      <c r="C271" s="359">
        <v>7.2966374351747098E-4</v>
      </c>
      <c r="D271" s="359">
        <v>7.62740658031264E-7</v>
      </c>
      <c r="E271" s="359">
        <v>3.6063841366581898E-7</v>
      </c>
      <c r="F271" s="357">
        <f t="shared" si="4"/>
        <v>-1.8785606860112769E-2</v>
      </c>
      <c r="G271" s="352" t="s">
        <v>1832</v>
      </c>
      <c r="H271" s="354">
        <v>0</v>
      </c>
      <c r="I271" s="367" t="s">
        <v>4890</v>
      </c>
    </row>
    <row r="272" spans="1:9">
      <c r="A272" s="366" t="s">
        <v>274</v>
      </c>
      <c r="B272" s="359">
        <v>4.2795761601155402E-7</v>
      </c>
      <c r="C272" s="359">
        <v>8.4826846159558001E-4</v>
      </c>
      <c r="D272" s="359">
        <v>3.08965582007659E-8</v>
      </c>
      <c r="E272" s="359">
        <v>3.6772769362869403E-7</v>
      </c>
      <c r="F272" s="357">
        <f t="shared" si="4"/>
        <v>-0.14073805472650802</v>
      </c>
      <c r="G272" s="352" t="s">
        <v>1832</v>
      </c>
      <c r="H272" s="354">
        <v>1</v>
      </c>
      <c r="I272" s="367" t="s">
        <v>4891</v>
      </c>
    </row>
    <row r="273" spans="1:9">
      <c r="A273" s="366" t="s">
        <v>275</v>
      </c>
      <c r="B273" s="359">
        <v>6.0447967323956895E-8</v>
      </c>
      <c r="C273" s="359">
        <v>7.5094483820898394E-5</v>
      </c>
      <c r="D273" s="359">
        <v>8.2576721278087103E-8</v>
      </c>
      <c r="E273" s="359">
        <v>3.6271965421951899E-8</v>
      </c>
      <c r="F273" s="357">
        <f t="shared" si="4"/>
        <v>-0.39994730959999547</v>
      </c>
      <c r="G273" s="352" t="s">
        <v>1832</v>
      </c>
      <c r="H273" s="354">
        <v>0</v>
      </c>
      <c r="I273" s="367" t="s">
        <v>4892</v>
      </c>
    </row>
    <row r="274" spans="1:9">
      <c r="A274" s="366" t="s">
        <v>276</v>
      </c>
      <c r="B274" s="359">
        <v>2.64512384907734E-8</v>
      </c>
      <c r="C274" s="359">
        <v>6.9300637714917796E-5</v>
      </c>
      <c r="D274" s="359">
        <v>6.80701864586541E-8</v>
      </c>
      <c r="E274" s="359">
        <v>3.2430918870856902E-8</v>
      </c>
      <c r="F274" s="357">
        <f t="shared" si="4"/>
        <v>0.22606428739317086</v>
      </c>
      <c r="G274" s="352" t="s">
        <v>1832</v>
      </c>
      <c r="H274" s="354">
        <v>0</v>
      </c>
      <c r="I274" s="367" t="s">
        <v>4893</v>
      </c>
    </row>
    <row r="275" spans="1:9">
      <c r="A275" s="366" t="s">
        <v>277</v>
      </c>
      <c r="B275" s="359">
        <v>3.6742648069672801E-8</v>
      </c>
      <c r="C275" s="359">
        <v>7.1359352362872298E-5</v>
      </c>
      <c r="D275" s="359">
        <v>7.4631266136269298E-8</v>
      </c>
      <c r="E275" s="359">
        <v>3.4778422348527797E-8</v>
      </c>
      <c r="F275" s="357">
        <f t="shared" si="4"/>
        <v>-5.3459013553415202E-2</v>
      </c>
      <c r="G275" s="352" t="s">
        <v>1832</v>
      </c>
      <c r="H275" s="354">
        <v>0</v>
      </c>
      <c r="I275" s="367" t="s">
        <v>4894</v>
      </c>
    </row>
    <row r="276" spans="1:9">
      <c r="A276" s="366" t="s">
        <v>278</v>
      </c>
      <c r="B276" s="359">
        <v>0</v>
      </c>
      <c r="C276" s="359">
        <v>0</v>
      </c>
      <c r="D276" s="359">
        <v>0</v>
      </c>
      <c r="E276" s="359">
        <v>0</v>
      </c>
      <c r="F276" s="357" t="e">
        <f t="shared" si="4"/>
        <v>#DIV/0!</v>
      </c>
      <c r="G276" s="352" t="s">
        <v>1875</v>
      </c>
      <c r="H276" s="354">
        <v>0</v>
      </c>
      <c r="I276" s="367" t="s">
        <v>4895</v>
      </c>
    </row>
    <row r="277" spans="1:9">
      <c r="A277" s="366" t="s">
        <v>279</v>
      </c>
      <c r="B277" s="359">
        <v>0</v>
      </c>
      <c r="C277" s="359">
        <v>0</v>
      </c>
      <c r="D277" s="359">
        <v>0</v>
      </c>
      <c r="E277" s="359">
        <v>0</v>
      </c>
      <c r="F277" s="357" t="e">
        <f t="shared" si="4"/>
        <v>#DIV/0!</v>
      </c>
      <c r="G277" s="352" t="s">
        <v>1874</v>
      </c>
      <c r="H277" s="354">
        <v>0</v>
      </c>
      <c r="I277" s="367" t="s">
        <v>4896</v>
      </c>
    </row>
    <row r="278" spans="1:9">
      <c r="A278" s="366" t="s">
        <v>280</v>
      </c>
      <c r="B278" s="359">
        <v>0</v>
      </c>
      <c r="C278" s="359">
        <v>0</v>
      </c>
      <c r="D278" s="359">
        <v>0</v>
      </c>
      <c r="E278" s="359">
        <v>0</v>
      </c>
      <c r="F278" s="357" t="e">
        <f t="shared" si="4"/>
        <v>#DIV/0!</v>
      </c>
      <c r="G278" s="352" t="s">
        <v>1873</v>
      </c>
      <c r="H278" s="354">
        <v>0</v>
      </c>
      <c r="I278" s="367" t="s">
        <v>4897</v>
      </c>
    </row>
    <row r="279" spans="1:9">
      <c r="A279" s="366" t="s">
        <v>281</v>
      </c>
      <c r="B279" s="359">
        <v>0</v>
      </c>
      <c r="C279" s="359">
        <v>0</v>
      </c>
      <c r="D279" s="359">
        <v>0</v>
      </c>
      <c r="E279" s="359">
        <v>0</v>
      </c>
      <c r="F279" s="357" t="e">
        <f t="shared" si="4"/>
        <v>#DIV/0!</v>
      </c>
      <c r="G279" s="352" t="s">
        <v>1876</v>
      </c>
      <c r="H279" s="354">
        <v>0</v>
      </c>
      <c r="I279" s="367" t="s">
        <v>4898</v>
      </c>
    </row>
    <row r="280" spans="1:9">
      <c r="A280" s="366" t="s">
        <v>282</v>
      </c>
      <c r="B280" s="359">
        <v>0</v>
      </c>
      <c r="C280" s="359">
        <v>0</v>
      </c>
      <c r="D280" s="359">
        <v>0</v>
      </c>
      <c r="E280" s="359">
        <v>0</v>
      </c>
      <c r="F280" s="357" t="e">
        <f t="shared" si="4"/>
        <v>#DIV/0!</v>
      </c>
      <c r="G280" s="352" t="s">
        <v>1823</v>
      </c>
      <c r="H280" s="354">
        <v>0</v>
      </c>
      <c r="I280" s="367" t="s">
        <v>4899</v>
      </c>
    </row>
    <row r="281" spans="1:9">
      <c r="A281" s="366" t="s">
        <v>283</v>
      </c>
      <c r="B281" s="359">
        <v>0</v>
      </c>
      <c r="C281" s="359">
        <v>0</v>
      </c>
      <c r="D281" s="359">
        <v>0</v>
      </c>
      <c r="E281" s="359">
        <v>0</v>
      </c>
      <c r="F281" s="357" t="e">
        <f t="shared" si="4"/>
        <v>#DIV/0!</v>
      </c>
      <c r="G281" s="352" t="s">
        <v>1823</v>
      </c>
      <c r="H281" s="354">
        <v>0</v>
      </c>
      <c r="I281" s="367" t="s">
        <v>4900</v>
      </c>
    </row>
    <row r="282" spans="1:9">
      <c r="A282" s="366" t="s">
        <v>284</v>
      </c>
      <c r="B282" s="359">
        <v>0</v>
      </c>
      <c r="C282" s="359">
        <v>0</v>
      </c>
      <c r="D282" s="359">
        <v>0</v>
      </c>
      <c r="E282" s="359">
        <v>0</v>
      </c>
      <c r="F282" s="357" t="e">
        <f t="shared" si="4"/>
        <v>#DIV/0!</v>
      </c>
      <c r="G282" s="352" t="s">
        <v>1831</v>
      </c>
      <c r="H282" s="354">
        <v>0</v>
      </c>
      <c r="I282" s="367" t="s">
        <v>4901</v>
      </c>
    </row>
    <row r="283" spans="1:9">
      <c r="A283" s="366" t="s">
        <v>285</v>
      </c>
      <c r="B283" s="359">
        <v>-4.8111587602761595E-7</v>
      </c>
      <c r="C283" s="359">
        <v>-9.57582627279408E-4</v>
      </c>
      <c r="D283" s="359">
        <v>-3.8142661651363602E-7</v>
      </c>
      <c r="E283" s="359">
        <v>-3.3363005513820099E-7</v>
      </c>
      <c r="F283" s="357">
        <f t="shared" si="4"/>
        <v>-0.30654947848977099</v>
      </c>
      <c r="G283" s="352" t="s">
        <v>1832</v>
      </c>
      <c r="H283" s="354">
        <v>1</v>
      </c>
      <c r="I283" s="367" t="s">
        <v>4902</v>
      </c>
    </row>
    <row r="284" spans="1:9">
      <c r="A284" s="366" t="s">
        <v>286</v>
      </c>
      <c r="B284" s="359">
        <v>1.03877433361732E-7</v>
      </c>
      <c r="C284" s="359">
        <v>7.9923035896219401E-5</v>
      </c>
      <c r="D284" s="359">
        <v>8.8744496022856102E-8</v>
      </c>
      <c r="E284" s="359">
        <v>3.7310415707127097E-8</v>
      </c>
      <c r="F284" s="357">
        <f t="shared" si="4"/>
        <v>-0.64082270326028201</v>
      </c>
      <c r="G284" s="352" t="s">
        <v>1832</v>
      </c>
      <c r="H284" s="354">
        <v>0</v>
      </c>
      <c r="I284" s="367" t="s">
        <v>4903</v>
      </c>
    </row>
    <row r="285" spans="1:9">
      <c r="A285" s="366" t="s">
        <v>287</v>
      </c>
      <c r="B285" s="359">
        <v>3.4558242528641801E-8</v>
      </c>
      <c r="C285" s="359">
        <v>4.1602143865005899E-5</v>
      </c>
      <c r="D285" s="359">
        <v>4.3390673922603499E-8</v>
      </c>
      <c r="E285" s="359">
        <v>1.86496373425341E-8</v>
      </c>
      <c r="F285" s="357">
        <f t="shared" si="4"/>
        <v>-0.46034184675110956</v>
      </c>
      <c r="G285" s="352" t="s">
        <v>1832</v>
      </c>
      <c r="H285" s="354">
        <v>0</v>
      </c>
      <c r="I285" s="367" t="s">
        <v>4904</v>
      </c>
    </row>
    <row r="286" spans="1:9">
      <c r="A286" s="366" t="s">
        <v>288</v>
      </c>
      <c r="B286" s="359">
        <v>1.36590328291112E-8</v>
      </c>
      <c r="C286" s="359">
        <v>9.34624514924048E-6</v>
      </c>
      <c r="D286" s="359">
        <v>1.6589439473266899E-8</v>
      </c>
      <c r="E286" s="359">
        <v>5.8770565120842602E-9</v>
      </c>
      <c r="F286" s="357">
        <f t="shared" si="4"/>
        <v>-0.5697311379500738</v>
      </c>
      <c r="G286" s="352" t="s">
        <v>1878</v>
      </c>
      <c r="H286" s="354">
        <v>0</v>
      </c>
      <c r="I286" s="367" t="s">
        <v>4905</v>
      </c>
    </row>
    <row r="287" spans="1:9">
      <c r="A287" s="366" t="s">
        <v>289</v>
      </c>
      <c r="B287" s="359">
        <v>0</v>
      </c>
      <c r="C287" s="359">
        <v>0</v>
      </c>
      <c r="D287" s="359">
        <v>0</v>
      </c>
      <c r="E287" s="359">
        <v>0</v>
      </c>
      <c r="F287" s="357" t="e">
        <f t="shared" si="4"/>
        <v>#DIV/0!</v>
      </c>
      <c r="G287" s="352" t="s">
        <v>1878</v>
      </c>
      <c r="H287" s="354">
        <v>0</v>
      </c>
      <c r="I287" s="367" t="s">
        <v>4906</v>
      </c>
    </row>
    <row r="288" spans="1:9">
      <c r="A288" s="366" t="s">
        <v>290</v>
      </c>
      <c r="B288" s="359">
        <v>4.62002193018962E-3</v>
      </c>
      <c r="C288" s="359">
        <v>4.6508435750724497E-3</v>
      </c>
      <c r="D288" s="359">
        <v>4.6200264832198801E-3</v>
      </c>
      <c r="E288" s="359">
        <v>4.6200138572867399E-3</v>
      </c>
      <c r="F288" s="357">
        <f t="shared" si="4"/>
        <v>-1.7473732812911535E-6</v>
      </c>
      <c r="G288" s="352" t="s">
        <v>1879</v>
      </c>
      <c r="H288" s="354">
        <v>0</v>
      </c>
      <c r="I288" s="367" t="s">
        <v>4907</v>
      </c>
    </row>
    <row r="289" spans="1:9">
      <c r="A289" s="366" t="s">
        <v>291</v>
      </c>
      <c r="B289" s="359">
        <v>9.9981065245929106E-8</v>
      </c>
      <c r="C289" s="359">
        <v>1.4333364426540401E-3</v>
      </c>
      <c r="D289" s="359">
        <v>8.5581481931793092E-3</v>
      </c>
      <c r="E289" s="359">
        <v>7.1824101966874193E-2</v>
      </c>
      <c r="F289" s="357">
        <f t="shared" si="4"/>
        <v>718376.04259505903</v>
      </c>
      <c r="G289" s="352" t="s">
        <v>1880</v>
      </c>
      <c r="H289" s="354">
        <v>0</v>
      </c>
      <c r="I289" s="367" t="s">
        <v>4908</v>
      </c>
    </row>
    <row r="290" spans="1:9">
      <c r="A290" s="366" t="s">
        <v>292</v>
      </c>
      <c r="B290" s="359">
        <v>5.9127849186635098E-7</v>
      </c>
      <c r="C290" s="359">
        <v>8.0822569186386303E-5</v>
      </c>
      <c r="D290" s="359">
        <v>7.3911865178630706E-8</v>
      </c>
      <c r="E290" s="359">
        <v>3.25423055250201E-8</v>
      </c>
      <c r="F290" s="357">
        <f t="shared" si="4"/>
        <v>-0.94496281198678245</v>
      </c>
      <c r="G290" s="352" t="s">
        <v>1881</v>
      </c>
      <c r="H290" s="354">
        <v>0</v>
      </c>
      <c r="I290" s="367" t="s">
        <v>4909</v>
      </c>
    </row>
    <row r="291" spans="1:9">
      <c r="A291" s="366" t="s">
        <v>293</v>
      </c>
      <c r="B291" s="359">
        <v>9.7574276079316E-2</v>
      </c>
      <c r="C291" s="359">
        <v>1.06628435328852E-3</v>
      </c>
      <c r="D291" s="359">
        <v>5.0767010959152598E-8</v>
      </c>
      <c r="E291" s="359">
        <v>2.92631347254637E-8</v>
      </c>
      <c r="F291" s="357">
        <f t="shared" si="4"/>
        <v>-0.99999970009375527</v>
      </c>
      <c r="G291" s="352" t="s">
        <v>1880</v>
      </c>
      <c r="H291" s="354">
        <v>0</v>
      </c>
      <c r="I291" s="367" t="s">
        <v>4910</v>
      </c>
    </row>
    <row r="292" spans="1:9">
      <c r="A292" s="366" t="s">
        <v>294</v>
      </c>
      <c r="B292" s="359">
        <v>0</v>
      </c>
      <c r="C292" s="359">
        <v>0</v>
      </c>
      <c r="D292" s="359">
        <v>0</v>
      </c>
      <c r="E292" s="359">
        <v>0</v>
      </c>
      <c r="F292" s="357" t="e">
        <f t="shared" si="4"/>
        <v>#DIV/0!</v>
      </c>
      <c r="G292" s="352" t="s">
        <v>1882</v>
      </c>
      <c r="H292" s="354">
        <v>0</v>
      </c>
      <c r="I292" s="367" t="s">
        <v>4911</v>
      </c>
    </row>
    <row r="293" spans="1:9">
      <c r="A293" s="366" t="s">
        <v>295</v>
      </c>
      <c r="B293" s="359">
        <v>0</v>
      </c>
      <c r="C293" s="359">
        <v>0</v>
      </c>
      <c r="D293" s="359">
        <v>0</v>
      </c>
      <c r="E293" s="359">
        <v>0</v>
      </c>
      <c r="F293" s="357" t="e">
        <f t="shared" si="4"/>
        <v>#DIV/0!</v>
      </c>
      <c r="G293" s="352" t="s">
        <v>1880</v>
      </c>
      <c r="H293" s="354">
        <v>0</v>
      </c>
      <c r="I293" s="367" t="s">
        <v>4912</v>
      </c>
    </row>
    <row r="294" spans="1:9">
      <c r="A294" s="366" t="s">
        <v>296</v>
      </c>
      <c r="B294" s="359">
        <v>0</v>
      </c>
      <c r="C294" s="359">
        <v>0</v>
      </c>
      <c r="D294" s="359">
        <v>0</v>
      </c>
      <c r="E294" s="359">
        <v>0</v>
      </c>
      <c r="F294" s="357" t="e">
        <f t="shared" si="4"/>
        <v>#DIV/0!</v>
      </c>
      <c r="G294" s="352" t="s">
        <v>1883</v>
      </c>
      <c r="H294" s="354">
        <v>0</v>
      </c>
      <c r="I294" s="367" t="s">
        <v>4913</v>
      </c>
    </row>
    <row r="295" spans="1:9">
      <c r="A295" s="366" t="s">
        <v>297</v>
      </c>
      <c r="B295" s="359">
        <v>0</v>
      </c>
      <c r="C295" s="359">
        <v>0</v>
      </c>
      <c r="D295" s="359">
        <v>0</v>
      </c>
      <c r="E295" s="359">
        <v>0</v>
      </c>
      <c r="F295" s="357" t="e">
        <f t="shared" si="4"/>
        <v>#DIV/0!</v>
      </c>
      <c r="G295" s="352" t="s">
        <v>1883</v>
      </c>
      <c r="H295" s="354">
        <v>0</v>
      </c>
      <c r="I295" s="367" t="s">
        <v>4914</v>
      </c>
    </row>
    <row r="296" spans="1:9">
      <c r="A296" s="366" t="s">
        <v>298</v>
      </c>
      <c r="B296" s="359">
        <v>0</v>
      </c>
      <c r="C296" s="359">
        <v>0</v>
      </c>
      <c r="D296" s="359">
        <v>0</v>
      </c>
      <c r="E296" s="359">
        <v>0</v>
      </c>
      <c r="F296" s="357" t="e">
        <f t="shared" si="4"/>
        <v>#DIV/0!</v>
      </c>
      <c r="G296" s="352" t="s">
        <v>1883</v>
      </c>
      <c r="H296" s="354">
        <v>0</v>
      </c>
      <c r="I296" s="367" t="s">
        <v>4915</v>
      </c>
    </row>
    <row r="297" spans="1:9">
      <c r="A297" s="366" t="s">
        <v>299</v>
      </c>
      <c r="B297" s="359">
        <v>6.7854206821234705E-2</v>
      </c>
      <c r="C297" s="359">
        <v>0.227690352963965</v>
      </c>
      <c r="D297" s="359">
        <v>8.7413470963504797E-2</v>
      </c>
      <c r="E297" s="359">
        <v>0.95042924097153003</v>
      </c>
      <c r="F297" s="357">
        <f t="shared" si="4"/>
        <v>13.006931706909246</v>
      </c>
      <c r="G297" s="352" t="s">
        <v>1865</v>
      </c>
      <c r="H297" s="354">
        <v>0</v>
      </c>
      <c r="I297" s="367" t="s">
        <v>4916</v>
      </c>
    </row>
    <row r="298" spans="1:9">
      <c r="A298" s="366" t="s">
        <v>300</v>
      </c>
      <c r="B298" s="359">
        <v>0</v>
      </c>
      <c r="C298" s="359">
        <v>0</v>
      </c>
      <c r="D298" s="359">
        <v>0</v>
      </c>
      <c r="E298" s="359">
        <v>0</v>
      </c>
      <c r="F298" s="357" t="e">
        <f t="shared" si="4"/>
        <v>#DIV/0!</v>
      </c>
      <c r="G298" s="352" t="s">
        <v>1884</v>
      </c>
      <c r="H298" s="354">
        <v>1</v>
      </c>
      <c r="I298" s="367" t="s">
        <v>4917</v>
      </c>
    </row>
    <row r="299" spans="1:9">
      <c r="A299" s="366" t="s">
        <v>301</v>
      </c>
      <c r="B299" s="359">
        <v>0</v>
      </c>
      <c r="C299" s="359">
        <v>0</v>
      </c>
      <c r="D299" s="359">
        <v>0</v>
      </c>
      <c r="E299" s="359">
        <v>0</v>
      </c>
      <c r="F299" s="357" t="e">
        <f t="shared" si="4"/>
        <v>#DIV/0!</v>
      </c>
      <c r="G299" s="352" t="s">
        <v>1884</v>
      </c>
      <c r="H299" s="354">
        <v>0</v>
      </c>
      <c r="I299" s="367" t="s">
        <v>4918</v>
      </c>
    </row>
    <row r="300" spans="1:9">
      <c r="A300" s="366" t="s">
        <v>302</v>
      </c>
      <c r="B300" s="359">
        <v>0</v>
      </c>
      <c r="C300" s="359">
        <v>0</v>
      </c>
      <c r="D300" s="359">
        <v>0</v>
      </c>
      <c r="E300" s="359">
        <v>0</v>
      </c>
      <c r="F300" s="357" t="e">
        <f t="shared" si="4"/>
        <v>#DIV/0!</v>
      </c>
      <c r="G300" s="352" t="s">
        <v>1824</v>
      </c>
      <c r="H300" s="354">
        <v>0</v>
      </c>
      <c r="I300" s="367" t="s">
        <v>4919</v>
      </c>
    </row>
    <row r="301" spans="1:9">
      <c r="A301" s="366" t="s">
        <v>303</v>
      </c>
      <c r="B301" s="359">
        <v>7.9894365402081102E-8</v>
      </c>
      <c r="C301" s="359">
        <v>5.0049245965762401E-5</v>
      </c>
      <c r="D301" s="359">
        <v>3.6368854184449698E-7</v>
      </c>
      <c r="E301" s="359">
        <v>2.87924501464383E-8</v>
      </c>
      <c r="F301" s="357">
        <f t="shared" si="4"/>
        <v>-0.63961851375205603</v>
      </c>
      <c r="G301" s="352" t="s">
        <v>1824</v>
      </c>
      <c r="H301" s="354">
        <v>1</v>
      </c>
      <c r="I301" s="367" t="s">
        <v>4920</v>
      </c>
    </row>
    <row r="302" spans="1:9">
      <c r="A302" s="366" t="s">
        <v>304</v>
      </c>
      <c r="B302" s="359">
        <v>1.76415460230125E-8</v>
      </c>
      <c r="C302" s="359">
        <v>2.8473333594275701E-5</v>
      </c>
      <c r="D302" s="359">
        <v>2.5130383049460901E-8</v>
      </c>
      <c r="E302" s="359">
        <v>1.3235935193258701E-8</v>
      </c>
      <c r="F302" s="357">
        <f t="shared" si="4"/>
        <v>-0.249729293793577</v>
      </c>
      <c r="G302" s="352" t="s">
        <v>1834</v>
      </c>
      <c r="H302" s="354">
        <v>0</v>
      </c>
      <c r="I302" s="367" t="s">
        <v>4921</v>
      </c>
    </row>
    <row r="303" spans="1:9">
      <c r="A303" s="366" t="s">
        <v>305</v>
      </c>
      <c r="B303" s="359">
        <v>-3.8643001151172002E-2</v>
      </c>
      <c r="C303" s="359">
        <v>-0.13896914272163499</v>
      </c>
      <c r="D303" s="359">
        <v>-0.27393578193220902</v>
      </c>
      <c r="E303" s="359">
        <v>-0.49668725062531399</v>
      </c>
      <c r="F303" s="357">
        <f t="shared" si="4"/>
        <v>11.853226608416515</v>
      </c>
      <c r="G303" s="352" t="s">
        <v>1885</v>
      </c>
      <c r="H303" s="354">
        <v>1</v>
      </c>
      <c r="I303" s="367" t="s">
        <v>4922</v>
      </c>
    </row>
    <row r="304" spans="1:9">
      <c r="A304" s="366" t="s">
        <v>306</v>
      </c>
      <c r="B304" s="359">
        <v>8.4288524249132003E-7</v>
      </c>
      <c r="C304" s="359">
        <v>1.39634562708579E-3</v>
      </c>
      <c r="D304" s="359">
        <v>5.42908196621283E-7</v>
      </c>
      <c r="E304" s="359">
        <v>-3.5490745631250299E-7</v>
      </c>
      <c r="F304" s="357">
        <f t="shared" si="4"/>
        <v>-1.4210626054663162</v>
      </c>
      <c r="G304" s="352" t="s">
        <v>1885</v>
      </c>
      <c r="H304" s="354">
        <v>1</v>
      </c>
      <c r="I304" s="367" t="s">
        <v>4923</v>
      </c>
    </row>
    <row r="305" spans="1:9">
      <c r="A305" s="366" t="s">
        <v>307</v>
      </c>
      <c r="B305" s="359">
        <v>3.3716811756212903E-8</v>
      </c>
      <c r="C305" s="359">
        <v>5.2974667876529002E-5</v>
      </c>
      <c r="D305" s="359">
        <v>3.7183609034775601E-8</v>
      </c>
      <c r="E305" s="359">
        <v>2.0706023027844399E-8</v>
      </c>
      <c r="F305" s="357">
        <f t="shared" si="4"/>
        <v>-0.38588431262250178</v>
      </c>
      <c r="G305" s="352" t="s">
        <v>1832</v>
      </c>
      <c r="H305" s="354">
        <v>0</v>
      </c>
      <c r="I305" s="367" t="s">
        <v>4924</v>
      </c>
    </row>
    <row r="306" spans="1:9">
      <c r="A306" s="366" t="s">
        <v>308</v>
      </c>
      <c r="B306" s="359">
        <v>3.6517997837763501E-8</v>
      </c>
      <c r="C306" s="359">
        <v>3.4184947579495701E-5</v>
      </c>
      <c r="D306" s="359">
        <v>-1.02109419619779E-7</v>
      </c>
      <c r="E306" s="359">
        <v>2.5498680620430699E-8</v>
      </c>
      <c r="F306" s="357">
        <f t="shared" si="4"/>
        <v>-0.30175031134750918</v>
      </c>
      <c r="G306" s="352" t="s">
        <v>1877</v>
      </c>
      <c r="H306" s="354">
        <v>1</v>
      </c>
      <c r="I306" s="367" t="s">
        <v>4925</v>
      </c>
    </row>
    <row r="307" spans="1:9">
      <c r="A307" s="366" t="s">
        <v>309</v>
      </c>
      <c r="B307" s="359">
        <v>7.2863552573319994E-8</v>
      </c>
      <c r="C307" s="359">
        <v>8.4958434432262105E-5</v>
      </c>
      <c r="D307" s="359">
        <v>3.98629248973069E-8</v>
      </c>
      <c r="E307" s="359">
        <v>2.1475891089847701E-8</v>
      </c>
      <c r="F307" s="357">
        <f t="shared" si="4"/>
        <v>-0.70525879769261479</v>
      </c>
      <c r="G307" s="352" t="s">
        <v>1847</v>
      </c>
      <c r="H307" s="354">
        <v>0</v>
      </c>
      <c r="I307" s="367" t="s">
        <v>4926</v>
      </c>
    </row>
    <row r="308" spans="1:9">
      <c r="A308" s="366" t="s">
        <v>310</v>
      </c>
      <c r="B308" s="359">
        <v>1.5337869171150798E-8</v>
      </c>
      <c r="C308" s="359">
        <v>2.2869759289906601E-5</v>
      </c>
      <c r="D308" s="359">
        <v>1.5603161410507799E-7</v>
      </c>
      <c r="E308" s="359">
        <v>8.8192083845888093E-9</v>
      </c>
      <c r="F308" s="357">
        <f t="shared" si="4"/>
        <v>-0.4250043284254259</v>
      </c>
      <c r="G308" s="352" t="s">
        <v>1886</v>
      </c>
      <c r="H308" s="354">
        <v>0</v>
      </c>
      <c r="I308" s="367" t="s">
        <v>4927</v>
      </c>
    </row>
    <row r="309" spans="1:9">
      <c r="A309" s="366" t="s">
        <v>311</v>
      </c>
      <c r="B309" s="359">
        <v>0</v>
      </c>
      <c r="C309" s="359">
        <v>0</v>
      </c>
      <c r="D309" s="359">
        <v>0</v>
      </c>
      <c r="E309" s="359">
        <v>0</v>
      </c>
      <c r="F309" s="357" t="e">
        <f t="shared" si="4"/>
        <v>#DIV/0!</v>
      </c>
      <c r="G309" s="352" t="s">
        <v>1887</v>
      </c>
      <c r="H309" s="354">
        <v>0</v>
      </c>
      <c r="I309" s="367" t="s">
        <v>4928</v>
      </c>
    </row>
    <row r="310" spans="1:9">
      <c r="A310" s="366" t="s">
        <v>312</v>
      </c>
      <c r="B310" s="359">
        <v>0</v>
      </c>
      <c r="C310" s="359">
        <v>0</v>
      </c>
      <c r="D310" s="359">
        <v>0</v>
      </c>
      <c r="E310" s="359">
        <v>0</v>
      </c>
      <c r="F310" s="357" t="e">
        <f t="shared" si="4"/>
        <v>#DIV/0!</v>
      </c>
      <c r="G310" s="352" t="s">
        <v>1887</v>
      </c>
      <c r="H310" s="354">
        <v>0</v>
      </c>
      <c r="I310" s="367" t="s">
        <v>4929</v>
      </c>
    </row>
    <row r="311" spans="1:9">
      <c r="A311" s="366" t="s">
        <v>313</v>
      </c>
      <c r="B311" s="359">
        <v>0</v>
      </c>
      <c r="C311" s="359">
        <v>0</v>
      </c>
      <c r="D311" s="359">
        <v>0</v>
      </c>
      <c r="E311" s="359">
        <v>0</v>
      </c>
      <c r="F311" s="357" t="e">
        <f t="shared" si="4"/>
        <v>#DIV/0!</v>
      </c>
      <c r="G311" s="352" t="s">
        <v>1888</v>
      </c>
      <c r="H311" s="354">
        <v>0</v>
      </c>
      <c r="I311" s="367" t="s">
        <v>4930</v>
      </c>
    </row>
    <row r="312" spans="1:9">
      <c r="A312" s="366" t="s">
        <v>314</v>
      </c>
      <c r="B312" s="359">
        <v>-2.66E-3</v>
      </c>
      <c r="C312" s="359">
        <v>-2.66E-3</v>
      </c>
      <c r="D312" s="359">
        <v>-2.66E-3</v>
      </c>
      <c r="E312" s="359">
        <v>-2.66E-3</v>
      </c>
      <c r="F312" s="357">
        <f t="shared" si="4"/>
        <v>0</v>
      </c>
      <c r="G312" s="352" t="s">
        <v>1889</v>
      </c>
      <c r="H312" s="354">
        <v>1</v>
      </c>
      <c r="I312" s="367" t="s">
        <v>4931</v>
      </c>
    </row>
    <row r="313" spans="1:9">
      <c r="A313" s="366" t="s">
        <v>315</v>
      </c>
      <c r="B313" s="359">
        <v>0</v>
      </c>
      <c r="C313" s="359">
        <v>0</v>
      </c>
      <c r="D313" s="359">
        <v>0</v>
      </c>
      <c r="E313" s="359">
        <v>0</v>
      </c>
      <c r="F313" s="357" t="e">
        <f t="shared" si="4"/>
        <v>#DIV/0!</v>
      </c>
      <c r="G313" s="352" t="s">
        <v>1890</v>
      </c>
      <c r="H313" s="354">
        <v>1</v>
      </c>
      <c r="I313" s="367" t="s">
        <v>4932</v>
      </c>
    </row>
    <row r="314" spans="1:9">
      <c r="A314" s="366" t="s">
        <v>316</v>
      </c>
      <c r="B314" s="359">
        <v>0</v>
      </c>
      <c r="C314" s="359">
        <v>0</v>
      </c>
      <c r="D314" s="359">
        <v>0</v>
      </c>
      <c r="E314" s="359">
        <v>0</v>
      </c>
      <c r="F314" s="357" t="e">
        <f t="shared" si="4"/>
        <v>#DIV/0!</v>
      </c>
      <c r="G314" s="352" t="s">
        <v>1891</v>
      </c>
      <c r="H314" s="354">
        <v>0</v>
      </c>
      <c r="I314" s="367" t="s">
        <v>4933</v>
      </c>
    </row>
    <row r="315" spans="1:9">
      <c r="A315" s="366" t="s">
        <v>317</v>
      </c>
      <c r="B315" s="359">
        <v>0</v>
      </c>
      <c r="C315" s="359">
        <v>0</v>
      </c>
      <c r="D315" s="359">
        <v>0</v>
      </c>
      <c r="E315" s="359">
        <v>0</v>
      </c>
      <c r="F315" s="357" t="e">
        <f t="shared" si="4"/>
        <v>#DIV/0!</v>
      </c>
      <c r="G315" s="352" t="s">
        <v>1891</v>
      </c>
      <c r="H315" s="354">
        <v>0</v>
      </c>
      <c r="I315" s="367" t="s">
        <v>4934</v>
      </c>
    </row>
    <row r="316" spans="1:9">
      <c r="A316" s="366" t="s">
        <v>318</v>
      </c>
      <c r="B316" s="359">
        <v>0</v>
      </c>
      <c r="C316" s="359">
        <v>0</v>
      </c>
      <c r="D316" s="359">
        <v>0</v>
      </c>
      <c r="E316" s="359">
        <v>0</v>
      </c>
      <c r="F316" s="357" t="e">
        <f t="shared" si="4"/>
        <v>#DIV/0!</v>
      </c>
      <c r="G316" s="352" t="s">
        <v>1892</v>
      </c>
      <c r="H316" s="354">
        <v>0</v>
      </c>
      <c r="I316" s="367" t="s">
        <v>4935</v>
      </c>
    </row>
    <row r="317" spans="1:9">
      <c r="A317" s="366" t="s">
        <v>320</v>
      </c>
      <c r="B317" s="359">
        <v>-3.67904911012239E-8</v>
      </c>
      <c r="C317" s="359">
        <v>-4.7068680683484198E-5</v>
      </c>
      <c r="D317" s="359">
        <v>-9.9994529883635597E-4</v>
      </c>
      <c r="E317" s="359">
        <v>-2.5670979239190499E-8</v>
      </c>
      <c r="F317" s="357">
        <f t="shared" si="4"/>
        <v>-0.30223874509964044</v>
      </c>
      <c r="G317" s="352" t="s">
        <v>1841</v>
      </c>
      <c r="H317" s="354">
        <v>1</v>
      </c>
      <c r="I317" s="367" t="s">
        <v>4936</v>
      </c>
    </row>
    <row r="318" spans="1:9">
      <c r="A318" s="366" t="s">
        <v>321</v>
      </c>
      <c r="B318" s="359">
        <v>1.5047767722734099E-7</v>
      </c>
      <c r="C318" s="359">
        <v>1.18404525332096E-5</v>
      </c>
      <c r="D318" s="359">
        <v>1.3494284672345199E-7</v>
      </c>
      <c r="E318" s="359">
        <v>1.4742835574342301E-7</v>
      </c>
      <c r="F318" s="357">
        <f t="shared" si="4"/>
        <v>-2.026427799859698E-2</v>
      </c>
      <c r="G318" s="352" t="s">
        <v>1894</v>
      </c>
      <c r="H318" s="354">
        <v>0</v>
      </c>
      <c r="I318" s="367" t="s">
        <v>4937</v>
      </c>
    </row>
    <row r="319" spans="1:9">
      <c r="A319" s="366" t="s">
        <v>322</v>
      </c>
      <c r="B319" s="359">
        <v>8.3562211522803395E-2</v>
      </c>
      <c r="C319" s="359">
        <v>0.24444027017727901</v>
      </c>
      <c r="D319" s="359">
        <v>0.53440436943810699</v>
      </c>
      <c r="E319" s="359">
        <v>0.96614515843100401</v>
      </c>
      <c r="F319" s="357">
        <f t="shared" si="4"/>
        <v>10.561986462832563</v>
      </c>
      <c r="G319" s="352" t="s">
        <v>1865</v>
      </c>
      <c r="H319" s="354">
        <v>1</v>
      </c>
      <c r="I319" s="367" t="s">
        <v>4938</v>
      </c>
    </row>
    <row r="320" spans="1:9">
      <c r="A320" s="366" t="s">
        <v>323</v>
      </c>
      <c r="B320" s="359">
        <v>-5.6705749539105498E-3</v>
      </c>
      <c r="C320" s="359">
        <v>-6.4423104022353099E-3</v>
      </c>
      <c r="D320" s="359">
        <v>-6.6701967884910101E-3</v>
      </c>
      <c r="E320" s="359">
        <v>-5.67093492213644E-3</v>
      </c>
      <c r="F320" s="357">
        <f t="shared" si="4"/>
        <v>6.3480022540307601E-5</v>
      </c>
      <c r="G320" s="352" t="s">
        <v>1893</v>
      </c>
      <c r="H320" s="354">
        <v>1</v>
      </c>
      <c r="I320" s="367" t="s">
        <v>4939</v>
      </c>
    </row>
    <row r="321" spans="1:9">
      <c r="A321" s="366" t="s">
        <v>324</v>
      </c>
      <c r="B321" s="359">
        <v>1.3468742953102101E-7</v>
      </c>
      <c r="C321" s="359">
        <v>1.2602108879644099E-4</v>
      </c>
      <c r="D321" s="359">
        <v>0.431275016344699</v>
      </c>
      <c r="E321" s="359">
        <v>8.5161566133161906E-6</v>
      </c>
      <c r="F321" s="357">
        <f t="shared" si="4"/>
        <v>62.229038099318409</v>
      </c>
      <c r="G321" s="352" t="s">
        <v>1895</v>
      </c>
      <c r="H321" s="354">
        <v>1</v>
      </c>
      <c r="I321" s="367" t="s">
        <v>4940</v>
      </c>
    </row>
    <row r="322" spans="1:9">
      <c r="A322" s="366" t="s">
        <v>325</v>
      </c>
      <c r="B322" s="359">
        <v>3.11219454537456E-10</v>
      </c>
      <c r="C322" s="359">
        <v>4.5104840355932499E-5</v>
      </c>
      <c r="D322" s="359">
        <v>1.8844686119831001E-10</v>
      </c>
      <c r="E322" s="359">
        <v>9.7137977559596604E-11</v>
      </c>
      <c r="F322" s="357">
        <f t="shared" si="4"/>
        <v>-0.68787948136479427</v>
      </c>
      <c r="G322" s="352" t="s">
        <v>1825</v>
      </c>
      <c r="H322" s="354">
        <v>0</v>
      </c>
      <c r="I322" s="367" t="s">
        <v>4941</v>
      </c>
    </row>
    <row r="323" spans="1:9">
      <c r="A323" s="366" t="s">
        <v>326</v>
      </c>
      <c r="B323" s="359">
        <v>1.4048644061404001E-6</v>
      </c>
      <c r="C323" s="359">
        <v>3.29294739674424E-3</v>
      </c>
      <c r="D323" s="359">
        <v>1.4622251001128499E-6</v>
      </c>
      <c r="E323" s="359">
        <v>1.02563035397907E-6</v>
      </c>
      <c r="F323" s="357">
        <f t="shared" ref="F323:F386" si="5">(E323/B323)-1</f>
        <v>-0.26994352658076382</v>
      </c>
      <c r="G323" s="352" t="s">
        <v>1825</v>
      </c>
      <c r="H323" s="354">
        <v>1</v>
      </c>
      <c r="I323" s="367" t="s">
        <v>4942</v>
      </c>
    </row>
    <row r="324" spans="1:9">
      <c r="A324" s="366" t="s">
        <v>327</v>
      </c>
      <c r="B324" s="359">
        <v>-1.05E-4</v>
      </c>
      <c r="C324" s="359">
        <v>-1.05E-4</v>
      </c>
      <c r="D324" s="359">
        <v>-1.05E-4</v>
      </c>
      <c r="E324" s="359">
        <v>-1.05E-4</v>
      </c>
      <c r="F324" s="357">
        <f t="shared" si="5"/>
        <v>0</v>
      </c>
      <c r="G324" s="352" t="s">
        <v>1896</v>
      </c>
      <c r="H324" s="354">
        <v>1</v>
      </c>
      <c r="I324" s="367" t="s">
        <v>4943</v>
      </c>
    </row>
    <row r="325" spans="1:9">
      <c r="A325" s="366" t="s">
        <v>328</v>
      </c>
      <c r="B325" s="359">
        <v>0</v>
      </c>
      <c r="C325" s="359">
        <v>0</v>
      </c>
      <c r="D325" s="359">
        <v>0</v>
      </c>
      <c r="E325" s="359">
        <v>0</v>
      </c>
      <c r="F325" s="357" t="e">
        <f t="shared" si="5"/>
        <v>#DIV/0!</v>
      </c>
      <c r="G325" s="352" t="s">
        <v>1897</v>
      </c>
      <c r="H325" s="354">
        <v>0</v>
      </c>
      <c r="I325" s="367" t="s">
        <v>4944</v>
      </c>
    </row>
    <row r="326" spans="1:9">
      <c r="A326" s="366" t="s">
        <v>329</v>
      </c>
      <c r="B326" s="359">
        <v>0</v>
      </c>
      <c r="C326" s="359">
        <v>0</v>
      </c>
      <c r="D326" s="359">
        <v>0</v>
      </c>
      <c r="E326" s="359">
        <v>0</v>
      </c>
      <c r="F326" s="357" t="e">
        <f t="shared" si="5"/>
        <v>#DIV/0!</v>
      </c>
      <c r="G326" s="352" t="s">
        <v>1898</v>
      </c>
      <c r="H326" s="354">
        <v>0</v>
      </c>
      <c r="I326" s="367" t="s">
        <v>4945</v>
      </c>
    </row>
    <row r="327" spans="1:9">
      <c r="A327" s="366" t="s">
        <v>330</v>
      </c>
      <c r="B327" s="359">
        <v>2.69250799592979E-8</v>
      </c>
      <c r="C327" s="359">
        <v>4.7625796578844897E-5</v>
      </c>
      <c r="D327" s="359">
        <v>3.7521621813199399E-8</v>
      </c>
      <c r="E327" s="359">
        <v>2.9825968781136902E-8</v>
      </c>
      <c r="F327" s="357">
        <f t="shared" si="5"/>
        <v>0.1077392834570674</v>
      </c>
      <c r="G327" s="352" t="s">
        <v>1899</v>
      </c>
      <c r="H327" s="354">
        <v>0</v>
      </c>
      <c r="I327" s="367" t="s">
        <v>4946</v>
      </c>
    </row>
    <row r="328" spans="1:9">
      <c r="A328" s="366" t="s">
        <v>331</v>
      </c>
      <c r="B328" s="359">
        <v>7.3010047713382695E-2</v>
      </c>
      <c r="C328" s="359">
        <v>7.3090446496161296E-2</v>
      </c>
      <c r="D328" s="359">
        <v>7.3010116551789503E-2</v>
      </c>
      <c r="E328" s="359">
        <v>7.3010033393419493E-2</v>
      </c>
      <c r="F328" s="357">
        <f t="shared" si="5"/>
        <v>-1.9613688317932088E-7</v>
      </c>
      <c r="G328" s="352" t="s">
        <v>1899</v>
      </c>
      <c r="H328" s="354">
        <v>0</v>
      </c>
      <c r="I328" s="367" t="s">
        <v>4947</v>
      </c>
    </row>
    <row r="329" spans="1:9">
      <c r="A329" s="366" t="s">
        <v>332</v>
      </c>
      <c r="B329" s="359">
        <v>0.192712147690941</v>
      </c>
      <c r="C329" s="359">
        <v>0.164837814001771</v>
      </c>
      <c r="D329" s="359">
        <v>2.0100527286786001E-2</v>
      </c>
      <c r="E329" s="359">
        <v>-4.7924027057888505E-7</v>
      </c>
      <c r="F329" s="357">
        <f t="shared" si="5"/>
        <v>-1.0000024868192083</v>
      </c>
      <c r="G329" s="352" t="s">
        <v>1885</v>
      </c>
      <c r="H329" s="354">
        <v>1</v>
      </c>
      <c r="I329" s="367" t="s">
        <v>4948</v>
      </c>
    </row>
    <row r="330" spans="1:9">
      <c r="A330" s="366" t="s">
        <v>333</v>
      </c>
      <c r="B330" s="359">
        <v>0</v>
      </c>
      <c r="C330" s="359">
        <v>0</v>
      </c>
      <c r="D330" s="359">
        <v>0</v>
      </c>
      <c r="E330" s="359">
        <v>0</v>
      </c>
      <c r="F330" s="357" t="e">
        <f t="shared" si="5"/>
        <v>#DIV/0!</v>
      </c>
      <c r="G330" s="352" t="s">
        <v>1900</v>
      </c>
      <c r="H330" s="354">
        <v>1</v>
      </c>
      <c r="I330" s="367" t="s">
        <v>4949</v>
      </c>
    </row>
    <row r="331" spans="1:9">
      <c r="A331" s="366" t="s">
        <v>334</v>
      </c>
      <c r="B331" s="359">
        <v>-5.6710267458584002E-3</v>
      </c>
      <c r="C331" s="359">
        <v>-6.5529167850399998E-3</v>
      </c>
      <c r="D331" s="359">
        <v>-5.6702742723473403E-3</v>
      </c>
      <c r="E331" s="359">
        <v>-5.6704876290041301E-3</v>
      </c>
      <c r="F331" s="357">
        <f t="shared" si="5"/>
        <v>-9.506512284818136E-5</v>
      </c>
      <c r="G331" s="352" t="s">
        <v>1880</v>
      </c>
      <c r="H331" s="354">
        <v>1</v>
      </c>
      <c r="I331" s="367" t="s">
        <v>4950</v>
      </c>
    </row>
    <row r="332" spans="1:9">
      <c r="A332" s="366" t="s">
        <v>335</v>
      </c>
      <c r="B332" s="359">
        <v>-0.19271324700628201</v>
      </c>
      <c r="C332" s="359">
        <v>-0.16664502639548601</v>
      </c>
      <c r="D332" s="359">
        <v>-2.11008666055932E-2</v>
      </c>
      <c r="E332" s="359">
        <v>-1.34433207676921E-7</v>
      </c>
      <c r="F332" s="357">
        <f t="shared" si="5"/>
        <v>-0.99999930241843893</v>
      </c>
      <c r="G332" s="352" t="s">
        <v>1885</v>
      </c>
      <c r="H332" s="354">
        <v>1</v>
      </c>
      <c r="I332" s="367" t="s">
        <v>4951</v>
      </c>
    </row>
    <row r="333" spans="1:9">
      <c r="A333" s="366" t="s">
        <v>336</v>
      </c>
      <c r="B333" s="359">
        <v>6.3778812167297105E-8</v>
      </c>
      <c r="C333" s="359">
        <v>7.9917752413686004E-5</v>
      </c>
      <c r="D333" s="359">
        <v>5.0785023892813303E-8</v>
      </c>
      <c r="E333" s="359">
        <v>3.10251374210207E-8</v>
      </c>
      <c r="F333" s="357">
        <f t="shared" si="5"/>
        <v>-0.5135510310283109</v>
      </c>
      <c r="G333" s="352" t="s">
        <v>1885</v>
      </c>
      <c r="H333" s="354">
        <v>0</v>
      </c>
      <c r="I333" s="367" t="s">
        <v>4952</v>
      </c>
    </row>
    <row r="334" spans="1:9">
      <c r="A334" s="366" t="s">
        <v>337</v>
      </c>
      <c r="B334" s="359">
        <v>0</v>
      </c>
      <c r="C334" s="359">
        <v>0</v>
      </c>
      <c r="D334" s="359">
        <v>0</v>
      </c>
      <c r="E334" s="359">
        <v>0</v>
      </c>
      <c r="F334" s="357" t="e">
        <f t="shared" si="5"/>
        <v>#DIV/0!</v>
      </c>
      <c r="G334" s="352" t="s">
        <v>1820</v>
      </c>
      <c r="H334" s="354">
        <v>0</v>
      </c>
      <c r="I334" s="367" t="s">
        <v>4953</v>
      </c>
    </row>
    <row r="335" spans="1:9">
      <c r="A335" s="366" t="s">
        <v>338</v>
      </c>
      <c r="B335" s="359">
        <v>0</v>
      </c>
      <c r="C335" s="359">
        <v>0</v>
      </c>
      <c r="D335" s="359">
        <v>0</v>
      </c>
      <c r="E335" s="359">
        <v>0</v>
      </c>
      <c r="F335" s="357" t="e">
        <f t="shared" si="5"/>
        <v>#DIV/0!</v>
      </c>
      <c r="G335" s="352" t="s">
        <v>1820</v>
      </c>
      <c r="H335" s="354">
        <v>0</v>
      </c>
      <c r="I335" s="367" t="s">
        <v>4954</v>
      </c>
    </row>
    <row r="336" spans="1:9">
      <c r="A336" s="366" t="s">
        <v>339</v>
      </c>
      <c r="B336" s="359">
        <v>1.32301906401356E-2</v>
      </c>
      <c r="C336" s="359">
        <v>1.3393165122024001E-2</v>
      </c>
      <c r="D336" s="359">
        <v>3.3460115898345598E-2</v>
      </c>
      <c r="E336" s="359">
        <v>1.3230066864586601E-2</v>
      </c>
      <c r="F336" s="357">
        <f t="shared" si="5"/>
        <v>-9.3555378275489431E-6</v>
      </c>
      <c r="G336" s="352" t="s">
        <v>1815</v>
      </c>
      <c r="H336" s="354">
        <v>0</v>
      </c>
      <c r="I336" s="367" t="s">
        <v>4955</v>
      </c>
    </row>
    <row r="337" spans="1:9">
      <c r="A337" s="366" t="s">
        <v>340</v>
      </c>
      <c r="B337" s="359">
        <v>0</v>
      </c>
      <c r="C337" s="359">
        <v>0</v>
      </c>
      <c r="D337" s="359">
        <v>0</v>
      </c>
      <c r="E337" s="359">
        <v>0</v>
      </c>
      <c r="F337" s="357" t="e">
        <f t="shared" si="5"/>
        <v>#DIV/0!</v>
      </c>
      <c r="G337" s="352" t="s">
        <v>1901</v>
      </c>
      <c r="H337" s="354">
        <v>1</v>
      </c>
      <c r="I337" s="367" t="s">
        <v>4956</v>
      </c>
    </row>
    <row r="338" spans="1:9">
      <c r="A338" s="366" t="s">
        <v>341</v>
      </c>
      <c r="B338" s="359">
        <v>0</v>
      </c>
      <c r="C338" s="359">
        <v>0</v>
      </c>
      <c r="D338" s="359">
        <v>0</v>
      </c>
      <c r="E338" s="359">
        <v>0</v>
      </c>
      <c r="F338" s="357" t="e">
        <f t="shared" si="5"/>
        <v>#DIV/0!</v>
      </c>
      <c r="G338" s="352" t="s">
        <v>1847</v>
      </c>
      <c r="H338" s="354">
        <v>1</v>
      </c>
      <c r="I338" s="367" t="s">
        <v>4957</v>
      </c>
    </row>
    <row r="339" spans="1:9">
      <c r="A339" s="366" t="s">
        <v>342</v>
      </c>
      <c r="B339" s="359">
        <v>8.11825858688515E-4</v>
      </c>
      <c r="C339" s="359">
        <v>1.1163562613935899E-3</v>
      </c>
      <c r="D339" s="359">
        <v>9.37877034474599E-4</v>
      </c>
      <c r="E339" s="359">
        <v>1.06882997330854E-3</v>
      </c>
      <c r="F339" s="357">
        <f t="shared" si="5"/>
        <v>0.31657542300415131</v>
      </c>
      <c r="G339" s="352" t="s">
        <v>1902</v>
      </c>
      <c r="H339" s="354">
        <v>0</v>
      </c>
      <c r="I339" s="367" t="s">
        <v>4958</v>
      </c>
    </row>
    <row r="340" spans="1:9">
      <c r="A340" s="366" t="s">
        <v>343</v>
      </c>
      <c r="B340" s="359">
        <v>0</v>
      </c>
      <c r="C340" s="359">
        <v>0</v>
      </c>
      <c r="D340" s="359">
        <v>0</v>
      </c>
      <c r="E340" s="359">
        <v>0</v>
      </c>
      <c r="F340" s="357" t="e">
        <f t="shared" si="5"/>
        <v>#DIV/0!</v>
      </c>
      <c r="G340" s="352" t="s">
        <v>1818</v>
      </c>
      <c r="H340" s="354">
        <v>0</v>
      </c>
      <c r="I340" s="367" t="s">
        <v>4959</v>
      </c>
    </row>
    <row r="341" spans="1:9">
      <c r="A341" s="366" t="s">
        <v>344</v>
      </c>
      <c r="B341" s="359">
        <v>0</v>
      </c>
      <c r="C341" s="359">
        <v>0</v>
      </c>
      <c r="D341" s="359">
        <v>0</v>
      </c>
      <c r="E341" s="359">
        <v>0</v>
      </c>
      <c r="F341" s="357" t="e">
        <f t="shared" si="5"/>
        <v>#DIV/0!</v>
      </c>
      <c r="G341" s="352" t="s">
        <v>1818</v>
      </c>
      <c r="H341" s="354">
        <v>0</v>
      </c>
      <c r="I341" s="367" t="s">
        <v>4960</v>
      </c>
    </row>
    <row r="342" spans="1:9">
      <c r="A342" s="366" t="s">
        <v>345</v>
      </c>
      <c r="B342" s="359">
        <v>0</v>
      </c>
      <c r="C342" s="359">
        <v>0</v>
      </c>
      <c r="D342" s="359">
        <v>0</v>
      </c>
      <c r="E342" s="359">
        <v>0</v>
      </c>
      <c r="F342" s="357" t="e">
        <f t="shared" si="5"/>
        <v>#DIV/0!</v>
      </c>
      <c r="G342" s="352" t="s">
        <v>1818</v>
      </c>
      <c r="H342" s="354">
        <v>0</v>
      </c>
      <c r="I342" s="367" t="s">
        <v>4961</v>
      </c>
    </row>
    <row r="343" spans="1:9">
      <c r="A343" s="366" t="s">
        <v>346</v>
      </c>
      <c r="B343" s="359">
        <v>0</v>
      </c>
      <c r="C343" s="359">
        <v>0</v>
      </c>
      <c r="D343" s="359">
        <v>0</v>
      </c>
      <c r="E343" s="359">
        <v>0</v>
      </c>
      <c r="F343" s="357" t="e">
        <f t="shared" si="5"/>
        <v>#DIV/0!</v>
      </c>
      <c r="G343" s="352" t="s">
        <v>1903</v>
      </c>
      <c r="H343" s="354">
        <v>0</v>
      </c>
      <c r="I343" s="367" t="s">
        <v>4962</v>
      </c>
    </row>
    <row r="344" spans="1:9">
      <c r="A344" s="366" t="s">
        <v>347</v>
      </c>
      <c r="B344" s="359">
        <v>1.5661165372614799E-7</v>
      </c>
      <c r="C344" s="359">
        <v>1.0855320855139299E-4</v>
      </c>
      <c r="D344" s="359">
        <v>3.55057625444313E-7</v>
      </c>
      <c r="E344" s="359">
        <v>4.6394116125919298E-8</v>
      </c>
      <c r="F344" s="357">
        <f t="shared" si="5"/>
        <v>-0.70376332142533715</v>
      </c>
      <c r="G344" s="352" t="s">
        <v>1815</v>
      </c>
      <c r="H344" s="354">
        <v>0</v>
      </c>
      <c r="I344" s="367" t="s">
        <v>4963</v>
      </c>
    </row>
    <row r="345" spans="1:9">
      <c r="A345" s="366" t="s">
        <v>348</v>
      </c>
      <c r="B345" s="359">
        <v>1.32301631015572E-2</v>
      </c>
      <c r="C345" s="359">
        <v>1.33431099300241E-2</v>
      </c>
      <c r="D345" s="359">
        <v>3.3460082531190101E-2</v>
      </c>
      <c r="E345" s="359">
        <v>1.32300481646469E-2</v>
      </c>
      <c r="F345" s="357">
        <f t="shared" si="5"/>
        <v>-8.6874900496747287E-6</v>
      </c>
      <c r="G345" s="352" t="s">
        <v>1815</v>
      </c>
      <c r="H345" s="354">
        <v>0</v>
      </c>
      <c r="I345" s="367" t="s">
        <v>4964</v>
      </c>
    </row>
    <row r="346" spans="1:9">
      <c r="A346" s="366" t="s">
        <v>350</v>
      </c>
      <c r="B346" s="359">
        <v>0</v>
      </c>
      <c r="C346" s="359">
        <v>0</v>
      </c>
      <c r="D346" s="359">
        <v>0</v>
      </c>
      <c r="E346" s="359">
        <v>0</v>
      </c>
      <c r="F346" s="357" t="e">
        <f t="shared" si="5"/>
        <v>#DIV/0!</v>
      </c>
      <c r="G346" s="352" t="s">
        <v>1904</v>
      </c>
      <c r="H346" s="354">
        <v>0</v>
      </c>
      <c r="I346" s="367" t="s">
        <v>4965</v>
      </c>
    </row>
    <row r="347" spans="1:9">
      <c r="A347" s="366" t="s">
        <v>351</v>
      </c>
      <c r="B347" s="359">
        <v>0</v>
      </c>
      <c r="C347" s="359">
        <v>0</v>
      </c>
      <c r="D347" s="359">
        <v>0</v>
      </c>
      <c r="E347" s="359">
        <v>0</v>
      </c>
      <c r="F347" s="357" t="e">
        <f t="shared" si="5"/>
        <v>#DIV/0!</v>
      </c>
      <c r="G347" s="352" t="s">
        <v>1905</v>
      </c>
      <c r="H347" s="354">
        <v>0</v>
      </c>
      <c r="I347" s="367" t="s">
        <v>4966</v>
      </c>
    </row>
    <row r="348" spans="1:9">
      <c r="A348" s="366" t="s">
        <v>352</v>
      </c>
      <c r="B348" s="359">
        <v>0</v>
      </c>
      <c r="C348" s="359">
        <v>0</v>
      </c>
      <c r="D348" s="359">
        <v>0</v>
      </c>
      <c r="E348" s="359">
        <v>0</v>
      </c>
      <c r="F348" s="357" t="e">
        <f t="shared" si="5"/>
        <v>#DIV/0!</v>
      </c>
      <c r="G348" s="352" t="s">
        <v>1906</v>
      </c>
      <c r="H348" s="354">
        <v>1</v>
      </c>
      <c r="I348" s="367" t="s">
        <v>4967</v>
      </c>
    </row>
    <row r="349" spans="1:9">
      <c r="A349" s="366" t="s">
        <v>353</v>
      </c>
      <c r="B349" s="359">
        <v>5.6742745755400401E-6</v>
      </c>
      <c r="C349" s="359">
        <v>1.1291880705357499E-3</v>
      </c>
      <c r="D349" s="359">
        <v>-4.8285153297911197E-7</v>
      </c>
      <c r="E349" s="359">
        <v>-3.70987527276156E-6</v>
      </c>
      <c r="F349" s="357">
        <f t="shared" si="5"/>
        <v>-1.6538060898134241</v>
      </c>
      <c r="G349" s="352" t="s">
        <v>1907</v>
      </c>
      <c r="H349" s="354">
        <v>1</v>
      </c>
      <c r="I349" s="367" t="s">
        <v>4968</v>
      </c>
    </row>
    <row r="350" spans="1:9">
      <c r="A350" s="366" t="s">
        <v>354</v>
      </c>
      <c r="B350" s="359">
        <v>0</v>
      </c>
      <c r="C350" s="359">
        <v>0</v>
      </c>
      <c r="D350" s="359">
        <v>0</v>
      </c>
      <c r="E350" s="359">
        <v>0</v>
      </c>
      <c r="F350" s="357" t="e">
        <f t="shared" si="5"/>
        <v>#DIV/0!</v>
      </c>
      <c r="G350" s="352" t="s">
        <v>1908</v>
      </c>
      <c r="H350" s="354">
        <v>0</v>
      </c>
      <c r="I350" s="367" t="s">
        <v>4969</v>
      </c>
    </row>
    <row r="351" spans="1:9">
      <c r="A351" s="366" t="s">
        <v>355</v>
      </c>
      <c r="B351" s="359">
        <v>-5.6742745755400401E-6</v>
      </c>
      <c r="C351" s="359">
        <v>-1.1291880705357499E-3</v>
      </c>
      <c r="D351" s="359">
        <v>4.8285153297911197E-7</v>
      </c>
      <c r="E351" s="359">
        <v>3.70987527276156E-6</v>
      </c>
      <c r="F351" s="357">
        <f t="shared" si="5"/>
        <v>-1.6538060898134241</v>
      </c>
      <c r="G351" s="352" t="s">
        <v>1907</v>
      </c>
      <c r="H351" s="354">
        <v>1</v>
      </c>
      <c r="I351" s="367" t="s">
        <v>4970</v>
      </c>
    </row>
    <row r="352" spans="1:9">
      <c r="A352" s="366" t="s">
        <v>356</v>
      </c>
      <c r="B352" s="359">
        <v>0</v>
      </c>
      <c r="C352" s="359">
        <v>0</v>
      </c>
      <c r="D352" s="359">
        <v>0</v>
      </c>
      <c r="E352" s="359">
        <v>0</v>
      </c>
      <c r="F352" s="357" t="e">
        <f t="shared" si="5"/>
        <v>#DIV/0!</v>
      </c>
      <c r="G352" s="352" t="s">
        <v>1909</v>
      </c>
      <c r="H352" s="354">
        <v>0</v>
      </c>
      <c r="I352" s="367" t="s">
        <v>4971</v>
      </c>
    </row>
    <row r="353" spans="1:9">
      <c r="A353" s="366" t="s">
        <v>357</v>
      </c>
      <c r="B353" s="359">
        <v>0</v>
      </c>
      <c r="C353" s="359">
        <v>0</v>
      </c>
      <c r="D353" s="359">
        <v>0</v>
      </c>
      <c r="E353" s="359">
        <v>0</v>
      </c>
      <c r="F353" s="357" t="e">
        <f t="shared" si="5"/>
        <v>#DIV/0!</v>
      </c>
      <c r="G353" s="352" t="s">
        <v>1873</v>
      </c>
      <c r="H353" s="354">
        <v>0</v>
      </c>
      <c r="I353" s="367" t="s">
        <v>4972</v>
      </c>
    </row>
    <row r="354" spans="1:9">
      <c r="A354" s="366" t="s">
        <v>358</v>
      </c>
      <c r="B354" s="359">
        <v>0</v>
      </c>
      <c r="C354" s="359">
        <v>0</v>
      </c>
      <c r="D354" s="359">
        <v>0</v>
      </c>
      <c r="E354" s="359">
        <v>0</v>
      </c>
      <c r="F354" s="357" t="e">
        <f t="shared" si="5"/>
        <v>#DIV/0!</v>
      </c>
      <c r="G354" s="352" t="s">
        <v>1873</v>
      </c>
      <c r="H354" s="354">
        <v>0</v>
      </c>
      <c r="I354" s="367" t="s">
        <v>4973</v>
      </c>
    </row>
    <row r="355" spans="1:9">
      <c r="A355" s="366" t="s">
        <v>359</v>
      </c>
      <c r="B355" s="359">
        <v>5.4196891928719899E-8</v>
      </c>
      <c r="C355" s="359">
        <v>8.1684288535149995E-5</v>
      </c>
      <c r="D355" s="359">
        <v>2.8661563138534298E-8</v>
      </c>
      <c r="E355" s="359">
        <v>1.52706496716011E-8</v>
      </c>
      <c r="F355" s="357">
        <f t="shared" si="5"/>
        <v>-0.71823753857167394</v>
      </c>
      <c r="G355" s="352" t="s">
        <v>1910</v>
      </c>
      <c r="H355" s="354">
        <v>0</v>
      </c>
      <c r="I355" s="367" t="s">
        <v>4974</v>
      </c>
    </row>
    <row r="356" spans="1:9">
      <c r="A356" s="366" t="s">
        <v>360</v>
      </c>
      <c r="B356" s="359">
        <v>5.4196891928719899E-8</v>
      </c>
      <c r="C356" s="359">
        <v>8.1684288535149995E-5</v>
      </c>
      <c r="D356" s="359">
        <v>2.8661563138534298E-8</v>
      </c>
      <c r="E356" s="359">
        <v>1.52706496716011E-8</v>
      </c>
      <c r="F356" s="357">
        <f t="shared" si="5"/>
        <v>-0.71823753857167394</v>
      </c>
      <c r="G356" s="352" t="s">
        <v>1910</v>
      </c>
      <c r="H356" s="354">
        <v>1</v>
      </c>
      <c r="I356" s="367" t="s">
        <v>4975</v>
      </c>
    </row>
    <row r="357" spans="1:9">
      <c r="A357" s="366" t="s">
        <v>361</v>
      </c>
      <c r="B357" s="359">
        <v>-1.13209887303602E-7</v>
      </c>
      <c r="C357" s="359">
        <v>-1.82993083877256E-4</v>
      </c>
      <c r="D357" s="359">
        <v>-6.8306083549851305E-8</v>
      </c>
      <c r="E357" s="359">
        <v>-4.4911516201657399E-8</v>
      </c>
      <c r="F357" s="357">
        <f t="shared" si="5"/>
        <v>-0.60328980735388082</v>
      </c>
      <c r="G357" s="352" t="s">
        <v>1910</v>
      </c>
      <c r="H357" s="354">
        <v>1</v>
      </c>
      <c r="I357" s="367" t="s">
        <v>4976</v>
      </c>
    </row>
    <row r="358" spans="1:9">
      <c r="A358" s="366" t="s">
        <v>362</v>
      </c>
      <c r="B358" s="359">
        <v>1.13209887303602E-7</v>
      </c>
      <c r="C358" s="359">
        <v>1.82993083877256E-4</v>
      </c>
      <c r="D358" s="359">
        <v>6.8306083549851305E-8</v>
      </c>
      <c r="E358" s="359">
        <v>4.4911516201657399E-8</v>
      </c>
      <c r="F358" s="357">
        <f t="shared" si="5"/>
        <v>-0.60328980735388082</v>
      </c>
      <c r="G358" s="352" t="s">
        <v>1910</v>
      </c>
      <c r="H358" s="354">
        <v>0</v>
      </c>
      <c r="I358" s="367" t="s">
        <v>4977</v>
      </c>
    </row>
    <row r="359" spans="1:9">
      <c r="A359" s="366" t="s">
        <v>363</v>
      </c>
      <c r="B359" s="359">
        <v>0</v>
      </c>
      <c r="C359" s="359">
        <v>0</v>
      </c>
      <c r="D359" s="359">
        <v>0</v>
      </c>
      <c r="E359" s="359">
        <v>0</v>
      </c>
      <c r="F359" s="357" t="e">
        <f t="shared" si="5"/>
        <v>#DIV/0!</v>
      </c>
      <c r="G359" s="352" t="s">
        <v>1910</v>
      </c>
      <c r="H359" s="354">
        <v>0</v>
      </c>
      <c r="I359" s="367" t="s">
        <v>4978</v>
      </c>
    </row>
    <row r="360" spans="1:9">
      <c r="A360" s="366" t="s">
        <v>364</v>
      </c>
      <c r="B360" s="359">
        <v>0</v>
      </c>
      <c r="C360" s="359">
        <v>0</v>
      </c>
      <c r="D360" s="359">
        <v>0</v>
      </c>
      <c r="E360" s="359">
        <v>0</v>
      </c>
      <c r="F360" s="357" t="e">
        <f t="shared" si="5"/>
        <v>#DIV/0!</v>
      </c>
      <c r="G360" s="352" t="s">
        <v>1910</v>
      </c>
      <c r="H360" s="354">
        <v>0</v>
      </c>
      <c r="I360" s="367" t="s">
        <v>4979</v>
      </c>
    </row>
    <row r="361" spans="1:9">
      <c r="A361" s="366" t="s">
        <v>365</v>
      </c>
      <c r="B361" s="359">
        <v>-4.7260607516363999E-7</v>
      </c>
      <c r="C361" s="359">
        <v>-8.9908531867877205E-4</v>
      </c>
      <c r="D361" s="359">
        <v>-2.3217990019475099E-7</v>
      </c>
      <c r="E361" s="359">
        <v>-1.3803526144329199E-7</v>
      </c>
      <c r="F361" s="357">
        <f t="shared" si="5"/>
        <v>-0.70792745015921077</v>
      </c>
      <c r="G361" s="352" t="s">
        <v>1824</v>
      </c>
      <c r="H361" s="354">
        <v>1</v>
      </c>
      <c r="I361" s="367" t="s">
        <v>4980</v>
      </c>
    </row>
    <row r="362" spans="1:9">
      <c r="A362" s="366" t="s">
        <v>366</v>
      </c>
      <c r="B362" s="359">
        <v>0</v>
      </c>
      <c r="C362" s="359">
        <v>0</v>
      </c>
      <c r="D362" s="359">
        <v>0</v>
      </c>
      <c r="E362" s="359">
        <v>0</v>
      </c>
      <c r="F362" s="357" t="e">
        <f t="shared" si="5"/>
        <v>#DIV/0!</v>
      </c>
      <c r="G362" s="352" t="s">
        <v>1910</v>
      </c>
      <c r="H362" s="354">
        <v>0</v>
      </c>
      <c r="I362" s="367" t="s">
        <v>4981</v>
      </c>
    </row>
    <row r="363" spans="1:9">
      <c r="A363" s="366" t="s">
        <v>367</v>
      </c>
      <c r="B363" s="359">
        <v>5.0016875678403302E-7</v>
      </c>
      <c r="C363" s="359">
        <v>1.07072205053563E-5</v>
      </c>
      <c r="D363" s="359">
        <v>1.7680481010259499E-8</v>
      </c>
      <c r="E363" s="359">
        <v>1.28528482800003E-8</v>
      </c>
      <c r="F363" s="357">
        <f t="shared" si="5"/>
        <v>-0.97430297653407805</v>
      </c>
      <c r="G363" s="352" t="s">
        <v>1880</v>
      </c>
      <c r="H363" s="354">
        <v>0</v>
      </c>
      <c r="I363" s="367" t="s">
        <v>4982</v>
      </c>
    </row>
    <row r="364" spans="1:9">
      <c r="A364" s="366" t="s">
        <v>368</v>
      </c>
      <c r="B364" s="359">
        <v>0</v>
      </c>
      <c r="C364" s="359">
        <v>0</v>
      </c>
      <c r="D364" s="359">
        <v>0</v>
      </c>
      <c r="E364" s="359">
        <v>0</v>
      </c>
      <c r="F364" s="357" t="e">
        <f t="shared" si="5"/>
        <v>#DIV/0!</v>
      </c>
      <c r="G364" s="352" t="s">
        <v>1911</v>
      </c>
      <c r="H364" s="354">
        <v>0</v>
      </c>
      <c r="I364" s="367" t="s">
        <v>4983</v>
      </c>
    </row>
    <row r="365" spans="1:9">
      <c r="A365" s="366" t="s">
        <v>369</v>
      </c>
      <c r="B365" s="359">
        <v>0</v>
      </c>
      <c r="C365" s="359">
        <v>0</v>
      </c>
      <c r="D365" s="359">
        <v>0</v>
      </c>
      <c r="E365" s="359">
        <v>0</v>
      </c>
      <c r="F365" s="357" t="e">
        <f t="shared" si="5"/>
        <v>#DIV/0!</v>
      </c>
      <c r="G365" s="352" t="s">
        <v>1829</v>
      </c>
      <c r="H365" s="354">
        <v>0</v>
      </c>
      <c r="I365" s="367" t="s">
        <v>4984</v>
      </c>
    </row>
    <row r="366" spans="1:9">
      <c r="A366" s="366" t="s">
        <v>370</v>
      </c>
      <c r="B366" s="359">
        <v>0</v>
      </c>
      <c r="C366" s="359">
        <v>0</v>
      </c>
      <c r="D366" s="359">
        <v>0</v>
      </c>
      <c r="E366" s="359">
        <v>0</v>
      </c>
      <c r="F366" s="357" t="e">
        <f t="shared" si="5"/>
        <v>#DIV/0!</v>
      </c>
      <c r="G366" s="352" t="s">
        <v>1902</v>
      </c>
      <c r="H366" s="354">
        <v>0</v>
      </c>
      <c r="I366" s="367" t="s">
        <v>4985</v>
      </c>
    </row>
    <row r="367" spans="1:9">
      <c r="A367" s="366" t="s">
        <v>371</v>
      </c>
      <c r="B367" s="359">
        <v>4.96553077283601E-7</v>
      </c>
      <c r="C367" s="359">
        <v>3.5768613027121999E-5</v>
      </c>
      <c r="D367" s="359">
        <v>3.8284846688396301E-8</v>
      </c>
      <c r="E367" s="359">
        <v>1.0300320749119801E-8</v>
      </c>
      <c r="F367" s="357">
        <f t="shared" si="5"/>
        <v>-0.97925635501955233</v>
      </c>
      <c r="G367" s="352" t="s">
        <v>1881</v>
      </c>
      <c r="H367" s="354">
        <v>0</v>
      </c>
      <c r="I367" s="367" t="s">
        <v>4986</v>
      </c>
    </row>
    <row r="368" spans="1:9">
      <c r="A368" s="366" t="s">
        <v>372</v>
      </c>
      <c r="B368" s="359">
        <v>0</v>
      </c>
      <c r="C368" s="359">
        <v>0</v>
      </c>
      <c r="D368" s="359">
        <v>0</v>
      </c>
      <c r="E368" s="359">
        <v>0</v>
      </c>
      <c r="F368" s="357" t="e">
        <f t="shared" si="5"/>
        <v>#DIV/0!</v>
      </c>
      <c r="G368" s="352" t="s">
        <v>1849</v>
      </c>
      <c r="H368" s="354">
        <v>0</v>
      </c>
      <c r="I368" s="367" t="s">
        <v>4987</v>
      </c>
    </row>
    <row r="369" spans="1:9">
      <c r="A369" s="366" t="s">
        <v>373</v>
      </c>
      <c r="B369" s="359">
        <v>0</v>
      </c>
      <c r="C369" s="359">
        <v>0</v>
      </c>
      <c r="D369" s="359">
        <v>0</v>
      </c>
      <c r="E369" s="359">
        <v>0</v>
      </c>
      <c r="F369" s="357" t="e">
        <f t="shared" si="5"/>
        <v>#DIV/0!</v>
      </c>
      <c r="G369" s="352" t="s">
        <v>1912</v>
      </c>
      <c r="H369" s="354">
        <v>0</v>
      </c>
      <c r="I369" s="367" t="s">
        <v>4988</v>
      </c>
    </row>
    <row r="370" spans="1:9">
      <c r="A370" s="366" t="s">
        <v>374</v>
      </c>
      <c r="B370" s="359">
        <v>-1.1011343303835E-6</v>
      </c>
      <c r="C370" s="359">
        <v>-1.2539821334485201E-3</v>
      </c>
      <c r="D370" s="359">
        <v>-4.41151200902823E-7</v>
      </c>
      <c r="E370" s="359">
        <v>-1.2979057828488299E-7</v>
      </c>
      <c r="F370" s="357">
        <f t="shared" si="5"/>
        <v>-0.88213011373491557</v>
      </c>
      <c r="G370" s="352" t="s">
        <v>1913</v>
      </c>
      <c r="H370" s="354">
        <v>1</v>
      </c>
      <c r="I370" s="367" t="s">
        <v>4989</v>
      </c>
    </row>
    <row r="371" spans="1:9">
      <c r="A371" s="366" t="s">
        <v>375</v>
      </c>
      <c r="B371" s="359">
        <v>7.0793953454995105E-7</v>
      </c>
      <c r="C371" s="359">
        <v>9.5836869490995003E-4</v>
      </c>
      <c r="D371" s="359">
        <v>1.20946958759305E-6</v>
      </c>
      <c r="E371" s="359">
        <v>2.5325005026388702E-7</v>
      </c>
      <c r="F371" s="357">
        <f t="shared" si="5"/>
        <v>-0.6422716377538058</v>
      </c>
      <c r="G371" s="352" t="s">
        <v>1914</v>
      </c>
      <c r="H371" s="354">
        <v>1</v>
      </c>
      <c r="I371" s="367" t="s">
        <v>4990</v>
      </c>
    </row>
    <row r="372" spans="1:9">
      <c r="A372" s="366" t="s">
        <v>376</v>
      </c>
      <c r="B372" s="359">
        <v>0</v>
      </c>
      <c r="C372" s="359">
        <v>0</v>
      </c>
      <c r="D372" s="359">
        <v>0</v>
      </c>
      <c r="E372" s="359">
        <v>0</v>
      </c>
      <c r="F372" s="357" t="e">
        <f t="shared" si="5"/>
        <v>#DIV/0!</v>
      </c>
      <c r="G372" s="352" t="s">
        <v>1912</v>
      </c>
      <c r="H372" s="354">
        <v>1</v>
      </c>
      <c r="I372" s="367" t="s">
        <v>4991</v>
      </c>
    </row>
    <row r="373" spans="1:9">
      <c r="A373" s="366" t="s">
        <v>377</v>
      </c>
      <c r="B373" s="359">
        <v>0</v>
      </c>
      <c r="C373" s="359">
        <v>0</v>
      </c>
      <c r="D373" s="359">
        <v>0</v>
      </c>
      <c r="E373" s="359">
        <v>0</v>
      </c>
      <c r="F373" s="357" t="e">
        <f t="shared" si="5"/>
        <v>#DIV/0!</v>
      </c>
      <c r="G373" s="352" t="s">
        <v>1836</v>
      </c>
      <c r="H373" s="354">
        <v>1</v>
      </c>
      <c r="I373" s="367" t="s">
        <v>4992</v>
      </c>
    </row>
    <row r="374" spans="1:9">
      <c r="A374" s="366" t="s">
        <v>378</v>
      </c>
      <c r="B374" s="359">
        <v>0</v>
      </c>
      <c r="C374" s="359">
        <v>0</v>
      </c>
      <c r="D374" s="359">
        <v>0</v>
      </c>
      <c r="E374" s="359">
        <v>0</v>
      </c>
      <c r="F374" s="357" t="e">
        <f t="shared" si="5"/>
        <v>#DIV/0!</v>
      </c>
      <c r="G374" s="352" t="s">
        <v>1915</v>
      </c>
      <c r="H374" s="354">
        <v>0</v>
      </c>
      <c r="I374" s="367" t="s">
        <v>4993</v>
      </c>
    </row>
    <row r="375" spans="1:9">
      <c r="A375" s="366" t="s">
        <v>379</v>
      </c>
      <c r="B375" s="359">
        <v>0</v>
      </c>
      <c r="C375" s="359">
        <v>0</v>
      </c>
      <c r="D375" s="359">
        <v>0</v>
      </c>
      <c r="E375" s="359">
        <v>0</v>
      </c>
      <c r="F375" s="357" t="e">
        <f t="shared" si="5"/>
        <v>#DIV/0!</v>
      </c>
      <c r="G375" s="352" t="s">
        <v>1916</v>
      </c>
      <c r="H375" s="354">
        <v>0</v>
      </c>
      <c r="I375" s="367" t="s">
        <v>4994</v>
      </c>
    </row>
    <row r="376" spans="1:9">
      <c r="A376" s="366" t="s">
        <v>380</v>
      </c>
      <c r="B376" s="359">
        <v>3.0975247242322802E-10</v>
      </c>
      <c r="C376" s="359">
        <v>3.7245338397291498E-5</v>
      </c>
      <c r="D376" s="359">
        <v>1.84697975968784E-10</v>
      </c>
      <c r="E376" s="359">
        <v>1.2490202841048601E-10</v>
      </c>
      <c r="F376" s="357">
        <f t="shared" si="5"/>
        <v>-0.59676826004530792</v>
      </c>
      <c r="G376" s="352" t="s">
        <v>1917</v>
      </c>
      <c r="H376" s="354">
        <v>0</v>
      </c>
      <c r="I376" s="367" t="s">
        <v>4995</v>
      </c>
    </row>
    <row r="377" spans="1:9">
      <c r="A377" s="366" t="s">
        <v>381</v>
      </c>
      <c r="B377" s="359">
        <v>2.8457927041161E-10</v>
      </c>
      <c r="C377" s="359">
        <v>3.0006419400650097E-4</v>
      </c>
      <c r="D377" s="359">
        <v>1.52332849010069E-10</v>
      </c>
      <c r="E377" s="359">
        <v>1.2406925654108601E-10</v>
      </c>
      <c r="F377" s="357">
        <f t="shared" si="5"/>
        <v>-0.56402567073267629</v>
      </c>
      <c r="G377" s="352" t="s">
        <v>1866</v>
      </c>
      <c r="H377" s="354">
        <v>0</v>
      </c>
      <c r="I377" s="367" t="s">
        <v>4996</v>
      </c>
    </row>
    <row r="378" spans="1:9">
      <c r="A378" s="366" t="s">
        <v>382</v>
      </c>
      <c r="B378" s="359">
        <v>0</v>
      </c>
      <c r="C378" s="359">
        <v>0</v>
      </c>
      <c r="D378" s="359">
        <v>0</v>
      </c>
      <c r="E378" s="359">
        <v>0</v>
      </c>
      <c r="F378" s="357" t="e">
        <f t="shared" si="5"/>
        <v>#DIV/0!</v>
      </c>
      <c r="G378" s="352" t="s">
        <v>1866</v>
      </c>
      <c r="H378" s="354">
        <v>1</v>
      </c>
      <c r="I378" s="367" t="s">
        <v>6328</v>
      </c>
    </row>
    <row r="379" spans="1:9">
      <c r="A379" s="366" t="s">
        <v>383</v>
      </c>
      <c r="B379" s="359">
        <v>-0.14748095689333199</v>
      </c>
      <c r="C379" s="359">
        <v>1.8491151598595899E-2</v>
      </c>
      <c r="D379" s="359">
        <v>-1.37782421916199E-6</v>
      </c>
      <c r="E379" s="359">
        <v>-0.12653233965545499</v>
      </c>
      <c r="F379" s="357">
        <f t="shared" si="5"/>
        <v>-0.14204286220510776</v>
      </c>
      <c r="G379" s="352" t="s">
        <v>1918</v>
      </c>
      <c r="H379" s="354">
        <v>1</v>
      </c>
      <c r="I379" s="367" t="s">
        <v>4997</v>
      </c>
    </row>
    <row r="380" spans="1:9">
      <c r="A380" s="366" t="s">
        <v>384</v>
      </c>
      <c r="B380" s="359">
        <v>3.4700621946913599E-8</v>
      </c>
      <c r="C380" s="359">
        <v>6.1419906913366795E-5</v>
      </c>
      <c r="D380" s="359">
        <v>8.7005714864506297E-8</v>
      </c>
      <c r="E380" s="359">
        <v>4.0116106950740697E-8</v>
      </c>
      <c r="F380" s="357">
        <f t="shared" si="5"/>
        <v>0.15606305305166934</v>
      </c>
      <c r="G380" s="352" t="s">
        <v>1918</v>
      </c>
      <c r="H380" s="354">
        <v>0</v>
      </c>
      <c r="I380" s="367" t="s">
        <v>4998</v>
      </c>
    </row>
    <row r="381" spans="1:9">
      <c r="A381" s="366" t="s">
        <v>385</v>
      </c>
      <c r="B381" s="359">
        <v>-6.74825787427835E-6</v>
      </c>
      <c r="C381" s="359">
        <v>1.5897161820248599E-3</v>
      </c>
      <c r="D381" s="359">
        <v>-7.0522231422955901E-3</v>
      </c>
      <c r="E381" s="359">
        <v>-7.0317904825060396E-2</v>
      </c>
      <c r="F381" s="357">
        <f t="shared" si="5"/>
        <v>10419.15674787474</v>
      </c>
      <c r="G381" s="352" t="s">
        <v>1919</v>
      </c>
      <c r="H381" s="354">
        <v>1</v>
      </c>
      <c r="I381" s="367" t="s">
        <v>4999</v>
      </c>
    </row>
    <row r="382" spans="1:9">
      <c r="A382" s="366" t="s">
        <v>386</v>
      </c>
      <c r="B382" s="359">
        <v>9.9088930856396501E-2</v>
      </c>
      <c r="C382" s="359">
        <v>-3.2438197183637401E-4</v>
      </c>
      <c r="D382" s="359">
        <v>-8.9375680545345002E-7</v>
      </c>
      <c r="E382" s="359">
        <v>-7.5297759849490799E-7</v>
      </c>
      <c r="F382" s="357">
        <f t="shared" si="5"/>
        <v>-1.000007599008204</v>
      </c>
      <c r="G382" s="352" t="s">
        <v>1919</v>
      </c>
      <c r="H382" s="354">
        <v>1</v>
      </c>
      <c r="I382" s="367" t="s">
        <v>5000</v>
      </c>
    </row>
    <row r="383" spans="1:9">
      <c r="A383" s="366" t="s">
        <v>387</v>
      </c>
      <c r="B383" s="359">
        <v>8.4000000000000003E-4</v>
      </c>
      <c r="C383" s="359">
        <v>8.4000000000000003E-4</v>
      </c>
      <c r="D383" s="359">
        <v>8.4000000000000003E-4</v>
      </c>
      <c r="E383" s="359">
        <v>8.4000000000000003E-4</v>
      </c>
      <c r="F383" s="357">
        <f t="shared" si="5"/>
        <v>0</v>
      </c>
      <c r="G383" s="352" t="s">
        <v>1920</v>
      </c>
      <c r="H383" s="354">
        <v>1</v>
      </c>
      <c r="I383" s="367" t="s">
        <v>5001</v>
      </c>
    </row>
    <row r="384" spans="1:9">
      <c r="A384" s="366" t="s">
        <v>388</v>
      </c>
      <c r="B384" s="359">
        <v>0</v>
      </c>
      <c r="C384" s="359">
        <v>0</v>
      </c>
      <c r="D384" s="359">
        <v>0</v>
      </c>
      <c r="E384" s="359">
        <v>0</v>
      </c>
      <c r="F384" s="357" t="e">
        <f t="shared" si="5"/>
        <v>#DIV/0!</v>
      </c>
      <c r="G384" s="352" t="s">
        <v>1815</v>
      </c>
      <c r="H384" s="354">
        <v>1</v>
      </c>
      <c r="I384" s="367" t="s">
        <v>5002</v>
      </c>
    </row>
    <row r="385" spans="1:9">
      <c r="A385" s="366" t="s">
        <v>389</v>
      </c>
      <c r="B385" s="359">
        <v>2.64582086086282E-2</v>
      </c>
      <c r="C385" s="359">
        <v>2.7617471261698098E-2</v>
      </c>
      <c r="D385" s="359">
        <v>2.6458965509724899E-2</v>
      </c>
      <c r="E385" s="359">
        <v>2.6459139101360499E-2</v>
      </c>
      <c r="F385" s="357">
        <f t="shared" si="5"/>
        <v>3.5168395036144773E-5</v>
      </c>
      <c r="G385" s="352" t="s">
        <v>1815</v>
      </c>
      <c r="H385" s="354">
        <v>1</v>
      </c>
      <c r="I385" s="367" t="s">
        <v>5003</v>
      </c>
    </row>
    <row r="386" spans="1:9">
      <c r="A386" s="366" t="s">
        <v>390</v>
      </c>
      <c r="B386" s="359">
        <v>-1.32301906401356E-2</v>
      </c>
      <c r="C386" s="359">
        <v>-1.3393165122024001E-2</v>
      </c>
      <c r="D386" s="359">
        <v>-3.3460115898345598E-2</v>
      </c>
      <c r="E386" s="359">
        <v>-1.3230066864586601E-2</v>
      </c>
      <c r="F386" s="357">
        <f t="shared" si="5"/>
        <v>-9.3555378275489431E-6</v>
      </c>
      <c r="G386" s="352" t="s">
        <v>1921</v>
      </c>
      <c r="H386" s="354">
        <v>1</v>
      </c>
      <c r="I386" s="367" t="s">
        <v>5004</v>
      </c>
    </row>
    <row r="387" spans="1:9">
      <c r="A387" s="366" t="s">
        <v>391</v>
      </c>
      <c r="B387" s="359">
        <v>-2.6458119995232902E-2</v>
      </c>
      <c r="C387" s="359">
        <v>-2.75074301083062E-2</v>
      </c>
      <c r="D387" s="359">
        <v>-2.6458913432253501E-2</v>
      </c>
      <c r="E387" s="359">
        <v>-2.6459098056044902E-2</v>
      </c>
      <c r="F387" s="357">
        <f t="shared" ref="F387:F450" si="6">(E387/B387)-1</f>
        <v>3.696637600003605E-5</v>
      </c>
      <c r="G387" s="352" t="s">
        <v>1921</v>
      </c>
      <c r="H387" s="354">
        <v>1</v>
      </c>
      <c r="I387" s="367" t="s">
        <v>5005</v>
      </c>
    </row>
    <row r="388" spans="1:9">
      <c r="A388" s="366" t="s">
        <v>392</v>
      </c>
      <c r="B388" s="359">
        <v>3.2800616602258597E-8</v>
      </c>
      <c r="C388" s="359">
        <v>7.1009127518386107E-5</v>
      </c>
      <c r="D388" s="359">
        <v>7.4632311484088798E-8</v>
      </c>
      <c r="E388" s="359">
        <v>3.44590689690072E-8</v>
      </c>
      <c r="F388" s="357">
        <f t="shared" si="6"/>
        <v>5.0561621656661337E-2</v>
      </c>
      <c r="G388" s="352" t="s">
        <v>1832</v>
      </c>
      <c r="H388" s="354">
        <v>0</v>
      </c>
      <c r="I388" s="367" t="s">
        <v>5006</v>
      </c>
    </row>
    <row r="389" spans="1:9">
      <c r="A389" s="366" t="s">
        <v>393</v>
      </c>
      <c r="B389" s="359">
        <v>6.2188166685788097E-8</v>
      </c>
      <c r="C389" s="359">
        <v>6.1809319589905501E-5</v>
      </c>
      <c r="D389" s="359">
        <v>6.7272040422374099E-8</v>
      </c>
      <c r="E389" s="359">
        <v>3.26754486977641E-8</v>
      </c>
      <c r="F389" s="357">
        <f t="shared" si="6"/>
        <v>-0.47457128197941489</v>
      </c>
      <c r="G389" s="352" t="s">
        <v>1832</v>
      </c>
      <c r="H389" s="354">
        <v>0</v>
      </c>
      <c r="I389" s="367" t="s">
        <v>5007</v>
      </c>
    </row>
    <row r="390" spans="1:9">
      <c r="A390" s="366" t="s">
        <v>394</v>
      </c>
      <c r="B390" s="359">
        <v>0.209906823392632</v>
      </c>
      <c r="C390" s="359">
        <v>0.20842643319818599</v>
      </c>
      <c r="D390" s="359">
        <v>0.426618103126779</v>
      </c>
      <c r="E390" s="359">
        <v>0.42438775540932999</v>
      </c>
      <c r="F390" s="357">
        <f t="shared" si="6"/>
        <v>1.0217911383257423</v>
      </c>
      <c r="G390" s="352" t="s">
        <v>1832</v>
      </c>
      <c r="H390" s="354">
        <v>0</v>
      </c>
      <c r="I390" s="367" t="s">
        <v>5008</v>
      </c>
    </row>
    <row r="391" spans="1:9">
      <c r="A391" s="366" t="s">
        <v>395</v>
      </c>
      <c r="B391" s="359">
        <v>1.36590328291112E-8</v>
      </c>
      <c r="C391" s="359">
        <v>9.34624514924048E-6</v>
      </c>
      <c r="D391" s="359">
        <v>1.6589439473266899E-8</v>
      </c>
      <c r="E391" s="359">
        <v>5.8770565120842602E-9</v>
      </c>
      <c r="F391" s="357">
        <f t="shared" si="6"/>
        <v>-0.5697311379500738</v>
      </c>
      <c r="G391" s="352" t="s">
        <v>1832</v>
      </c>
      <c r="H391" s="354">
        <v>0</v>
      </c>
      <c r="I391" s="367" t="s">
        <v>5009</v>
      </c>
    </row>
    <row r="392" spans="1:9">
      <c r="A392" s="366" t="s">
        <v>396</v>
      </c>
      <c r="B392" s="359">
        <v>0.20991294807140501</v>
      </c>
      <c r="C392" s="359">
        <v>0.22424506751508499</v>
      </c>
      <c r="D392" s="359">
        <v>0.42662590408065199</v>
      </c>
      <c r="E392" s="359">
        <v>0.42439347864558402</v>
      </c>
      <c r="F392" s="357">
        <f t="shared" si="6"/>
        <v>1.0217594128648999</v>
      </c>
      <c r="G392" s="352" t="s">
        <v>1832</v>
      </c>
      <c r="H392" s="354">
        <v>1</v>
      </c>
      <c r="I392" s="367" t="s">
        <v>5010</v>
      </c>
    </row>
    <row r="393" spans="1:9">
      <c r="A393" s="366" t="s">
        <v>397</v>
      </c>
      <c r="B393" s="359">
        <v>8.3337461710759605E-8</v>
      </c>
      <c r="C393" s="359">
        <v>1.1789802788268299E-3</v>
      </c>
      <c r="D393" s="359">
        <v>5.0804107925750001E-7</v>
      </c>
      <c r="E393" s="359">
        <v>3.6361120501940498E-7</v>
      </c>
      <c r="F393" s="357">
        <f t="shared" si="6"/>
        <v>3.3631183090432373</v>
      </c>
      <c r="G393" s="352" t="s">
        <v>1832</v>
      </c>
      <c r="H393" s="354">
        <v>0</v>
      </c>
      <c r="I393" s="367" t="s">
        <v>5011</v>
      </c>
    </row>
    <row r="394" spans="1:9">
      <c r="A394" s="366" t="s">
        <v>398</v>
      </c>
      <c r="B394" s="359">
        <v>7.3672929462746204E-7</v>
      </c>
      <c r="C394" s="359">
        <v>2.2814985717525601E-3</v>
      </c>
      <c r="D394" s="359">
        <v>1.0359580217059799E-6</v>
      </c>
      <c r="E394" s="359">
        <v>8.7569505201328898E-7</v>
      </c>
      <c r="F394" s="357">
        <f t="shared" si="6"/>
        <v>0.18862526357947673</v>
      </c>
      <c r="G394" s="352" t="s">
        <v>1832</v>
      </c>
      <c r="H394" s="354">
        <v>0</v>
      </c>
      <c r="I394" s="367" t="s">
        <v>5012</v>
      </c>
    </row>
    <row r="395" spans="1:9">
      <c r="A395" s="366" t="s">
        <v>399</v>
      </c>
      <c r="B395" s="359">
        <v>7.9536646765098903E-7</v>
      </c>
      <c r="C395" s="359">
        <v>2.30954913886121E-3</v>
      </c>
      <c r="D395" s="359">
        <v>1.09520609012398E-6</v>
      </c>
      <c r="E395" s="359">
        <v>7.4481005922908696E-7</v>
      </c>
      <c r="F395" s="357">
        <f t="shared" si="6"/>
        <v>-6.3563665905118971E-2</v>
      </c>
      <c r="G395" s="352" t="s">
        <v>1832</v>
      </c>
      <c r="H395" s="354">
        <v>0</v>
      </c>
      <c r="I395" s="367" t="s">
        <v>5013</v>
      </c>
    </row>
    <row r="396" spans="1:9">
      <c r="A396" s="366" t="s">
        <v>400</v>
      </c>
      <c r="B396" s="359">
        <v>1.1011343303835E-6</v>
      </c>
      <c r="C396" s="359">
        <v>1.2539821334485201E-3</v>
      </c>
      <c r="D396" s="359">
        <v>4.41151200902823E-7</v>
      </c>
      <c r="E396" s="359">
        <v>1.2979057828488299E-7</v>
      </c>
      <c r="F396" s="357">
        <f t="shared" si="6"/>
        <v>-0.88213011373491557</v>
      </c>
      <c r="G396" s="352" t="s">
        <v>1913</v>
      </c>
      <c r="H396" s="354">
        <v>1</v>
      </c>
      <c r="I396" s="367" t="s">
        <v>5014</v>
      </c>
    </row>
    <row r="397" spans="1:9">
      <c r="A397" s="366" t="s">
        <v>401</v>
      </c>
      <c r="B397" s="359">
        <v>1.04830093129782E-4</v>
      </c>
      <c r="C397" s="359">
        <v>6.6829925532581598E-5</v>
      </c>
      <c r="D397" s="359">
        <v>1.0468583814441E-4</v>
      </c>
      <c r="E397" s="359">
        <v>1.04905763033784E-4</v>
      </c>
      <c r="F397" s="357">
        <f t="shared" si="6"/>
        <v>7.2183379545709414E-4</v>
      </c>
      <c r="G397" s="352" t="s">
        <v>1888</v>
      </c>
      <c r="H397" s="354">
        <v>0</v>
      </c>
      <c r="I397" s="367" t="s">
        <v>5015</v>
      </c>
    </row>
    <row r="398" spans="1:9">
      <c r="A398" s="366" t="s">
        <v>402</v>
      </c>
      <c r="B398" s="359">
        <v>1.6990687021841001E-7</v>
      </c>
      <c r="C398" s="359">
        <v>3.8170074467418501E-5</v>
      </c>
      <c r="D398" s="359">
        <v>3.1416185558989498E-7</v>
      </c>
      <c r="E398" s="359">
        <v>9.4236966216197002E-8</v>
      </c>
      <c r="F398" s="357">
        <f t="shared" si="6"/>
        <v>-0.44536106106210827</v>
      </c>
      <c r="G398" s="352" t="s">
        <v>1888</v>
      </c>
      <c r="H398" s="354">
        <v>0</v>
      </c>
      <c r="I398" s="367" t="s">
        <v>5016</v>
      </c>
    </row>
    <row r="399" spans="1:9">
      <c r="A399" s="366" t="s">
        <v>403</v>
      </c>
      <c r="B399" s="359">
        <v>0</v>
      </c>
      <c r="C399" s="359">
        <v>0</v>
      </c>
      <c r="D399" s="359">
        <v>0</v>
      </c>
      <c r="E399" s="359">
        <v>0</v>
      </c>
      <c r="F399" s="357" t="e">
        <f t="shared" si="6"/>
        <v>#DIV/0!</v>
      </c>
      <c r="G399" s="352" t="s">
        <v>1922</v>
      </c>
      <c r="H399" s="354">
        <v>1</v>
      </c>
      <c r="I399" s="367" t="s">
        <v>5017</v>
      </c>
    </row>
    <row r="400" spans="1:9">
      <c r="A400" s="366" t="s">
        <v>404</v>
      </c>
      <c r="B400" s="359">
        <v>3.3600004520656702E-3</v>
      </c>
      <c r="C400" s="359">
        <v>3.3608886421915502E-3</v>
      </c>
      <c r="D400" s="359">
        <v>3.36000023459802E-3</v>
      </c>
      <c r="E400" s="359">
        <v>3.3600001390427701E-3</v>
      </c>
      <c r="F400" s="357">
        <f t="shared" si="6"/>
        <v>-9.3161564906907302E-8</v>
      </c>
      <c r="G400" s="352" t="s">
        <v>1880</v>
      </c>
      <c r="H400" s="354">
        <v>0</v>
      </c>
      <c r="I400" s="367" t="s">
        <v>5018</v>
      </c>
    </row>
    <row r="401" spans="1:9">
      <c r="A401" s="366" t="s">
        <v>405</v>
      </c>
      <c r="B401" s="359">
        <v>4.9926647295712305E-7</v>
      </c>
      <c r="C401" s="359">
        <v>-4.1009910784534201E-4</v>
      </c>
      <c r="D401" s="359">
        <v>-2.9727910468109401E-8</v>
      </c>
      <c r="E401" s="359">
        <v>-1.70618168758937E-6</v>
      </c>
      <c r="F401" s="357">
        <f t="shared" si="6"/>
        <v>-4.4173768518518095</v>
      </c>
      <c r="G401" s="352" t="s">
        <v>1834</v>
      </c>
      <c r="H401" s="354">
        <v>1</v>
      </c>
      <c r="I401" s="367" t="s">
        <v>5019</v>
      </c>
    </row>
    <row r="402" spans="1:9">
      <c r="A402" s="366" t="s">
        <v>406</v>
      </c>
      <c r="B402" s="359">
        <v>0</v>
      </c>
      <c r="C402" s="359">
        <v>0</v>
      </c>
      <c r="D402" s="359">
        <v>0</v>
      </c>
      <c r="E402" s="359">
        <v>0</v>
      </c>
      <c r="F402" s="357" t="e">
        <f t="shared" si="6"/>
        <v>#DIV/0!</v>
      </c>
      <c r="G402" s="352" t="s">
        <v>1836</v>
      </c>
      <c r="H402" s="354">
        <v>0</v>
      </c>
      <c r="I402" s="367" t="s">
        <v>5020</v>
      </c>
    </row>
    <row r="403" spans="1:9">
      <c r="A403" s="366" t="s">
        <v>407</v>
      </c>
      <c r="B403" s="359">
        <v>8.4049971968168E-4</v>
      </c>
      <c r="C403" s="359">
        <v>4.3079019009459199E-4</v>
      </c>
      <c r="D403" s="359">
        <v>8.3997050728073402E-4</v>
      </c>
      <c r="E403" s="359">
        <v>8.38293957706732E-4</v>
      </c>
      <c r="F403" s="357">
        <f t="shared" si="6"/>
        <v>-2.6243458781680662E-3</v>
      </c>
      <c r="G403" s="352" t="s">
        <v>1923</v>
      </c>
      <c r="H403" s="354">
        <v>0</v>
      </c>
      <c r="I403" s="367" t="s">
        <v>5021</v>
      </c>
    </row>
    <row r="404" spans="1:9">
      <c r="A404" s="366" t="s">
        <v>408</v>
      </c>
      <c r="B404" s="359">
        <v>0</v>
      </c>
      <c r="C404" s="359">
        <v>0</v>
      </c>
      <c r="D404" s="359">
        <v>0</v>
      </c>
      <c r="E404" s="359">
        <v>0</v>
      </c>
      <c r="F404" s="357" t="e">
        <f t="shared" si="6"/>
        <v>#DIV/0!</v>
      </c>
      <c r="G404" s="352" t="s">
        <v>1924</v>
      </c>
      <c r="H404" s="354">
        <v>0</v>
      </c>
      <c r="I404" s="367" t="s">
        <v>5022</v>
      </c>
    </row>
    <row r="405" spans="1:9">
      <c r="A405" s="366" t="s">
        <v>409</v>
      </c>
      <c r="B405" s="359">
        <v>0</v>
      </c>
      <c r="C405" s="359">
        <v>0</v>
      </c>
      <c r="D405" s="359">
        <v>0</v>
      </c>
      <c r="E405" s="359">
        <v>0</v>
      </c>
      <c r="F405" s="357" t="e">
        <f t="shared" si="6"/>
        <v>#DIV/0!</v>
      </c>
      <c r="G405" s="352" t="s">
        <v>1924</v>
      </c>
      <c r="H405" s="354">
        <v>1</v>
      </c>
      <c r="I405" s="367" t="s">
        <v>5023</v>
      </c>
    </row>
    <row r="406" spans="1:9">
      <c r="A406" s="366" t="s">
        <v>410</v>
      </c>
      <c r="B406" s="359">
        <v>0</v>
      </c>
      <c r="C406" s="359">
        <v>0</v>
      </c>
      <c r="D406" s="359">
        <v>0</v>
      </c>
      <c r="E406" s="359">
        <v>0</v>
      </c>
      <c r="F406" s="357" t="e">
        <f t="shared" si="6"/>
        <v>#DIV/0!</v>
      </c>
      <c r="G406" s="352" t="s">
        <v>1924</v>
      </c>
      <c r="H406" s="354">
        <v>0</v>
      </c>
      <c r="I406" s="367" t="s">
        <v>5024</v>
      </c>
    </row>
    <row r="407" spans="1:9">
      <c r="A407" s="366" t="s">
        <v>411</v>
      </c>
      <c r="B407" s="359">
        <v>0</v>
      </c>
      <c r="C407" s="359">
        <v>0</v>
      </c>
      <c r="D407" s="359">
        <v>0</v>
      </c>
      <c r="E407" s="359">
        <v>0</v>
      </c>
      <c r="F407" s="357" t="e">
        <f t="shared" si="6"/>
        <v>#DIV/0!</v>
      </c>
      <c r="G407" s="352" t="s">
        <v>1908</v>
      </c>
      <c r="H407" s="354">
        <v>0</v>
      </c>
      <c r="I407" s="367" t="s">
        <v>5025</v>
      </c>
    </row>
    <row r="408" spans="1:9">
      <c r="A408" s="366" t="s">
        <v>412</v>
      </c>
      <c r="B408" s="359">
        <v>6.7184316661041493E-2</v>
      </c>
      <c r="C408" s="359">
        <v>6.5786571633452695E-2</v>
      </c>
      <c r="D408" s="359">
        <v>0.155899398155839</v>
      </c>
      <c r="E408" s="359">
        <v>0.26124304140216698</v>
      </c>
      <c r="F408" s="357">
        <f t="shared" si="6"/>
        <v>2.8884527578094024</v>
      </c>
      <c r="G408" s="352" t="s">
        <v>1925</v>
      </c>
      <c r="H408" s="354">
        <v>1</v>
      </c>
      <c r="I408" s="367" t="s">
        <v>5026</v>
      </c>
    </row>
    <row r="409" spans="1:9">
      <c r="A409" s="366" t="s">
        <v>413</v>
      </c>
      <c r="B409" s="359">
        <v>2.9234388421173199E-6</v>
      </c>
      <c r="C409" s="359">
        <v>5.9331131410544899E-5</v>
      </c>
      <c r="D409" s="359">
        <v>6.5643939706205898E-7</v>
      </c>
      <c r="E409" s="359">
        <v>9.4602806520242694E-2</v>
      </c>
      <c r="F409" s="357">
        <f t="shared" si="6"/>
        <v>32359.111372032665</v>
      </c>
      <c r="G409" s="352" t="s">
        <v>1925</v>
      </c>
      <c r="H409" s="354">
        <v>1</v>
      </c>
      <c r="I409" s="367" t="s">
        <v>5027</v>
      </c>
    </row>
    <row r="410" spans="1:9">
      <c r="A410" s="366" t="s">
        <v>414</v>
      </c>
      <c r="B410" s="359">
        <v>0</v>
      </c>
      <c r="C410" s="359">
        <v>0</v>
      </c>
      <c r="D410" s="359">
        <v>0</v>
      </c>
      <c r="E410" s="359">
        <v>0</v>
      </c>
      <c r="F410" s="357" t="e">
        <f t="shared" si="6"/>
        <v>#DIV/0!</v>
      </c>
      <c r="G410" s="352" t="s">
        <v>1880</v>
      </c>
      <c r="H410" s="354">
        <v>0</v>
      </c>
      <c r="I410" s="367" t="s">
        <v>5028</v>
      </c>
    </row>
    <row r="411" spans="1:9">
      <c r="A411" s="366" t="s">
        <v>415</v>
      </c>
      <c r="B411" s="359">
        <v>0</v>
      </c>
      <c r="C411" s="359">
        <v>0</v>
      </c>
      <c r="D411" s="359">
        <v>0</v>
      </c>
      <c r="E411" s="359">
        <v>0</v>
      </c>
      <c r="F411" s="357" t="e">
        <f t="shared" si="6"/>
        <v>#DIV/0!</v>
      </c>
      <c r="G411" s="352" t="s">
        <v>1907</v>
      </c>
      <c r="H411" s="354">
        <v>0</v>
      </c>
      <c r="I411" s="367" t="s">
        <v>5029</v>
      </c>
    </row>
    <row r="412" spans="1:9">
      <c r="A412" s="366" t="s">
        <v>416</v>
      </c>
      <c r="B412" s="359">
        <v>0</v>
      </c>
      <c r="C412" s="359">
        <v>0</v>
      </c>
      <c r="D412" s="359">
        <v>0</v>
      </c>
      <c r="E412" s="359">
        <v>0</v>
      </c>
      <c r="F412" s="357" t="e">
        <f t="shared" si="6"/>
        <v>#DIV/0!</v>
      </c>
      <c r="G412" s="352" t="s">
        <v>1907</v>
      </c>
      <c r="H412" s="354">
        <v>0</v>
      </c>
      <c r="I412" s="367" t="s">
        <v>5030</v>
      </c>
    </row>
    <row r="413" spans="1:9">
      <c r="A413" s="366" t="s">
        <v>417</v>
      </c>
      <c r="B413" s="359">
        <v>0</v>
      </c>
      <c r="C413" s="359">
        <v>0</v>
      </c>
      <c r="D413" s="359">
        <v>0</v>
      </c>
      <c r="E413" s="359">
        <v>0</v>
      </c>
      <c r="F413" s="357" t="e">
        <f t="shared" si="6"/>
        <v>#DIV/0!</v>
      </c>
      <c r="G413" s="352" t="s">
        <v>1908</v>
      </c>
      <c r="H413" s="354">
        <v>1</v>
      </c>
      <c r="I413" s="367" t="s">
        <v>5031</v>
      </c>
    </row>
    <row r="414" spans="1:9">
      <c r="A414" s="366" t="s">
        <v>418</v>
      </c>
      <c r="B414" s="359">
        <v>-0.462526972958131</v>
      </c>
      <c r="C414" s="359">
        <v>-0.76113441222162204</v>
      </c>
      <c r="D414" s="359">
        <v>-1.4978666378549399</v>
      </c>
      <c r="E414" s="359">
        <v>-2.1986422729928599</v>
      </c>
      <c r="F414" s="357">
        <f t="shared" si="6"/>
        <v>3.7535439045451859</v>
      </c>
      <c r="G414" s="352" t="s">
        <v>1926</v>
      </c>
      <c r="H414" s="354">
        <v>1</v>
      </c>
      <c r="I414" s="367" t="s">
        <v>5032</v>
      </c>
    </row>
    <row r="415" spans="1:9">
      <c r="A415" s="366" t="s">
        <v>419</v>
      </c>
      <c r="B415" s="359">
        <v>1.13455826067366E-7</v>
      </c>
      <c r="C415" s="359">
        <v>1.1981034439259E-3</v>
      </c>
      <c r="D415" s="359">
        <v>7.1463580297859195E-7</v>
      </c>
      <c r="E415" s="359">
        <v>-3.6694268601422701E-7</v>
      </c>
      <c r="F415" s="357">
        <f t="shared" si="6"/>
        <v>-4.2342339634136517</v>
      </c>
      <c r="G415" s="352" t="s">
        <v>1927</v>
      </c>
      <c r="H415" s="354">
        <v>1</v>
      </c>
      <c r="I415" s="367" t="s">
        <v>5033</v>
      </c>
    </row>
    <row r="416" spans="1:9">
      <c r="A416" s="366" t="s">
        <v>420</v>
      </c>
      <c r="B416" s="359">
        <v>0</v>
      </c>
      <c r="C416" s="359">
        <v>0</v>
      </c>
      <c r="D416" s="359">
        <v>0</v>
      </c>
      <c r="E416" s="359">
        <v>0</v>
      </c>
      <c r="F416" s="357" t="e">
        <f t="shared" si="6"/>
        <v>#DIV/0!</v>
      </c>
      <c r="G416" s="352" t="s">
        <v>1825</v>
      </c>
      <c r="H416" s="354">
        <v>0</v>
      </c>
      <c r="I416" s="367" t="s">
        <v>5034</v>
      </c>
    </row>
    <row r="417" spans="1:9">
      <c r="A417" s="366" t="s">
        <v>421</v>
      </c>
      <c r="B417" s="359">
        <v>0</v>
      </c>
      <c r="C417" s="359">
        <v>0</v>
      </c>
      <c r="D417" s="359">
        <v>0</v>
      </c>
      <c r="E417" s="359">
        <v>0</v>
      </c>
      <c r="F417" s="357" t="e">
        <f t="shared" si="6"/>
        <v>#DIV/0!</v>
      </c>
      <c r="G417" s="352" t="s">
        <v>1832</v>
      </c>
      <c r="H417" s="354">
        <v>1</v>
      </c>
      <c r="I417" s="367" t="s">
        <v>5035</v>
      </c>
    </row>
    <row r="418" spans="1:9">
      <c r="A418" s="366" t="s">
        <v>422</v>
      </c>
      <c r="B418" s="359">
        <v>-1.0323674046048799E-3</v>
      </c>
      <c r="C418" s="359">
        <v>-2.3253534531022498E-3</v>
      </c>
      <c r="D418" s="359">
        <v>-1.02667932083023E-3</v>
      </c>
      <c r="E418" s="359">
        <v>-1.0283894805525101E-3</v>
      </c>
      <c r="F418" s="357">
        <f t="shared" si="6"/>
        <v>-3.8532057818043697E-3</v>
      </c>
      <c r="G418" s="352" t="s">
        <v>1928</v>
      </c>
      <c r="H418" s="354">
        <v>1</v>
      </c>
      <c r="I418" s="367" t="s">
        <v>5036</v>
      </c>
    </row>
    <row r="419" spans="1:9">
      <c r="A419" s="366" t="s">
        <v>423</v>
      </c>
      <c r="B419" s="359">
        <v>7.7451863944588695E-7</v>
      </c>
      <c r="C419" s="359">
        <v>4.5529281709377799E-4</v>
      </c>
      <c r="D419" s="359">
        <v>-4.82673246391414E-2</v>
      </c>
      <c r="E419" s="359">
        <v>-0.28867299443703598</v>
      </c>
      <c r="F419" s="357">
        <f t="shared" si="6"/>
        <v>-372713.77892493457</v>
      </c>
      <c r="G419" s="352" t="s">
        <v>1928</v>
      </c>
      <c r="H419" s="354">
        <v>1</v>
      </c>
      <c r="I419" s="367" t="s">
        <v>5037</v>
      </c>
    </row>
    <row r="420" spans="1:9">
      <c r="A420" s="366" t="s">
        <v>424</v>
      </c>
      <c r="B420" s="359">
        <v>-0.462638554230693</v>
      </c>
      <c r="C420" s="359">
        <v>-0.76210817475509895</v>
      </c>
      <c r="D420" s="359">
        <v>-1.4979710775305599</v>
      </c>
      <c r="E420" s="359">
        <v>-2.1987479604117701</v>
      </c>
      <c r="F420" s="357">
        <f t="shared" si="6"/>
        <v>3.7526258680883142</v>
      </c>
      <c r="G420" s="352" t="s">
        <v>1927</v>
      </c>
      <c r="H420" s="354">
        <v>1</v>
      </c>
      <c r="I420" s="367" t="s">
        <v>5038</v>
      </c>
    </row>
    <row r="421" spans="1:9">
      <c r="A421" s="366" t="s">
        <v>425</v>
      </c>
      <c r="B421" s="359">
        <v>-0.13621967939047899</v>
      </c>
      <c r="C421" s="359">
        <v>-0.21262430746764999</v>
      </c>
      <c r="D421" s="359">
        <v>-0.33838816706770602</v>
      </c>
      <c r="E421" s="359">
        <v>-0.52433243478537905</v>
      </c>
      <c r="F421" s="357">
        <f t="shared" si="6"/>
        <v>2.8491680286690428</v>
      </c>
      <c r="G421" s="352" t="s">
        <v>1929</v>
      </c>
      <c r="H421" s="354">
        <v>1</v>
      </c>
      <c r="I421" s="367" t="s">
        <v>5039</v>
      </c>
    </row>
    <row r="422" spans="1:9">
      <c r="A422" s="366" t="s">
        <v>426</v>
      </c>
      <c r="B422" s="359">
        <v>-0.25805810835493098</v>
      </c>
      <c r="C422" s="359">
        <v>-0.244332803644284</v>
      </c>
      <c r="D422" s="359">
        <v>-1.2679729739533101</v>
      </c>
      <c r="E422" s="359">
        <v>-3.07190042009029</v>
      </c>
      <c r="F422" s="357">
        <f t="shared" si="6"/>
        <v>10.903909703411541</v>
      </c>
      <c r="G422" s="352" t="s">
        <v>1929</v>
      </c>
      <c r="H422" s="354">
        <v>1</v>
      </c>
      <c r="I422" s="367" t="s">
        <v>5040</v>
      </c>
    </row>
    <row r="423" spans="1:9">
      <c r="A423" s="366" t="s">
        <v>427</v>
      </c>
      <c r="B423" s="359">
        <v>0.25805780161522301</v>
      </c>
      <c r="C423" s="359">
        <v>0.31873583087406099</v>
      </c>
      <c r="D423" s="359">
        <v>1.3409836546345599</v>
      </c>
      <c r="E423" s="359">
        <v>3.1713694287433301</v>
      </c>
      <c r="F423" s="357">
        <f t="shared" si="6"/>
        <v>11.289376290479291</v>
      </c>
      <c r="G423" s="352" t="s">
        <v>1929</v>
      </c>
      <c r="H423" s="354">
        <v>1</v>
      </c>
      <c r="I423" s="367" t="s">
        <v>5041</v>
      </c>
    </row>
    <row r="424" spans="1:9">
      <c r="A424" s="366" t="s">
        <v>428</v>
      </c>
      <c r="B424" s="359">
        <v>0</v>
      </c>
      <c r="C424" s="359">
        <v>0</v>
      </c>
      <c r="D424" s="359">
        <v>0</v>
      </c>
      <c r="E424" s="359">
        <v>0</v>
      </c>
      <c r="F424" s="357" t="e">
        <f t="shared" si="6"/>
        <v>#DIV/0!</v>
      </c>
      <c r="G424" s="352" t="s">
        <v>1820</v>
      </c>
      <c r="H424" s="354">
        <v>0</v>
      </c>
      <c r="I424" s="367" t="s">
        <v>5042</v>
      </c>
    </row>
    <row r="425" spans="1:9">
      <c r="A425" s="366" t="s">
        <v>429</v>
      </c>
      <c r="B425" s="359">
        <v>0</v>
      </c>
      <c r="C425" s="359">
        <v>0</v>
      </c>
      <c r="D425" s="359">
        <v>0</v>
      </c>
      <c r="E425" s="359">
        <v>0</v>
      </c>
      <c r="F425" s="357" t="e">
        <f t="shared" si="6"/>
        <v>#DIV/0!</v>
      </c>
      <c r="G425" s="352" t="s">
        <v>1820</v>
      </c>
      <c r="H425" s="354">
        <v>0</v>
      </c>
      <c r="I425" s="367" t="s">
        <v>5043</v>
      </c>
    </row>
    <row r="426" spans="1:9">
      <c r="A426" s="366" t="s">
        <v>430</v>
      </c>
      <c r="B426" s="359">
        <v>-6.7184162563291502E-2</v>
      </c>
      <c r="C426" s="359">
        <v>-6.5388275654086003E-2</v>
      </c>
      <c r="D426" s="359">
        <v>-0.15589956013408801</v>
      </c>
      <c r="E426" s="359">
        <v>-0.26124440843130797</v>
      </c>
      <c r="F426" s="357">
        <f t="shared" si="6"/>
        <v>2.8884820240960822</v>
      </c>
      <c r="G426" s="352" t="s">
        <v>1930</v>
      </c>
      <c r="H426" s="354">
        <v>1</v>
      </c>
      <c r="I426" s="367" t="s">
        <v>5044</v>
      </c>
    </row>
    <row r="427" spans="1:9">
      <c r="A427" s="366" t="s">
        <v>431</v>
      </c>
      <c r="B427" s="359">
        <v>-4.1786722806268498E-6</v>
      </c>
      <c r="C427" s="359">
        <v>-2.2566816098084702E-3</v>
      </c>
      <c r="D427" s="359">
        <v>-1.15204671335237E-6</v>
      </c>
      <c r="E427" s="359">
        <v>-9.4602012977407696E-2</v>
      </c>
      <c r="F427" s="357">
        <f t="shared" si="6"/>
        <v>22638.251567059066</v>
      </c>
      <c r="G427" s="352" t="s">
        <v>1930</v>
      </c>
      <c r="H427" s="354">
        <v>1</v>
      </c>
      <c r="I427" s="367" t="s">
        <v>5045</v>
      </c>
    </row>
    <row r="428" spans="1:9">
      <c r="A428" s="366" t="s">
        <v>432</v>
      </c>
      <c r="B428" s="359">
        <v>0</v>
      </c>
      <c r="C428" s="359">
        <v>0</v>
      </c>
      <c r="D428" s="359">
        <v>0</v>
      </c>
      <c r="E428" s="359">
        <v>0</v>
      </c>
      <c r="F428" s="357" t="e">
        <f t="shared" si="6"/>
        <v>#DIV/0!</v>
      </c>
      <c r="G428" s="352" t="s">
        <v>1931</v>
      </c>
      <c r="H428" s="354">
        <v>0</v>
      </c>
      <c r="I428" s="367" t="s">
        <v>5046</v>
      </c>
    </row>
    <row r="429" spans="1:9">
      <c r="A429" s="366" t="s">
        <v>433</v>
      </c>
      <c r="B429" s="359">
        <v>2.1814341397412199E-10</v>
      </c>
      <c r="C429" s="359">
        <v>1.9784091582118E-4</v>
      </c>
      <c r="D429" s="359">
        <v>2.0706278148632601E-10</v>
      </c>
      <c r="E429" s="359">
        <v>5.0891264699921802E-9</v>
      </c>
      <c r="F429" s="357">
        <f t="shared" si="6"/>
        <v>22.329269388787942</v>
      </c>
      <c r="G429" s="352" t="s">
        <v>1932</v>
      </c>
      <c r="H429" s="354">
        <v>0</v>
      </c>
      <c r="I429" s="367" t="s">
        <v>5047</v>
      </c>
    </row>
    <row r="430" spans="1:9">
      <c r="A430" s="366" t="s">
        <v>434</v>
      </c>
      <c r="B430" s="359">
        <v>-1.05E-4</v>
      </c>
      <c r="C430" s="359">
        <v>-1.05E-4</v>
      </c>
      <c r="D430" s="359">
        <v>-1.05E-4</v>
      </c>
      <c r="E430" s="359">
        <v>-1.05E-4</v>
      </c>
      <c r="F430" s="357">
        <f t="shared" si="6"/>
        <v>0</v>
      </c>
      <c r="G430" s="352" t="s">
        <v>1888</v>
      </c>
      <c r="H430" s="354">
        <v>1</v>
      </c>
      <c r="I430" s="367" t="s">
        <v>5048</v>
      </c>
    </row>
    <row r="431" spans="1:9">
      <c r="A431" s="366" t="s">
        <v>435</v>
      </c>
      <c r="B431" s="359">
        <v>0</v>
      </c>
      <c r="C431" s="359">
        <v>0</v>
      </c>
      <c r="D431" s="359">
        <v>0</v>
      </c>
      <c r="E431" s="359">
        <v>0</v>
      </c>
      <c r="F431" s="357" t="e">
        <f t="shared" si="6"/>
        <v>#DIV/0!</v>
      </c>
      <c r="G431" s="352" t="s">
        <v>1933</v>
      </c>
      <c r="H431" s="354">
        <v>0</v>
      </c>
      <c r="I431" s="367" t="s">
        <v>5049</v>
      </c>
    </row>
    <row r="432" spans="1:9">
      <c r="A432" s="366" t="s">
        <v>436</v>
      </c>
      <c r="B432" s="359">
        <v>0</v>
      </c>
      <c r="C432" s="359">
        <v>0</v>
      </c>
      <c r="D432" s="359">
        <v>0</v>
      </c>
      <c r="E432" s="359">
        <v>0</v>
      </c>
      <c r="F432" s="357" t="e">
        <f t="shared" si="6"/>
        <v>#DIV/0!</v>
      </c>
      <c r="G432" s="352" t="s">
        <v>1933</v>
      </c>
      <c r="H432" s="354">
        <v>0</v>
      </c>
      <c r="I432" s="367" t="s">
        <v>5050</v>
      </c>
    </row>
    <row r="433" spans="1:10">
      <c r="A433" s="366" t="s">
        <v>437</v>
      </c>
      <c r="B433" s="359">
        <v>-0.20012032883988401</v>
      </c>
      <c r="C433" s="359">
        <v>-0.39701133566397601</v>
      </c>
      <c r="D433" s="359">
        <v>-0.97890416842660599</v>
      </c>
      <c r="E433" s="359">
        <v>-1.47816601742333</v>
      </c>
      <c r="F433" s="357">
        <f t="shared" si="6"/>
        <v>6.3863861107584352</v>
      </c>
      <c r="G433" s="352" t="s">
        <v>1862</v>
      </c>
      <c r="H433" s="354">
        <v>1</v>
      </c>
      <c r="I433" s="367" t="s">
        <v>5051</v>
      </c>
    </row>
    <row r="434" spans="1:10">
      <c r="A434" s="366" t="s">
        <v>438</v>
      </c>
      <c r="B434" s="359">
        <v>-2.1814341397412199E-10</v>
      </c>
      <c r="C434" s="359">
        <v>-1.9784091582118E-4</v>
      </c>
      <c r="D434" s="359">
        <v>-2.0706278148632601E-10</v>
      </c>
      <c r="E434" s="359">
        <v>-5.0891264699921802E-9</v>
      </c>
      <c r="F434" s="357">
        <f t="shared" si="6"/>
        <v>22.329269388787942</v>
      </c>
      <c r="G434" s="352" t="s">
        <v>1934</v>
      </c>
      <c r="H434" s="354">
        <v>1</v>
      </c>
      <c r="I434" s="367" t="s">
        <v>5052</v>
      </c>
    </row>
    <row r="435" spans="1:10">
      <c r="A435" s="366" t="s">
        <v>439</v>
      </c>
      <c r="B435" s="359">
        <v>0</v>
      </c>
      <c r="C435" s="359">
        <v>0</v>
      </c>
      <c r="D435" s="359">
        <v>0</v>
      </c>
      <c r="E435" s="359">
        <v>0</v>
      </c>
      <c r="F435" s="357" t="e">
        <f t="shared" si="6"/>
        <v>#DIV/0!</v>
      </c>
      <c r="G435" s="352" t="s">
        <v>1898</v>
      </c>
      <c r="H435" s="354">
        <v>0</v>
      </c>
      <c r="I435" s="367" t="s">
        <v>5053</v>
      </c>
    </row>
    <row r="436" spans="1:10">
      <c r="A436" s="366" t="s">
        <v>440</v>
      </c>
      <c r="B436" s="359">
        <v>0</v>
      </c>
      <c r="C436" s="359">
        <v>0</v>
      </c>
      <c r="D436" s="359">
        <v>0</v>
      </c>
      <c r="E436" s="359">
        <v>0</v>
      </c>
      <c r="F436" s="357" t="e">
        <f t="shared" si="6"/>
        <v>#DIV/0!</v>
      </c>
      <c r="G436" s="352" t="s">
        <v>1935</v>
      </c>
      <c r="H436" s="354">
        <v>1</v>
      </c>
      <c r="I436" s="367" t="s">
        <v>5054</v>
      </c>
    </row>
    <row r="437" spans="1:10">
      <c r="A437" s="366" t="s">
        <v>441</v>
      </c>
      <c r="B437" s="359">
        <v>-6.195E-3</v>
      </c>
      <c r="C437" s="359">
        <v>-6.195E-3</v>
      </c>
      <c r="D437" s="359">
        <v>-6.195E-3</v>
      </c>
      <c r="E437" s="359">
        <v>-6.195E-3</v>
      </c>
      <c r="F437" s="357">
        <f t="shared" si="6"/>
        <v>0</v>
      </c>
      <c r="G437" s="352" t="s">
        <v>1936</v>
      </c>
      <c r="H437" s="354">
        <v>1</v>
      </c>
      <c r="I437" s="367" t="s">
        <v>5055</v>
      </c>
    </row>
    <row r="438" spans="1:10">
      <c r="A438" s="366" t="s">
        <v>442</v>
      </c>
      <c r="B438" s="359">
        <v>0</v>
      </c>
      <c r="C438" s="359">
        <v>0</v>
      </c>
      <c r="D438" s="359">
        <v>0</v>
      </c>
      <c r="E438" s="359">
        <v>0</v>
      </c>
      <c r="F438" s="357" t="e">
        <f t="shared" si="6"/>
        <v>#DIV/0!</v>
      </c>
      <c r="G438" s="352" t="s">
        <v>1903</v>
      </c>
      <c r="H438" s="354">
        <v>1</v>
      </c>
      <c r="I438" s="367" t="s">
        <v>5056</v>
      </c>
    </row>
    <row r="439" spans="1:10">
      <c r="A439" s="366" t="s">
        <v>443</v>
      </c>
      <c r="B439" s="359">
        <v>0.194712790978087</v>
      </c>
      <c r="C439" s="359">
        <v>0.16491685751066101</v>
      </c>
      <c r="D439" s="359">
        <v>2.05996357472031E-2</v>
      </c>
      <c r="E439" s="359">
        <v>-3.0310434340208298E-7</v>
      </c>
      <c r="F439" s="357">
        <f t="shared" si="6"/>
        <v>-1.0000015566740217</v>
      </c>
      <c r="G439" s="352" t="s">
        <v>1903</v>
      </c>
      <c r="H439" s="354">
        <v>1</v>
      </c>
      <c r="I439" s="367" t="s">
        <v>5057</v>
      </c>
    </row>
    <row r="440" spans="1:10">
      <c r="A440" s="366" t="s">
        <v>444</v>
      </c>
      <c r="B440" s="359">
        <v>-0.194712790978087</v>
      </c>
      <c r="C440" s="359">
        <v>-0.16491685751066101</v>
      </c>
      <c r="D440" s="359">
        <v>-2.05996357472031E-2</v>
      </c>
      <c r="E440" s="359">
        <v>3.0310434340208298E-7</v>
      </c>
      <c r="F440" s="357">
        <f t="shared" si="6"/>
        <v>-1.0000015566740217</v>
      </c>
      <c r="G440" s="352" t="s">
        <v>1903</v>
      </c>
      <c r="H440" s="354">
        <v>1</v>
      </c>
      <c r="I440" s="367" t="s">
        <v>5058</v>
      </c>
      <c r="J440" s="362"/>
    </row>
    <row r="441" spans="1:10">
      <c r="A441" s="366" t="s">
        <v>445</v>
      </c>
      <c r="B441" s="359">
        <v>0</v>
      </c>
      <c r="C441" s="359">
        <v>0</v>
      </c>
      <c r="D441" s="359">
        <v>0</v>
      </c>
      <c r="E441" s="359">
        <v>0</v>
      </c>
      <c r="F441" s="357" t="e">
        <f t="shared" si="6"/>
        <v>#DIV/0!</v>
      </c>
      <c r="G441" s="352" t="s">
        <v>1903</v>
      </c>
      <c r="H441" s="354">
        <v>0</v>
      </c>
      <c r="I441" s="367" t="s">
        <v>5059</v>
      </c>
    </row>
    <row r="442" spans="1:10">
      <c r="A442" s="366" t="s">
        <v>446</v>
      </c>
      <c r="B442" s="359">
        <v>0</v>
      </c>
      <c r="C442" s="359">
        <v>0</v>
      </c>
      <c r="D442" s="359">
        <v>0</v>
      </c>
      <c r="E442" s="359">
        <v>0</v>
      </c>
      <c r="F442" s="357" t="e">
        <f t="shared" si="6"/>
        <v>#DIV/0!</v>
      </c>
      <c r="G442" s="352" t="s">
        <v>1903</v>
      </c>
      <c r="H442" s="354">
        <v>0</v>
      </c>
      <c r="I442" s="367" t="s">
        <v>5060</v>
      </c>
    </row>
    <row r="443" spans="1:10">
      <c r="A443" s="366" t="s">
        <v>447</v>
      </c>
      <c r="B443" s="359">
        <v>0</v>
      </c>
      <c r="C443" s="359">
        <v>0</v>
      </c>
      <c r="D443" s="359">
        <v>0</v>
      </c>
      <c r="E443" s="359">
        <v>0</v>
      </c>
      <c r="F443" s="357" t="e">
        <f t="shared" si="6"/>
        <v>#DIV/0!</v>
      </c>
      <c r="G443" s="352" t="s">
        <v>1903</v>
      </c>
      <c r="H443" s="354">
        <v>1</v>
      </c>
      <c r="I443" s="367" t="s">
        <v>5061</v>
      </c>
    </row>
    <row r="444" spans="1:10">
      <c r="A444" s="366" t="s">
        <v>448</v>
      </c>
      <c r="B444" s="359">
        <v>0</v>
      </c>
      <c r="C444" s="359">
        <v>0</v>
      </c>
      <c r="D444" s="359">
        <v>0</v>
      </c>
      <c r="E444" s="359">
        <v>0</v>
      </c>
      <c r="F444" s="357" t="e">
        <f t="shared" si="6"/>
        <v>#DIV/0!</v>
      </c>
      <c r="G444" s="352" t="s">
        <v>1903</v>
      </c>
      <c r="H444" s="354">
        <v>0</v>
      </c>
      <c r="I444" s="367" t="s">
        <v>5062</v>
      </c>
    </row>
    <row r="445" spans="1:10">
      <c r="A445" s="366" t="s">
        <v>449</v>
      </c>
      <c r="B445" s="359">
        <v>0</v>
      </c>
      <c r="C445" s="359">
        <v>0</v>
      </c>
      <c r="D445" s="359">
        <v>0</v>
      </c>
      <c r="E445" s="359">
        <v>0</v>
      </c>
      <c r="F445" s="357" t="e">
        <f t="shared" si="6"/>
        <v>#DIV/0!</v>
      </c>
      <c r="G445" s="352" t="s">
        <v>1892</v>
      </c>
      <c r="H445" s="354">
        <v>0</v>
      </c>
      <c r="I445" s="367" t="s">
        <v>5063</v>
      </c>
    </row>
    <row r="446" spans="1:10">
      <c r="A446" s="366" t="s">
        <v>450</v>
      </c>
      <c r="B446" s="359">
        <v>0</v>
      </c>
      <c r="C446" s="359">
        <v>0</v>
      </c>
      <c r="D446" s="359">
        <v>0</v>
      </c>
      <c r="E446" s="359">
        <v>0</v>
      </c>
      <c r="F446" s="357" t="e">
        <f t="shared" si="6"/>
        <v>#DIV/0!</v>
      </c>
      <c r="G446" s="352" t="s">
        <v>1937</v>
      </c>
      <c r="H446" s="354">
        <v>1</v>
      </c>
      <c r="I446" s="367" t="s">
        <v>5064</v>
      </c>
    </row>
    <row r="447" spans="1:10">
      <c r="A447" s="366" t="s">
        <v>451</v>
      </c>
      <c r="B447" s="359">
        <v>3.1660952196277101E-8</v>
      </c>
      <c r="C447" s="359">
        <v>6.2124148349307004E-5</v>
      </c>
      <c r="D447" s="359">
        <v>6.7679799521293795E-8</v>
      </c>
      <c r="E447" s="359">
        <v>3.2687482908858903E-8</v>
      </c>
      <c r="F447" s="357">
        <f t="shared" si="6"/>
        <v>3.2422610230355309E-2</v>
      </c>
      <c r="G447" s="352" t="s">
        <v>1825</v>
      </c>
      <c r="H447" s="354">
        <v>0</v>
      </c>
      <c r="I447" s="367" t="s">
        <v>5065</v>
      </c>
    </row>
    <row r="448" spans="1:10">
      <c r="A448" s="366" t="s">
        <v>452</v>
      </c>
      <c r="B448" s="359">
        <v>-2.1814341397412199E-10</v>
      </c>
      <c r="C448" s="359">
        <v>-1.9784091582118E-4</v>
      </c>
      <c r="D448" s="359">
        <v>-2.0706278148632601E-10</v>
      </c>
      <c r="E448" s="359">
        <v>-5.0891264699921802E-9</v>
      </c>
      <c r="F448" s="357">
        <f t="shared" si="6"/>
        <v>22.329269388787942</v>
      </c>
      <c r="G448" s="352" t="s">
        <v>1938</v>
      </c>
      <c r="H448" s="354">
        <v>1</v>
      </c>
      <c r="I448" s="367" t="s">
        <v>5066</v>
      </c>
    </row>
    <row r="449" spans="1:9">
      <c r="A449" s="366" t="s">
        <v>453</v>
      </c>
      <c r="B449" s="359">
        <v>5.7038164413825101E-7</v>
      </c>
      <c r="C449" s="359">
        <v>1.2905067288784299E-3</v>
      </c>
      <c r="D449" s="359">
        <v>6.8026736244064502E-7</v>
      </c>
      <c r="E449" s="359">
        <v>1.0908307743215999</v>
      </c>
      <c r="F449" s="357">
        <f t="shared" si="6"/>
        <v>1912456.7123614461</v>
      </c>
      <c r="G449" s="352" t="s">
        <v>1825</v>
      </c>
      <c r="H449" s="354">
        <v>1</v>
      </c>
      <c r="I449" s="367" t="s">
        <v>5067</v>
      </c>
    </row>
    <row r="450" spans="1:9">
      <c r="A450" s="366" t="s">
        <v>454</v>
      </c>
      <c r="B450" s="359">
        <v>0.125790645035181</v>
      </c>
      <c r="C450" s="359">
        <v>0.26619781308249901</v>
      </c>
      <c r="D450" s="359">
        <v>0.53781774618130396</v>
      </c>
      <c r="E450" s="359">
        <v>0.20431512210347999</v>
      </c>
      <c r="F450" s="357">
        <f t="shared" si="6"/>
        <v>0.62424735198978709</v>
      </c>
      <c r="G450" s="352" t="s">
        <v>1825</v>
      </c>
      <c r="H450" s="354">
        <v>1</v>
      </c>
      <c r="I450" s="367" t="s">
        <v>5068</v>
      </c>
    </row>
    <row r="451" spans="1:9">
      <c r="A451" s="366" t="s">
        <v>455</v>
      </c>
      <c r="B451" s="359">
        <v>-2.1814341397412199E-10</v>
      </c>
      <c r="C451" s="359">
        <v>-1.9784091582118E-4</v>
      </c>
      <c r="D451" s="359">
        <v>-2.0706278148632601E-10</v>
      </c>
      <c r="E451" s="359">
        <v>-5.0891264699921802E-9</v>
      </c>
      <c r="F451" s="357">
        <f t="shared" ref="F451:F514" si="7">(E451/B451)-1</f>
        <v>22.329269388787942</v>
      </c>
      <c r="G451" s="352" t="s">
        <v>1934</v>
      </c>
      <c r="H451" s="354">
        <v>1</v>
      </c>
      <c r="I451" s="367" t="s">
        <v>5069</v>
      </c>
    </row>
    <row r="452" spans="1:9">
      <c r="A452" s="366" t="s">
        <v>456</v>
      </c>
      <c r="B452" s="359">
        <v>1.28166880131175E-6</v>
      </c>
      <c r="C452" s="359">
        <v>3.2924011987915899E-3</v>
      </c>
      <c r="D452" s="359">
        <v>1.50336472870549E-6</v>
      </c>
      <c r="E452" s="359">
        <v>6.1185221511550502E-7</v>
      </c>
      <c r="F452" s="357">
        <f t="shared" si="7"/>
        <v>-0.52261285092584575</v>
      </c>
      <c r="G452" s="352" t="s">
        <v>1825</v>
      </c>
      <c r="H452" s="354">
        <v>1</v>
      </c>
      <c r="I452" s="367" t="s">
        <v>5070</v>
      </c>
    </row>
    <row r="453" spans="1:9">
      <c r="A453" s="366" t="s">
        <v>457</v>
      </c>
      <c r="B453" s="359">
        <v>1.5337869171150798E-8</v>
      </c>
      <c r="C453" s="359">
        <v>2.2869759289906601E-5</v>
      </c>
      <c r="D453" s="359">
        <v>1.5603161410507799E-7</v>
      </c>
      <c r="E453" s="359">
        <v>8.8192083845888093E-9</v>
      </c>
      <c r="F453" s="357">
        <f t="shared" si="7"/>
        <v>-0.4250043284254259</v>
      </c>
      <c r="G453" s="352" t="s">
        <v>1831</v>
      </c>
      <c r="H453" s="354">
        <v>1</v>
      </c>
      <c r="I453" s="367" t="s">
        <v>5071</v>
      </c>
    </row>
    <row r="454" spans="1:9">
      <c r="A454" s="366" t="s">
        <v>458</v>
      </c>
      <c r="B454" s="359">
        <v>0</v>
      </c>
      <c r="C454" s="359">
        <v>0</v>
      </c>
      <c r="D454" s="359">
        <v>0</v>
      </c>
      <c r="E454" s="359">
        <v>0</v>
      </c>
      <c r="F454" s="357" t="e">
        <f t="shared" si="7"/>
        <v>#DIV/0!</v>
      </c>
      <c r="G454" s="352" t="s">
        <v>1931</v>
      </c>
      <c r="H454" s="354">
        <v>0</v>
      </c>
      <c r="I454" s="367" t="s">
        <v>5072</v>
      </c>
    </row>
    <row r="455" spans="1:9">
      <c r="A455" s="366" t="s">
        <v>459</v>
      </c>
      <c r="B455" s="359">
        <v>0</v>
      </c>
      <c r="C455" s="359">
        <v>0</v>
      </c>
      <c r="D455" s="359">
        <v>0</v>
      </c>
      <c r="E455" s="359">
        <v>0</v>
      </c>
      <c r="F455" s="357" t="e">
        <f t="shared" si="7"/>
        <v>#DIV/0!</v>
      </c>
      <c r="G455" s="352" t="s">
        <v>1931</v>
      </c>
      <c r="H455" s="354">
        <v>0</v>
      </c>
      <c r="I455" s="367" t="s">
        <v>5073</v>
      </c>
    </row>
    <row r="456" spans="1:9">
      <c r="A456" s="366" t="s">
        <v>6312</v>
      </c>
      <c r="B456" s="359">
        <v>0</v>
      </c>
      <c r="C456" s="359">
        <v>0</v>
      </c>
      <c r="D456" s="359">
        <v>0</v>
      </c>
      <c r="E456" s="359">
        <v>0</v>
      </c>
      <c r="F456" s="357" t="e">
        <f t="shared" si="7"/>
        <v>#DIV/0!</v>
      </c>
      <c r="G456" s="352" t="s">
        <v>1931</v>
      </c>
      <c r="H456" s="354">
        <v>0</v>
      </c>
      <c r="I456" s="367" t="s">
        <v>5074</v>
      </c>
    </row>
    <row r="457" spans="1:9">
      <c r="A457" s="366" t="s">
        <v>460</v>
      </c>
      <c r="B457" s="359">
        <v>0</v>
      </c>
      <c r="C457" s="359">
        <v>0</v>
      </c>
      <c r="D457" s="359">
        <v>0</v>
      </c>
      <c r="E457" s="359">
        <v>0</v>
      </c>
      <c r="F457" s="357" t="e">
        <f t="shared" si="7"/>
        <v>#DIV/0!</v>
      </c>
      <c r="G457" s="352" t="s">
        <v>1931</v>
      </c>
      <c r="H457" s="354">
        <v>0</v>
      </c>
      <c r="I457" s="367" t="s">
        <v>5075</v>
      </c>
    </row>
    <row r="458" spans="1:9">
      <c r="A458" s="366" t="s">
        <v>461</v>
      </c>
      <c r="B458" s="359">
        <v>6.8161975241735201E-9</v>
      </c>
      <c r="C458" s="359">
        <v>1.1492356594475E-5</v>
      </c>
      <c r="D458" s="359">
        <v>1.6650255639244002E-8</v>
      </c>
      <c r="E458" s="359">
        <v>4.7704885022291898E-9</v>
      </c>
      <c r="F458" s="357">
        <f t="shared" si="7"/>
        <v>-0.30012466843709573</v>
      </c>
      <c r="G458" s="352" t="s">
        <v>1884</v>
      </c>
      <c r="H458" s="354">
        <v>0</v>
      </c>
      <c r="I458" s="367" t="s">
        <v>5076</v>
      </c>
    </row>
    <row r="459" spans="1:9">
      <c r="A459" s="366" t="s">
        <v>462</v>
      </c>
      <c r="B459" s="359">
        <v>-6.8161975241735201E-9</v>
      </c>
      <c r="C459" s="359">
        <v>-1.1492356594475E-5</v>
      </c>
      <c r="D459" s="359">
        <v>-1.6650255639244002E-8</v>
      </c>
      <c r="E459" s="359">
        <v>-4.7704885022291898E-9</v>
      </c>
      <c r="F459" s="357">
        <f t="shared" si="7"/>
        <v>-0.30012466843709573</v>
      </c>
      <c r="G459" s="352" t="s">
        <v>1884</v>
      </c>
      <c r="H459" s="354">
        <v>1</v>
      </c>
      <c r="I459" s="367" t="s">
        <v>5077</v>
      </c>
    </row>
    <row r="460" spans="1:9">
      <c r="A460" s="366" t="s">
        <v>463</v>
      </c>
      <c r="B460" s="359">
        <v>0</v>
      </c>
      <c r="C460" s="359">
        <v>0</v>
      </c>
      <c r="D460" s="359">
        <v>0</v>
      </c>
      <c r="E460" s="359">
        <v>0</v>
      </c>
      <c r="F460" s="357" t="e">
        <f t="shared" si="7"/>
        <v>#DIV/0!</v>
      </c>
      <c r="G460" s="352" t="s">
        <v>1939</v>
      </c>
      <c r="H460" s="354">
        <v>0</v>
      </c>
      <c r="I460" s="367" t="s">
        <v>5078</v>
      </c>
    </row>
    <row r="461" spans="1:9">
      <c r="A461" s="366" t="s">
        <v>464</v>
      </c>
      <c r="B461" s="359">
        <v>0</v>
      </c>
      <c r="C461" s="359">
        <v>0</v>
      </c>
      <c r="D461" s="359">
        <v>0</v>
      </c>
      <c r="E461" s="359">
        <v>0</v>
      </c>
      <c r="F461" s="357" t="e">
        <f t="shared" si="7"/>
        <v>#DIV/0!</v>
      </c>
      <c r="G461" s="352" t="s">
        <v>1940</v>
      </c>
      <c r="H461" s="354">
        <v>1</v>
      </c>
      <c r="I461" s="367" t="s">
        <v>5079</v>
      </c>
    </row>
    <row r="462" spans="1:9">
      <c r="A462" s="366" t="s">
        <v>465</v>
      </c>
      <c r="B462" s="359">
        <v>0</v>
      </c>
      <c r="C462" s="359">
        <v>0</v>
      </c>
      <c r="D462" s="359">
        <v>0</v>
      </c>
      <c r="E462" s="359">
        <v>0</v>
      </c>
      <c r="F462" s="357" t="e">
        <f t="shared" si="7"/>
        <v>#DIV/0!</v>
      </c>
      <c r="G462" s="352" t="s">
        <v>1941</v>
      </c>
      <c r="H462" s="354">
        <v>0</v>
      </c>
      <c r="I462" s="367" t="s">
        <v>5080</v>
      </c>
    </row>
    <row r="463" spans="1:9">
      <c r="A463" s="366" t="s">
        <v>466</v>
      </c>
      <c r="B463" s="359">
        <v>0</v>
      </c>
      <c r="C463" s="359">
        <v>0</v>
      </c>
      <c r="D463" s="359">
        <v>0</v>
      </c>
      <c r="E463" s="359">
        <v>0</v>
      </c>
      <c r="F463" s="357" t="e">
        <f t="shared" si="7"/>
        <v>#DIV/0!</v>
      </c>
      <c r="G463" s="352" t="s">
        <v>1941</v>
      </c>
      <c r="H463" s="354">
        <v>0</v>
      </c>
      <c r="I463" s="367" t="s">
        <v>5081</v>
      </c>
    </row>
    <row r="464" spans="1:9">
      <c r="A464" s="366" t="s">
        <v>467</v>
      </c>
      <c r="B464" s="359">
        <v>-0.24764082409478799</v>
      </c>
      <c r="C464" s="359">
        <v>-0.247601940707455</v>
      </c>
      <c r="D464" s="359">
        <v>-1.7128007533999601</v>
      </c>
      <c r="E464" s="359">
        <v>-4.8304003352121798</v>
      </c>
      <c r="F464" s="357">
        <f t="shared" si="7"/>
        <v>18.505670572971752</v>
      </c>
      <c r="G464" s="352" t="s">
        <v>1942</v>
      </c>
      <c r="H464" s="354">
        <v>1</v>
      </c>
      <c r="I464" s="367" t="s">
        <v>5082</v>
      </c>
    </row>
    <row r="465" spans="1:9">
      <c r="A465" s="366" t="s">
        <v>468</v>
      </c>
      <c r="B465" s="359">
        <v>0.247640707554</v>
      </c>
      <c r="C465" s="359">
        <v>0.24628500812991899</v>
      </c>
      <c r="D465" s="359">
        <v>2.8569953037902402E-7</v>
      </c>
      <c r="E465" s="359">
        <v>4.9826794331007797E-8</v>
      </c>
      <c r="F465" s="357">
        <f t="shared" si="7"/>
        <v>-0.99999979879400758</v>
      </c>
      <c r="G465" s="352" t="s">
        <v>1943</v>
      </c>
      <c r="H465" s="354">
        <v>0</v>
      </c>
      <c r="I465" s="367" t="s">
        <v>5083</v>
      </c>
    </row>
    <row r="466" spans="1:9">
      <c r="A466" s="366" t="s">
        <v>470</v>
      </c>
      <c r="B466" s="359">
        <v>0</v>
      </c>
      <c r="C466" s="359">
        <v>0</v>
      </c>
      <c r="D466" s="359">
        <v>0</v>
      </c>
      <c r="E466" s="359">
        <v>0</v>
      </c>
      <c r="F466" s="357" t="e">
        <f t="shared" si="7"/>
        <v>#DIV/0!</v>
      </c>
      <c r="G466" s="352" t="s">
        <v>1819</v>
      </c>
      <c r="H466" s="354">
        <v>0</v>
      </c>
      <c r="I466" s="367" t="s">
        <v>5084</v>
      </c>
    </row>
    <row r="467" spans="1:9">
      <c r="A467" s="366" t="s">
        <v>471</v>
      </c>
      <c r="B467" s="359">
        <v>1.0459489205162299E-2</v>
      </c>
      <c r="C467" s="359">
        <v>9.2440135179860904E-3</v>
      </c>
      <c r="D467" s="359">
        <v>1.04641339374508E-2</v>
      </c>
      <c r="E467" s="359">
        <v>5.6152879210221198E-7</v>
      </c>
      <c r="F467" s="357">
        <f t="shared" si="7"/>
        <v>-0.9999463139374124</v>
      </c>
      <c r="G467" s="352" t="s">
        <v>1813</v>
      </c>
      <c r="H467" s="354">
        <v>0</v>
      </c>
      <c r="I467" s="367" t="s">
        <v>5085</v>
      </c>
    </row>
    <row r="468" spans="1:9">
      <c r="A468" s="366" t="s">
        <v>472</v>
      </c>
      <c r="B468" s="359">
        <v>6.195E-3</v>
      </c>
      <c r="C468" s="359">
        <v>6.195E-3</v>
      </c>
      <c r="D468" s="359">
        <v>6.195E-3</v>
      </c>
      <c r="E468" s="359">
        <v>6.195E-3</v>
      </c>
      <c r="F468" s="357">
        <f t="shared" si="7"/>
        <v>0</v>
      </c>
      <c r="G468" s="352" t="s">
        <v>1944</v>
      </c>
      <c r="H468" s="354">
        <v>0</v>
      </c>
      <c r="I468" s="367" t="s">
        <v>5086</v>
      </c>
    </row>
    <row r="469" spans="1:9">
      <c r="A469" s="366" t="s">
        <v>473</v>
      </c>
      <c r="B469" s="359">
        <v>-4.2667075263731402E-3</v>
      </c>
      <c r="C469" s="359">
        <v>-3.5980341868121798E-3</v>
      </c>
      <c r="D469" s="359">
        <v>-4.2693855488581296E-3</v>
      </c>
      <c r="E469" s="359">
        <v>-4.2695177335093301E-3</v>
      </c>
      <c r="F469" s="357">
        <f t="shared" si="7"/>
        <v>6.5863599012105922E-4</v>
      </c>
      <c r="G469" s="352" t="s">
        <v>1945</v>
      </c>
      <c r="H469" s="354">
        <v>1</v>
      </c>
      <c r="I469" s="367" t="s">
        <v>5087</v>
      </c>
    </row>
    <row r="470" spans="1:9">
      <c r="A470" s="366" t="s">
        <v>474</v>
      </c>
      <c r="B470" s="359">
        <v>3.2924736268567099E-6</v>
      </c>
      <c r="C470" s="359">
        <v>6.7196581318781901E-4</v>
      </c>
      <c r="D470" s="359">
        <v>6.1445114186813001E-7</v>
      </c>
      <c r="E470" s="359">
        <v>4.8226649067371202E-7</v>
      </c>
      <c r="F470" s="357">
        <f t="shared" si="7"/>
        <v>-0.8535245698735856</v>
      </c>
      <c r="G470" s="352" t="s">
        <v>1922</v>
      </c>
      <c r="H470" s="354">
        <v>0</v>
      </c>
      <c r="I470" s="367" t="s">
        <v>5088</v>
      </c>
    </row>
    <row r="471" spans="1:9">
      <c r="A471" s="366" t="s">
        <v>475</v>
      </c>
      <c r="B471" s="359">
        <v>0.14748203774820501</v>
      </c>
      <c r="C471" s="359">
        <v>-1.6239622264606599E-2</v>
      </c>
      <c r="D471" s="359">
        <v>1.48224080476211E-6</v>
      </c>
      <c r="E471" s="359">
        <v>0.12653244406499201</v>
      </c>
      <c r="F471" s="357">
        <f t="shared" si="7"/>
        <v>-0.14204844198708511</v>
      </c>
      <c r="G471" s="352" t="s">
        <v>1918</v>
      </c>
      <c r="H471" s="354">
        <v>1</v>
      </c>
      <c r="I471" s="367" t="s">
        <v>5089</v>
      </c>
    </row>
    <row r="472" spans="1:9">
      <c r="A472" s="366" t="s">
        <v>476</v>
      </c>
      <c r="B472" s="359">
        <v>0.14831394893019501</v>
      </c>
      <c r="C472" s="359">
        <v>-1.43736117640856E-2</v>
      </c>
      <c r="D472" s="359">
        <v>-6.2103010889131803E-3</v>
      </c>
      <c r="E472" s="359">
        <v>5.7054585616697302E-2</v>
      </c>
      <c r="F472" s="357">
        <f t="shared" si="7"/>
        <v>-0.61531207261192644</v>
      </c>
      <c r="G472" s="352" t="s">
        <v>1946</v>
      </c>
      <c r="H472" s="354">
        <v>1</v>
      </c>
      <c r="I472" s="367" t="s">
        <v>5090</v>
      </c>
    </row>
    <row r="473" spans="1:9">
      <c r="A473" s="366" t="s">
        <v>477</v>
      </c>
      <c r="B473" s="359">
        <v>9.9088930856396501E-2</v>
      </c>
      <c r="C473" s="359">
        <v>-3.2438197183637401E-4</v>
      </c>
      <c r="D473" s="359">
        <v>-8.9375680545345002E-7</v>
      </c>
      <c r="E473" s="359">
        <v>-7.5297759849490799E-7</v>
      </c>
      <c r="F473" s="357">
        <f t="shared" si="7"/>
        <v>-1.000007599008204</v>
      </c>
      <c r="G473" s="352" t="s">
        <v>1946</v>
      </c>
      <c r="H473" s="354">
        <v>1</v>
      </c>
      <c r="I473" s="367" t="s">
        <v>5091</v>
      </c>
    </row>
    <row r="474" spans="1:9">
      <c r="A474" s="366" t="s">
        <v>478</v>
      </c>
      <c r="B474" s="359">
        <v>-5.6742745755400401E-6</v>
      </c>
      <c r="C474" s="359">
        <v>-1.1291880705357499E-3</v>
      </c>
      <c r="D474" s="359">
        <v>4.8285153297911197E-7</v>
      </c>
      <c r="E474" s="359">
        <v>3.70987527276156E-6</v>
      </c>
      <c r="F474" s="357">
        <f t="shared" si="7"/>
        <v>-1.6538060898134241</v>
      </c>
      <c r="G474" s="352" t="s">
        <v>1917</v>
      </c>
      <c r="H474" s="354">
        <v>1</v>
      </c>
      <c r="I474" s="367" t="s">
        <v>5092</v>
      </c>
    </row>
    <row r="475" spans="1:9">
      <c r="A475" s="366" t="s">
        <v>479</v>
      </c>
      <c r="B475" s="359">
        <v>2.1010741089597101E-6</v>
      </c>
      <c r="C475" s="359">
        <v>2.9921562250397803E-4</v>
      </c>
      <c r="D475" s="359">
        <v>3.1530608157004201E-7</v>
      </c>
      <c r="E475" s="359">
        <v>3.9550492502738398E-4</v>
      </c>
      <c r="F475" s="357">
        <f t="shared" si="7"/>
        <v>187.23939781124975</v>
      </c>
      <c r="G475" s="352" t="s">
        <v>1947</v>
      </c>
      <c r="H475" s="354">
        <v>0</v>
      </c>
      <c r="I475" s="367" t="s">
        <v>5093</v>
      </c>
    </row>
    <row r="476" spans="1:9">
      <c r="A476" s="366" t="s">
        <v>480</v>
      </c>
      <c r="B476" s="359">
        <v>0</v>
      </c>
      <c r="C476" s="359">
        <v>0</v>
      </c>
      <c r="D476" s="359">
        <v>0</v>
      </c>
      <c r="E476" s="359">
        <v>0</v>
      </c>
      <c r="F476" s="357" t="e">
        <f t="shared" si="7"/>
        <v>#DIV/0!</v>
      </c>
      <c r="G476" s="352" t="s">
        <v>1813</v>
      </c>
      <c r="H476" s="354">
        <v>0</v>
      </c>
      <c r="I476" s="367" t="s">
        <v>5094</v>
      </c>
    </row>
    <row r="477" spans="1:9">
      <c r="A477" s="366" t="s">
        <v>481</v>
      </c>
      <c r="B477" s="359">
        <v>3.4939747909738097E-8</v>
      </c>
      <c r="C477" s="359">
        <v>5.87929828243197E-5</v>
      </c>
      <c r="D477" s="359">
        <v>5.3383057060873198E-8</v>
      </c>
      <c r="E477" s="359">
        <v>3.0909399991503602E-8</v>
      </c>
      <c r="F477" s="357">
        <f t="shared" si="7"/>
        <v>-0.11535137370327719</v>
      </c>
      <c r="G477" s="352" t="s">
        <v>1825</v>
      </c>
      <c r="H477" s="354">
        <v>0</v>
      </c>
      <c r="I477" s="367" t="s">
        <v>5095</v>
      </c>
    </row>
    <row r="478" spans="1:9">
      <c r="A478" s="366" t="s">
        <v>482</v>
      </c>
      <c r="B478" s="359">
        <v>-9.4092479230312197E-7</v>
      </c>
      <c r="C478" s="359">
        <v>-8.9349058555399097E-4</v>
      </c>
      <c r="D478" s="359">
        <v>-1.5299065125873299E-7</v>
      </c>
      <c r="E478" s="359">
        <v>2.1946792685412199E-6</v>
      </c>
      <c r="F478" s="357">
        <f t="shared" si="7"/>
        <v>-3.3324704444966913</v>
      </c>
      <c r="G478" s="352" t="s">
        <v>1825</v>
      </c>
      <c r="H478" s="354">
        <v>1</v>
      </c>
      <c r="I478" s="367" t="s">
        <v>5096</v>
      </c>
    </row>
    <row r="479" spans="1:9">
      <c r="A479" s="366" t="s">
        <v>483</v>
      </c>
      <c r="B479" s="359">
        <v>6.2289284749757798E-8</v>
      </c>
      <c r="C479" s="359">
        <v>8.9671884105695503E-5</v>
      </c>
      <c r="D479" s="359">
        <v>1.91490237502413E-7</v>
      </c>
      <c r="E479" s="359">
        <v>3.1296774028923998E-8</v>
      </c>
      <c r="F479" s="357">
        <f t="shared" si="7"/>
        <v>-0.49755765932043894</v>
      </c>
      <c r="G479" s="352" t="s">
        <v>1825</v>
      </c>
      <c r="H479" s="354">
        <v>0</v>
      </c>
      <c r="I479" s="367" t="s">
        <v>5097</v>
      </c>
    </row>
    <row r="480" spans="1:9">
      <c r="A480" s="366" t="s">
        <v>484</v>
      </c>
      <c r="B480" s="359">
        <v>2.16750965580572E-8</v>
      </c>
      <c r="C480" s="359">
        <v>5.3597862630770501E-5</v>
      </c>
      <c r="D480" s="359">
        <v>6.4823836366506298E-8</v>
      </c>
      <c r="E480" s="359">
        <v>1.8163832087276699E-8</v>
      </c>
      <c r="F480" s="357">
        <f t="shared" si="7"/>
        <v>-0.16199533235644448</v>
      </c>
      <c r="G480" s="352" t="s">
        <v>1932</v>
      </c>
      <c r="H480" s="354">
        <v>0</v>
      </c>
      <c r="I480" s="367" t="s">
        <v>5098</v>
      </c>
    </row>
    <row r="481" spans="1:9">
      <c r="A481" s="366" t="s">
        <v>485</v>
      </c>
      <c r="B481" s="359">
        <v>3.2349055666956497E-8</v>
      </c>
      <c r="C481" s="359">
        <v>5.23448160338408E-5</v>
      </c>
      <c r="D481" s="359">
        <v>3.6226514769485097E-8</v>
      </c>
      <c r="E481" s="359">
        <v>2.2585688149130001E-8</v>
      </c>
      <c r="F481" s="357">
        <f t="shared" si="7"/>
        <v>-0.30181306120164297</v>
      </c>
      <c r="G481" s="352" t="s">
        <v>1825</v>
      </c>
      <c r="H481" s="354">
        <v>0</v>
      </c>
      <c r="I481" s="367" t="s">
        <v>5099</v>
      </c>
    </row>
    <row r="482" spans="1:9">
      <c r="A482" s="366" t="s">
        <v>486</v>
      </c>
      <c r="B482" s="359">
        <v>3.1339143650322697E-8</v>
      </c>
      <c r="C482" s="359">
        <v>6.0078716230428403E-5</v>
      </c>
      <c r="D482" s="359">
        <v>5.75326749186497E-8</v>
      </c>
      <c r="E482" s="359">
        <v>2.9571464737373802E-8</v>
      </c>
      <c r="F482" s="357">
        <f t="shared" si="7"/>
        <v>-5.6404824990509694E-2</v>
      </c>
      <c r="G482" s="352" t="s">
        <v>1825</v>
      </c>
      <c r="H482" s="354">
        <v>0</v>
      </c>
      <c r="I482" s="367" t="s">
        <v>5100</v>
      </c>
    </row>
    <row r="483" spans="1:9">
      <c r="A483" s="366" t="s">
        <v>487</v>
      </c>
      <c r="B483" s="359">
        <v>-3.4650225346982201E-3</v>
      </c>
      <c r="C483" s="359">
        <v>-3.48903990677462E-3</v>
      </c>
      <c r="D483" s="359">
        <v>-3.46502086566152E-3</v>
      </c>
      <c r="E483" s="359">
        <v>-3.46501266183291E-3</v>
      </c>
      <c r="F483" s="357">
        <f t="shared" si="7"/>
        <v>-2.8492932473422883E-6</v>
      </c>
      <c r="G483" s="352" t="s">
        <v>1877</v>
      </c>
      <c r="H483" s="354">
        <v>1</v>
      </c>
      <c r="I483" s="367" t="s">
        <v>5101</v>
      </c>
    </row>
    <row r="484" spans="1:9">
      <c r="A484" s="366" t="s">
        <v>488</v>
      </c>
      <c r="B484" s="359">
        <v>0</v>
      </c>
      <c r="C484" s="359">
        <v>0</v>
      </c>
      <c r="D484" s="359">
        <v>0</v>
      </c>
      <c r="E484" s="359">
        <v>0</v>
      </c>
      <c r="F484" s="357" t="e">
        <f t="shared" si="7"/>
        <v>#DIV/0!</v>
      </c>
      <c r="G484" s="352" t="s">
        <v>1831</v>
      </c>
      <c r="H484" s="354">
        <v>0</v>
      </c>
      <c r="I484" s="367" t="s">
        <v>5102</v>
      </c>
    </row>
    <row r="485" spans="1:9">
      <c r="A485" s="366" t="s">
        <v>489</v>
      </c>
      <c r="B485" s="359">
        <v>2.2534698214653901E-8</v>
      </c>
      <c r="C485" s="359">
        <v>2.4039906774619799E-5</v>
      </c>
      <c r="D485" s="359">
        <v>2.0865661514574101E-8</v>
      </c>
      <c r="E485" s="359">
        <v>1.26618329055091E-8</v>
      </c>
      <c r="F485" s="357">
        <f t="shared" si="7"/>
        <v>-0.43811837261369035</v>
      </c>
      <c r="G485" s="352" t="s">
        <v>1831</v>
      </c>
      <c r="H485" s="354">
        <v>0</v>
      </c>
      <c r="I485" s="367" t="s">
        <v>5103</v>
      </c>
    </row>
    <row r="486" spans="1:9">
      <c r="A486" s="366" t="s">
        <v>490</v>
      </c>
      <c r="B486" s="359">
        <v>0</v>
      </c>
      <c r="C486" s="359">
        <v>0</v>
      </c>
      <c r="D486" s="359">
        <v>0</v>
      </c>
      <c r="E486" s="359">
        <v>0</v>
      </c>
      <c r="F486" s="357" t="e">
        <f t="shared" si="7"/>
        <v>#DIV/0!</v>
      </c>
      <c r="G486" s="352" t="s">
        <v>1849</v>
      </c>
      <c r="H486" s="354">
        <v>0</v>
      </c>
      <c r="I486" s="367" t="s">
        <v>5104</v>
      </c>
    </row>
    <row r="487" spans="1:9">
      <c r="A487" s="366" t="s">
        <v>491</v>
      </c>
      <c r="B487" s="359">
        <v>0</v>
      </c>
      <c r="C487" s="359">
        <v>0</v>
      </c>
      <c r="D487" s="359">
        <v>0</v>
      </c>
      <c r="E487" s="359">
        <v>0</v>
      </c>
      <c r="F487" s="357" t="e">
        <f t="shared" si="7"/>
        <v>#DIV/0!</v>
      </c>
      <c r="G487" s="352" t="s">
        <v>1822</v>
      </c>
      <c r="H487" s="354">
        <v>0</v>
      </c>
      <c r="I487" s="367" t="s">
        <v>5105</v>
      </c>
    </row>
    <row r="488" spans="1:9">
      <c r="A488" s="366" t="s">
        <v>492</v>
      </c>
      <c r="B488" s="359">
        <v>0</v>
      </c>
      <c r="C488" s="359">
        <v>0</v>
      </c>
      <c r="D488" s="359">
        <v>0</v>
      </c>
      <c r="E488" s="359">
        <v>0</v>
      </c>
      <c r="F488" s="357" t="e">
        <f t="shared" si="7"/>
        <v>#DIV/0!</v>
      </c>
      <c r="G488" s="352" t="s">
        <v>1948</v>
      </c>
      <c r="H488" s="354">
        <v>0</v>
      </c>
      <c r="I488" s="367" t="s">
        <v>5106</v>
      </c>
    </row>
    <row r="489" spans="1:9">
      <c r="A489" s="366" t="s">
        <v>493</v>
      </c>
      <c r="B489" s="359">
        <v>0</v>
      </c>
      <c r="C489" s="359">
        <v>0</v>
      </c>
      <c r="D489" s="359">
        <v>0</v>
      </c>
      <c r="E489" s="359">
        <v>0</v>
      </c>
      <c r="F489" s="357" t="e">
        <f t="shared" si="7"/>
        <v>#DIV/0!</v>
      </c>
      <c r="G489" s="352" t="s">
        <v>1948</v>
      </c>
      <c r="H489" s="354">
        <v>0</v>
      </c>
      <c r="I489" s="367" t="s">
        <v>5107</v>
      </c>
    </row>
    <row r="490" spans="1:9">
      <c r="A490" s="366" t="s">
        <v>494</v>
      </c>
      <c r="B490" s="359">
        <v>6.8161975241735201E-9</v>
      </c>
      <c r="C490" s="359">
        <v>1.1492356594475E-5</v>
      </c>
      <c r="D490" s="359">
        <v>1.6650255639244002E-8</v>
      </c>
      <c r="E490" s="359">
        <v>4.7704885022291898E-9</v>
      </c>
      <c r="F490" s="357">
        <f t="shared" si="7"/>
        <v>-0.30012466843709573</v>
      </c>
      <c r="G490" s="352" t="s">
        <v>1884</v>
      </c>
      <c r="H490" s="354">
        <v>0</v>
      </c>
      <c r="I490" s="367" t="s">
        <v>5108</v>
      </c>
    </row>
    <row r="491" spans="1:9">
      <c r="A491" s="366" t="s">
        <v>495</v>
      </c>
      <c r="B491" s="359">
        <v>6.8161975241735201E-9</v>
      </c>
      <c r="C491" s="359">
        <v>1.1492356594475E-5</v>
      </c>
      <c r="D491" s="359">
        <v>1.6650255639244002E-8</v>
      </c>
      <c r="E491" s="359">
        <v>4.7704885022291898E-9</v>
      </c>
      <c r="F491" s="357">
        <f t="shared" si="7"/>
        <v>-0.30012466843709573</v>
      </c>
      <c r="G491" s="352" t="s">
        <v>1884</v>
      </c>
      <c r="H491" s="354">
        <v>1</v>
      </c>
      <c r="I491" s="367" t="s">
        <v>5109</v>
      </c>
    </row>
    <row r="492" spans="1:9">
      <c r="A492" s="366" t="s">
        <v>496</v>
      </c>
      <c r="B492" s="359">
        <v>0</v>
      </c>
      <c r="C492" s="359">
        <v>0</v>
      </c>
      <c r="D492" s="359">
        <v>0</v>
      </c>
      <c r="E492" s="359">
        <v>0</v>
      </c>
      <c r="F492" s="357" t="e">
        <f t="shared" si="7"/>
        <v>#DIV/0!</v>
      </c>
      <c r="G492" s="352" t="s">
        <v>1949</v>
      </c>
      <c r="H492" s="354">
        <v>0</v>
      </c>
      <c r="I492" s="367" t="s">
        <v>5110</v>
      </c>
    </row>
    <row r="493" spans="1:9">
      <c r="A493" s="366" t="s">
        <v>497</v>
      </c>
      <c r="B493" s="359">
        <v>8.1178362837901496E-6</v>
      </c>
      <c r="C493" s="359">
        <v>3.9711799333867097E-4</v>
      </c>
      <c r="D493" s="359">
        <v>1.3296430759308499E-4</v>
      </c>
      <c r="E493" s="359">
        <v>2.6387285928134401E-4</v>
      </c>
      <c r="F493" s="357">
        <f t="shared" si="7"/>
        <v>31.505319158536167</v>
      </c>
      <c r="G493" s="352" t="s">
        <v>1834</v>
      </c>
      <c r="H493" s="354">
        <v>0</v>
      </c>
      <c r="I493" s="367" t="s">
        <v>5111</v>
      </c>
    </row>
    <row r="494" spans="1:9">
      <c r="A494" s="366" t="s">
        <v>498</v>
      </c>
      <c r="B494" s="359">
        <v>8.32678948257257E-4</v>
      </c>
      <c r="C494" s="359">
        <v>4.9556301445509302E-4</v>
      </c>
      <c r="D494" s="359">
        <v>7.0708538645828105E-4</v>
      </c>
      <c r="E494" s="359">
        <v>5.7616014467581E-4</v>
      </c>
      <c r="F494" s="357">
        <f t="shared" si="7"/>
        <v>-0.30806447565213968</v>
      </c>
      <c r="G494" s="352" t="s">
        <v>1834</v>
      </c>
      <c r="H494" s="354">
        <v>0</v>
      </c>
      <c r="I494" s="367" t="s">
        <v>5112</v>
      </c>
    </row>
    <row r="495" spans="1:9">
      <c r="A495" s="366" t="s">
        <v>499</v>
      </c>
      <c r="B495" s="359">
        <v>-5.0016875678403302E-7</v>
      </c>
      <c r="C495" s="359">
        <v>-1.07072205053563E-5</v>
      </c>
      <c r="D495" s="359">
        <v>-1.7680481010259499E-8</v>
      </c>
      <c r="E495" s="359">
        <v>-1.28528482800003E-8</v>
      </c>
      <c r="F495" s="357">
        <f t="shared" si="7"/>
        <v>-0.97430297653407805</v>
      </c>
      <c r="G495" s="352" t="s">
        <v>1834</v>
      </c>
      <c r="H495" s="354">
        <v>1</v>
      </c>
      <c r="I495" s="367" t="s">
        <v>5113</v>
      </c>
    </row>
    <row r="496" spans="1:9">
      <c r="A496" s="366" t="s">
        <v>500</v>
      </c>
      <c r="B496" s="359">
        <v>2.23971859171788E-7</v>
      </c>
      <c r="C496" s="359">
        <v>2.00775282252556E-5</v>
      </c>
      <c r="D496" s="359">
        <v>1.7017022179793599E-8</v>
      </c>
      <c r="E496" s="359">
        <v>1.0431562666133901E-8</v>
      </c>
      <c r="F496" s="357">
        <f t="shared" si="7"/>
        <v>-0.95342467261419295</v>
      </c>
      <c r="G496" s="352" t="s">
        <v>1950</v>
      </c>
      <c r="H496" s="354">
        <v>0</v>
      </c>
      <c r="I496" s="367" t="s">
        <v>5114</v>
      </c>
    </row>
    <row r="497" spans="1:9">
      <c r="A497" s="366" t="s">
        <v>501</v>
      </c>
      <c r="B497" s="359">
        <v>0</v>
      </c>
      <c r="C497" s="359">
        <v>0</v>
      </c>
      <c r="D497" s="359">
        <v>0</v>
      </c>
      <c r="E497" s="359">
        <v>0</v>
      </c>
      <c r="F497" s="357" t="e">
        <f t="shared" si="7"/>
        <v>#DIV/0!</v>
      </c>
      <c r="G497" s="352" t="s">
        <v>1905</v>
      </c>
      <c r="H497" s="354">
        <v>0</v>
      </c>
      <c r="I497" s="367" t="s">
        <v>5115</v>
      </c>
    </row>
    <row r="498" spans="1:9">
      <c r="A498" s="366" t="s">
        <v>502</v>
      </c>
      <c r="B498" s="359">
        <v>0</v>
      </c>
      <c r="C498" s="359">
        <v>0</v>
      </c>
      <c r="D498" s="359">
        <v>0</v>
      </c>
      <c r="E498" s="359">
        <v>0</v>
      </c>
      <c r="F498" s="357" t="e">
        <f t="shared" si="7"/>
        <v>#DIV/0!</v>
      </c>
      <c r="G498" s="352" t="s">
        <v>1907</v>
      </c>
      <c r="H498" s="354">
        <v>0</v>
      </c>
      <c r="I498" s="367" t="s">
        <v>5116</v>
      </c>
    </row>
    <row r="499" spans="1:9">
      <c r="A499" s="366" t="s">
        <v>503</v>
      </c>
      <c r="B499" s="359">
        <v>0.132263374511808</v>
      </c>
      <c r="C499" s="359">
        <v>0.16557557535759301</v>
      </c>
      <c r="D499" s="359">
        <v>0.46021315764505699</v>
      </c>
      <c r="E499" s="359">
        <v>0.52772755931835003</v>
      </c>
      <c r="F499" s="357">
        <f t="shared" si="7"/>
        <v>2.9899750121016035</v>
      </c>
      <c r="G499" s="352" t="s">
        <v>1865</v>
      </c>
      <c r="H499" s="354">
        <v>1</v>
      </c>
      <c r="I499" s="367" t="s">
        <v>5117</v>
      </c>
    </row>
    <row r="500" spans="1:9">
      <c r="A500" s="366" t="s">
        <v>504</v>
      </c>
      <c r="B500" s="359">
        <v>8.3562211522803395E-2</v>
      </c>
      <c r="C500" s="359">
        <v>0.24444027017727901</v>
      </c>
      <c r="D500" s="359">
        <v>0.53440436943810699</v>
      </c>
      <c r="E500" s="359">
        <v>0.96614515843100401</v>
      </c>
      <c r="F500" s="357">
        <f t="shared" si="7"/>
        <v>10.561986462832563</v>
      </c>
      <c r="G500" s="352" t="s">
        <v>1865</v>
      </c>
      <c r="H500" s="354">
        <v>1</v>
      </c>
      <c r="I500" s="367" t="s">
        <v>5118</v>
      </c>
    </row>
    <row r="501" spans="1:9">
      <c r="A501" s="366" t="s">
        <v>505</v>
      </c>
      <c r="B501" s="359">
        <v>2.6769886289912401E-6</v>
      </c>
      <c r="C501" s="359">
        <v>5.4169029089052899E-3</v>
      </c>
      <c r="D501" s="359">
        <v>3.1440833936358099E-6</v>
      </c>
      <c r="E501" s="359">
        <v>2.6574534786050199E-6</v>
      </c>
      <c r="F501" s="357">
        <f t="shared" si="7"/>
        <v>-7.2974349515939618E-3</v>
      </c>
      <c r="G501" s="352" t="s">
        <v>1951</v>
      </c>
      <c r="H501" s="354">
        <v>1</v>
      </c>
      <c r="I501" s="367" t="s">
        <v>5119</v>
      </c>
    </row>
    <row r="502" spans="1:9">
      <c r="A502" s="366" t="s">
        <v>506</v>
      </c>
      <c r="B502" s="359">
        <v>0</v>
      </c>
      <c r="C502" s="359">
        <v>0</v>
      </c>
      <c r="D502" s="359">
        <v>0</v>
      </c>
      <c r="E502" s="359">
        <v>0</v>
      </c>
      <c r="F502" s="357" t="e">
        <f t="shared" si="7"/>
        <v>#DIV/0!</v>
      </c>
      <c r="G502" s="352" t="s">
        <v>1910</v>
      </c>
      <c r="H502" s="354">
        <v>0</v>
      </c>
      <c r="I502" s="367" t="s">
        <v>5120</v>
      </c>
    </row>
    <row r="503" spans="1:9">
      <c r="A503" s="366" t="s">
        <v>507</v>
      </c>
      <c r="B503" s="359">
        <v>0</v>
      </c>
      <c r="C503" s="359">
        <v>0</v>
      </c>
      <c r="D503" s="359">
        <v>0</v>
      </c>
      <c r="E503" s="359">
        <v>0</v>
      </c>
      <c r="F503" s="357" t="e">
        <f t="shared" si="7"/>
        <v>#DIV/0!</v>
      </c>
      <c r="G503" s="352" t="s">
        <v>1903</v>
      </c>
      <c r="H503" s="354">
        <v>1</v>
      </c>
      <c r="I503" s="367" t="s">
        <v>5121</v>
      </c>
    </row>
    <row r="504" spans="1:9">
      <c r="A504" s="366" t="s">
        <v>508</v>
      </c>
      <c r="B504" s="359">
        <v>0</v>
      </c>
      <c r="C504" s="359">
        <v>0</v>
      </c>
      <c r="D504" s="359">
        <v>0</v>
      </c>
      <c r="E504" s="359">
        <v>0</v>
      </c>
      <c r="F504" s="357" t="e">
        <f t="shared" si="7"/>
        <v>#DIV/0!</v>
      </c>
      <c r="G504" s="352" t="s">
        <v>1869</v>
      </c>
      <c r="H504" s="354">
        <v>0</v>
      </c>
      <c r="I504" s="367" t="s">
        <v>5122</v>
      </c>
    </row>
    <row r="505" spans="1:9">
      <c r="A505" s="366" t="s">
        <v>509</v>
      </c>
      <c r="B505" s="359">
        <v>5.5497120636705196E-9</v>
      </c>
      <c r="C505" s="359">
        <v>1.60067754033112E-5</v>
      </c>
      <c r="D505" s="359">
        <v>4.5356980210454601E-8</v>
      </c>
      <c r="E505" s="359">
        <v>7.4730799785503903E-9</v>
      </c>
      <c r="F505" s="357">
        <f t="shared" si="7"/>
        <v>0.34657075769220635</v>
      </c>
      <c r="G505" s="352" t="s">
        <v>1869</v>
      </c>
      <c r="H505" s="354">
        <v>0</v>
      </c>
      <c r="I505" s="367" t="s">
        <v>5123</v>
      </c>
    </row>
    <row r="506" spans="1:9">
      <c r="A506" s="366" t="s">
        <v>510</v>
      </c>
      <c r="B506" s="359">
        <v>0</v>
      </c>
      <c r="C506" s="359">
        <v>0</v>
      </c>
      <c r="D506" s="359">
        <v>0</v>
      </c>
      <c r="E506" s="359">
        <v>0</v>
      </c>
      <c r="F506" s="357" t="e">
        <f t="shared" si="7"/>
        <v>#DIV/0!</v>
      </c>
      <c r="G506" s="352" t="s">
        <v>1818</v>
      </c>
      <c r="H506" s="354">
        <v>0</v>
      </c>
      <c r="I506" s="367" t="s">
        <v>5124</v>
      </c>
    </row>
    <row r="507" spans="1:9">
      <c r="A507" s="366" t="s">
        <v>511</v>
      </c>
      <c r="B507" s="359">
        <v>0</v>
      </c>
      <c r="C507" s="359">
        <v>0</v>
      </c>
      <c r="D507" s="359">
        <v>0</v>
      </c>
      <c r="E507" s="359">
        <v>0</v>
      </c>
      <c r="F507" s="357" t="e">
        <f t="shared" si="7"/>
        <v>#DIV/0!</v>
      </c>
      <c r="G507" s="352" t="s">
        <v>1884</v>
      </c>
      <c r="H507" s="354">
        <v>0</v>
      </c>
      <c r="I507" s="367" t="s">
        <v>5125</v>
      </c>
    </row>
    <row r="508" spans="1:9">
      <c r="A508" s="366" t="s">
        <v>512</v>
      </c>
      <c r="B508" s="359">
        <v>0</v>
      </c>
      <c r="C508" s="359">
        <v>0</v>
      </c>
      <c r="D508" s="359">
        <v>0</v>
      </c>
      <c r="E508" s="359">
        <v>0</v>
      </c>
      <c r="F508" s="357" t="e">
        <f t="shared" si="7"/>
        <v>#DIV/0!</v>
      </c>
      <c r="G508" s="352" t="s">
        <v>1884</v>
      </c>
      <c r="H508" s="354">
        <v>0</v>
      </c>
      <c r="I508" s="367" t="s">
        <v>5126</v>
      </c>
    </row>
    <row r="509" spans="1:9">
      <c r="A509" s="366" t="s">
        <v>513</v>
      </c>
      <c r="B509" s="359">
        <v>0</v>
      </c>
      <c r="C509" s="359">
        <v>0</v>
      </c>
      <c r="D509" s="359">
        <v>0</v>
      </c>
      <c r="E509" s="359">
        <v>0</v>
      </c>
      <c r="F509" s="357" t="e">
        <f t="shared" si="7"/>
        <v>#DIV/0!</v>
      </c>
      <c r="G509" s="352" t="s">
        <v>1908</v>
      </c>
      <c r="H509" s="354">
        <v>0</v>
      </c>
      <c r="I509" s="367" t="s">
        <v>5127</v>
      </c>
    </row>
    <row r="510" spans="1:9">
      <c r="A510" s="366" t="s">
        <v>514</v>
      </c>
      <c r="B510" s="359">
        <v>0</v>
      </c>
      <c r="C510" s="359">
        <v>0</v>
      </c>
      <c r="D510" s="359">
        <v>0</v>
      </c>
      <c r="E510" s="359">
        <v>0</v>
      </c>
      <c r="F510" s="357" t="e">
        <f t="shared" si="7"/>
        <v>#DIV/0!</v>
      </c>
      <c r="G510" s="352" t="s">
        <v>1836</v>
      </c>
      <c r="H510" s="354">
        <v>1</v>
      </c>
      <c r="I510" s="367" t="s">
        <v>5128</v>
      </c>
    </row>
    <row r="511" spans="1:9">
      <c r="A511" s="366" t="s">
        <v>515</v>
      </c>
      <c r="B511" s="359">
        <v>0</v>
      </c>
      <c r="C511" s="359">
        <v>0</v>
      </c>
      <c r="D511" s="359">
        <v>0</v>
      </c>
      <c r="E511" s="359">
        <v>0</v>
      </c>
      <c r="F511" s="357" t="e">
        <f t="shared" si="7"/>
        <v>#DIV/0!</v>
      </c>
      <c r="G511" s="352" t="s">
        <v>1836</v>
      </c>
      <c r="H511" s="354">
        <v>1</v>
      </c>
      <c r="I511" s="367" t="s">
        <v>5129</v>
      </c>
    </row>
    <row r="512" spans="1:9">
      <c r="A512" s="366" t="s">
        <v>516</v>
      </c>
      <c r="B512" s="359">
        <v>0</v>
      </c>
      <c r="C512" s="359">
        <v>0</v>
      </c>
      <c r="D512" s="359">
        <v>0</v>
      </c>
      <c r="E512" s="359">
        <v>0</v>
      </c>
      <c r="F512" s="357" t="e">
        <f t="shared" si="7"/>
        <v>#DIV/0!</v>
      </c>
      <c r="G512" s="352" t="s">
        <v>1952</v>
      </c>
      <c r="H512" s="354">
        <v>1</v>
      </c>
      <c r="I512" s="367" t="s">
        <v>5130</v>
      </c>
    </row>
    <row r="513" spans="1:9">
      <c r="A513" s="366" t="s">
        <v>517</v>
      </c>
      <c r="B513" s="359">
        <v>0</v>
      </c>
      <c r="C513" s="359">
        <v>0</v>
      </c>
      <c r="D513" s="359">
        <v>0</v>
      </c>
      <c r="E513" s="359">
        <v>0</v>
      </c>
      <c r="F513" s="357" t="e">
        <f t="shared" si="7"/>
        <v>#DIV/0!</v>
      </c>
      <c r="G513" s="352" t="s">
        <v>1953</v>
      </c>
      <c r="H513" s="354">
        <v>1</v>
      </c>
      <c r="I513" s="367" t="s">
        <v>5131</v>
      </c>
    </row>
    <row r="514" spans="1:9">
      <c r="A514" s="366" t="s">
        <v>518</v>
      </c>
      <c r="B514" s="359">
        <v>0</v>
      </c>
      <c r="C514" s="359">
        <v>0</v>
      </c>
      <c r="D514" s="359">
        <v>0</v>
      </c>
      <c r="E514" s="359">
        <v>0</v>
      </c>
      <c r="F514" s="357" t="e">
        <f t="shared" si="7"/>
        <v>#DIV/0!</v>
      </c>
      <c r="G514" s="352" t="s">
        <v>1954</v>
      </c>
      <c r="H514" s="354">
        <v>1</v>
      </c>
      <c r="I514" s="367" t="s">
        <v>5132</v>
      </c>
    </row>
    <row r="515" spans="1:9">
      <c r="A515" s="366" t="s">
        <v>519</v>
      </c>
      <c r="B515" s="359">
        <v>0</v>
      </c>
      <c r="C515" s="359">
        <v>0</v>
      </c>
      <c r="D515" s="359">
        <v>0</v>
      </c>
      <c r="E515" s="359">
        <v>0</v>
      </c>
      <c r="F515" s="357" t="e">
        <f t="shared" ref="F515:F578" si="8">(E515/B515)-1</f>
        <v>#DIV/0!</v>
      </c>
      <c r="G515" s="352" t="s">
        <v>1891</v>
      </c>
      <c r="H515" s="354">
        <v>0</v>
      </c>
      <c r="I515" s="367" t="s">
        <v>5133</v>
      </c>
    </row>
    <row r="516" spans="1:9">
      <c r="A516" s="366" t="s">
        <v>520</v>
      </c>
      <c r="B516" s="359">
        <v>2.66E-3</v>
      </c>
      <c r="C516" s="359">
        <v>2.66E-3</v>
      </c>
      <c r="D516" s="359">
        <v>2.66E-3</v>
      </c>
      <c r="E516" s="359">
        <v>2.66E-3</v>
      </c>
      <c r="F516" s="357">
        <f t="shared" si="8"/>
        <v>0</v>
      </c>
      <c r="G516" s="352" t="s">
        <v>1888</v>
      </c>
      <c r="H516" s="354">
        <v>1</v>
      </c>
      <c r="I516" s="367" t="s">
        <v>5134</v>
      </c>
    </row>
    <row r="517" spans="1:9">
      <c r="A517" s="366" t="s">
        <v>521</v>
      </c>
      <c r="B517" s="359">
        <v>0</v>
      </c>
      <c r="C517" s="359">
        <v>0</v>
      </c>
      <c r="D517" s="359">
        <v>0</v>
      </c>
      <c r="E517" s="359">
        <v>0</v>
      </c>
      <c r="F517" s="357" t="e">
        <f t="shared" si="8"/>
        <v>#DIV/0!</v>
      </c>
      <c r="G517" s="352" t="s">
        <v>1891</v>
      </c>
      <c r="H517" s="354">
        <v>0</v>
      </c>
      <c r="I517" s="367" t="s">
        <v>5135</v>
      </c>
    </row>
    <row r="518" spans="1:9">
      <c r="A518" s="366" t="s">
        <v>522</v>
      </c>
      <c r="B518" s="359">
        <v>0</v>
      </c>
      <c r="C518" s="359">
        <v>0</v>
      </c>
      <c r="D518" s="359">
        <v>0</v>
      </c>
      <c r="E518" s="359">
        <v>0</v>
      </c>
      <c r="F518" s="357" t="e">
        <f t="shared" si="8"/>
        <v>#DIV/0!</v>
      </c>
      <c r="G518" s="352" t="s">
        <v>1891</v>
      </c>
      <c r="H518" s="354">
        <v>1</v>
      </c>
      <c r="I518" s="367" t="s">
        <v>5136</v>
      </c>
    </row>
    <row r="519" spans="1:9">
      <c r="A519" s="366" t="s">
        <v>523</v>
      </c>
      <c r="B519" s="359">
        <v>0</v>
      </c>
      <c r="C519" s="359">
        <v>0</v>
      </c>
      <c r="D519" s="359">
        <v>0</v>
      </c>
      <c r="E519" s="359">
        <v>0</v>
      </c>
      <c r="F519" s="357" t="e">
        <f t="shared" si="8"/>
        <v>#DIV/0!</v>
      </c>
      <c r="G519" s="352" t="s">
        <v>1955</v>
      </c>
      <c r="H519" s="354">
        <v>1</v>
      </c>
      <c r="I519" s="367" t="s">
        <v>5137</v>
      </c>
    </row>
    <row r="520" spans="1:9">
      <c r="A520" s="366" t="s">
        <v>524</v>
      </c>
      <c r="B520" s="359">
        <v>0</v>
      </c>
      <c r="C520" s="359">
        <v>0</v>
      </c>
      <c r="D520" s="359">
        <v>0</v>
      </c>
      <c r="E520" s="359">
        <v>0</v>
      </c>
      <c r="F520" s="357" t="e">
        <f t="shared" si="8"/>
        <v>#DIV/0!</v>
      </c>
      <c r="G520" s="352" t="s">
        <v>1956</v>
      </c>
      <c r="H520" s="354">
        <v>0</v>
      </c>
      <c r="I520" s="367" t="s">
        <v>5138</v>
      </c>
    </row>
    <row r="521" spans="1:9">
      <c r="A521" s="366" t="s">
        <v>525</v>
      </c>
      <c r="B521" s="359">
        <v>-9.7574276079316E-2</v>
      </c>
      <c r="C521" s="359">
        <v>-1.06628435328852E-3</v>
      </c>
      <c r="D521" s="359">
        <v>-5.0767010959152598E-8</v>
      </c>
      <c r="E521" s="359">
        <v>-2.92631347254637E-8</v>
      </c>
      <c r="F521" s="357">
        <f t="shared" si="8"/>
        <v>-0.99999970009375527</v>
      </c>
      <c r="G521" s="352" t="s">
        <v>1957</v>
      </c>
      <c r="H521" s="354">
        <v>1</v>
      </c>
      <c r="I521" s="367" t="s">
        <v>5139</v>
      </c>
    </row>
    <row r="522" spans="1:9">
      <c r="A522" s="366" t="s">
        <v>526</v>
      </c>
      <c r="B522" s="359">
        <v>1.36590328291112E-8</v>
      </c>
      <c r="C522" s="359">
        <v>9.34624514924048E-6</v>
      </c>
      <c r="D522" s="359">
        <v>1.6589439473266899E-8</v>
      </c>
      <c r="E522" s="359">
        <v>5.8770565120842602E-9</v>
      </c>
      <c r="F522" s="357">
        <f t="shared" si="8"/>
        <v>-0.5697311379500738</v>
      </c>
      <c r="G522" s="352" t="s">
        <v>1959</v>
      </c>
      <c r="H522" s="354">
        <v>0</v>
      </c>
      <c r="I522" s="367" t="s">
        <v>5140</v>
      </c>
    </row>
    <row r="523" spans="1:9">
      <c r="A523" s="366" t="s">
        <v>527</v>
      </c>
      <c r="B523" s="359">
        <v>0</v>
      </c>
      <c r="C523" s="359">
        <v>0</v>
      </c>
      <c r="D523" s="359">
        <v>0</v>
      </c>
      <c r="E523" s="359">
        <v>0</v>
      </c>
      <c r="F523" s="357" t="e">
        <f t="shared" si="8"/>
        <v>#DIV/0!</v>
      </c>
      <c r="G523" s="352" t="s">
        <v>1877</v>
      </c>
      <c r="H523" s="354">
        <v>1</v>
      </c>
      <c r="I523" s="367" t="s">
        <v>5141</v>
      </c>
    </row>
    <row r="524" spans="1:9">
      <c r="A524" s="366" t="s">
        <v>528</v>
      </c>
      <c r="B524" s="359">
        <v>0</v>
      </c>
      <c r="C524" s="359">
        <v>0</v>
      </c>
      <c r="D524" s="359">
        <v>0</v>
      </c>
      <c r="E524" s="359">
        <v>0</v>
      </c>
      <c r="F524" s="357" t="e">
        <f t="shared" si="8"/>
        <v>#DIV/0!</v>
      </c>
      <c r="G524" s="352" t="s">
        <v>1877</v>
      </c>
      <c r="H524" s="354">
        <v>1</v>
      </c>
      <c r="I524" s="367" t="s">
        <v>5142</v>
      </c>
    </row>
    <row r="525" spans="1:9">
      <c r="A525" s="366" t="s">
        <v>529</v>
      </c>
      <c r="B525" s="359">
        <v>0</v>
      </c>
      <c r="C525" s="359">
        <v>0</v>
      </c>
      <c r="D525" s="359">
        <v>0</v>
      </c>
      <c r="E525" s="359">
        <v>0</v>
      </c>
      <c r="F525" s="357" t="e">
        <f t="shared" si="8"/>
        <v>#DIV/0!</v>
      </c>
      <c r="G525" s="352" t="s">
        <v>1877</v>
      </c>
      <c r="H525" s="354">
        <v>1</v>
      </c>
      <c r="I525" s="367" t="s">
        <v>5143</v>
      </c>
    </row>
    <row r="526" spans="1:9">
      <c r="A526" s="366" t="s">
        <v>530</v>
      </c>
      <c r="B526" s="359">
        <v>0</v>
      </c>
      <c r="C526" s="359">
        <v>0</v>
      </c>
      <c r="D526" s="359">
        <v>0</v>
      </c>
      <c r="E526" s="359">
        <v>0</v>
      </c>
      <c r="F526" s="357" t="e">
        <f t="shared" si="8"/>
        <v>#DIV/0!</v>
      </c>
      <c r="G526" s="352" t="s">
        <v>1960</v>
      </c>
      <c r="H526" s="354">
        <v>0</v>
      </c>
      <c r="I526" s="367" t="s">
        <v>5144</v>
      </c>
    </row>
    <row r="527" spans="1:9">
      <c r="A527" s="366" t="s">
        <v>531</v>
      </c>
      <c r="B527" s="359">
        <v>0</v>
      </c>
      <c r="C527" s="359">
        <v>0</v>
      </c>
      <c r="D527" s="359">
        <v>0</v>
      </c>
      <c r="E527" s="359">
        <v>0</v>
      </c>
      <c r="F527" s="357" t="e">
        <f t="shared" si="8"/>
        <v>#DIV/0!</v>
      </c>
      <c r="G527" s="352" t="s">
        <v>1832</v>
      </c>
      <c r="H527" s="354">
        <v>1</v>
      </c>
      <c r="I527" s="367" t="s">
        <v>5145</v>
      </c>
    </row>
    <row r="528" spans="1:9">
      <c r="A528" s="366" t="s">
        <v>532</v>
      </c>
      <c r="B528" s="359">
        <v>0</v>
      </c>
      <c r="C528" s="359">
        <v>0</v>
      </c>
      <c r="D528" s="359">
        <v>0</v>
      </c>
      <c r="E528" s="359">
        <v>0</v>
      </c>
      <c r="F528" s="357" t="e">
        <f t="shared" si="8"/>
        <v>#DIV/0!</v>
      </c>
      <c r="G528" s="352" t="s">
        <v>1847</v>
      </c>
      <c r="H528" s="354">
        <v>0</v>
      </c>
      <c r="I528" s="367" t="s">
        <v>5146</v>
      </c>
    </row>
    <row r="529" spans="1:9">
      <c r="A529" s="366" t="s">
        <v>533</v>
      </c>
      <c r="B529" s="359">
        <v>0</v>
      </c>
      <c r="C529" s="359">
        <v>0</v>
      </c>
      <c r="D529" s="359">
        <v>0</v>
      </c>
      <c r="E529" s="359">
        <v>0</v>
      </c>
      <c r="F529" s="357" t="e">
        <f t="shared" si="8"/>
        <v>#DIV/0!</v>
      </c>
      <c r="G529" s="352" t="s">
        <v>1961</v>
      </c>
      <c r="H529" s="354">
        <v>0</v>
      </c>
      <c r="I529" s="367" t="s">
        <v>5147</v>
      </c>
    </row>
    <row r="530" spans="1:9">
      <c r="A530" s="366" t="s">
        <v>534</v>
      </c>
      <c r="B530" s="359">
        <v>0</v>
      </c>
      <c r="C530" s="359">
        <v>0</v>
      </c>
      <c r="D530" s="359">
        <v>0</v>
      </c>
      <c r="E530" s="359">
        <v>0</v>
      </c>
      <c r="F530" s="357" t="e">
        <f t="shared" si="8"/>
        <v>#DIV/0!</v>
      </c>
      <c r="G530" s="352" t="s">
        <v>1962</v>
      </c>
      <c r="H530" s="354">
        <v>1</v>
      </c>
      <c r="I530" s="367" t="s">
        <v>5148</v>
      </c>
    </row>
    <row r="531" spans="1:9">
      <c r="A531" s="366" t="s">
        <v>535</v>
      </c>
      <c r="B531" s="359">
        <v>0</v>
      </c>
      <c r="C531" s="359">
        <v>0</v>
      </c>
      <c r="D531" s="359">
        <v>0</v>
      </c>
      <c r="E531" s="359">
        <v>0</v>
      </c>
      <c r="F531" s="357" t="e">
        <f t="shared" si="8"/>
        <v>#DIV/0!</v>
      </c>
      <c r="G531" s="352" t="s">
        <v>1892</v>
      </c>
      <c r="H531" s="354">
        <v>0</v>
      </c>
      <c r="I531" s="367" t="s">
        <v>5149</v>
      </c>
    </row>
    <row r="532" spans="1:9">
      <c r="A532" s="366" t="s">
        <v>536</v>
      </c>
      <c r="B532" s="359">
        <v>0</v>
      </c>
      <c r="C532" s="359">
        <v>0</v>
      </c>
      <c r="D532" s="359">
        <v>0</v>
      </c>
      <c r="E532" s="359">
        <v>0</v>
      </c>
      <c r="F532" s="357" t="e">
        <f t="shared" si="8"/>
        <v>#DIV/0!</v>
      </c>
      <c r="G532" s="352" t="s">
        <v>1963</v>
      </c>
      <c r="H532" s="354">
        <v>0</v>
      </c>
      <c r="I532" s="367" t="s">
        <v>5150</v>
      </c>
    </row>
    <row r="533" spans="1:9">
      <c r="A533" s="366" t="s">
        <v>537</v>
      </c>
      <c r="B533" s="359">
        <v>8.9636906052900192E-9</v>
      </c>
      <c r="C533" s="359">
        <v>1.9744640715690399E-5</v>
      </c>
      <c r="D533" s="359">
        <v>5.7728164935085604E-9</v>
      </c>
      <c r="E533" s="359">
        <v>6.7084405501504296E-9</v>
      </c>
      <c r="F533" s="357">
        <f t="shared" si="8"/>
        <v>-0.25159838223428077</v>
      </c>
      <c r="G533" s="352" t="s">
        <v>1880</v>
      </c>
      <c r="H533" s="354">
        <v>0</v>
      </c>
      <c r="I533" s="367" t="s">
        <v>5151</v>
      </c>
    </row>
    <row r="534" spans="1:9">
      <c r="A534" s="366" t="s">
        <v>538</v>
      </c>
      <c r="B534" s="359">
        <v>0</v>
      </c>
      <c r="C534" s="359">
        <v>0</v>
      </c>
      <c r="D534" s="359">
        <v>0</v>
      </c>
      <c r="E534" s="359">
        <v>0</v>
      </c>
      <c r="F534" s="357" t="e">
        <f t="shared" si="8"/>
        <v>#DIV/0!</v>
      </c>
      <c r="G534" s="352" t="s">
        <v>1907</v>
      </c>
      <c r="H534" s="354">
        <v>0</v>
      </c>
      <c r="I534" s="367" t="s">
        <v>5152</v>
      </c>
    </row>
    <row r="535" spans="1:9">
      <c r="A535" s="366" t="s">
        <v>539</v>
      </c>
      <c r="B535" s="359">
        <v>0</v>
      </c>
      <c r="C535" s="359">
        <v>0</v>
      </c>
      <c r="D535" s="359">
        <v>0</v>
      </c>
      <c r="E535" s="359">
        <v>0</v>
      </c>
      <c r="F535" s="357" t="e">
        <f t="shared" si="8"/>
        <v>#DIV/0!</v>
      </c>
      <c r="G535" s="352" t="s">
        <v>1907</v>
      </c>
      <c r="H535" s="354">
        <v>0</v>
      </c>
      <c r="I535" s="367" t="s">
        <v>5153</v>
      </c>
    </row>
    <row r="536" spans="1:9">
      <c r="A536" s="366" t="s">
        <v>540</v>
      </c>
      <c r="B536" s="359">
        <v>0</v>
      </c>
      <c r="C536" s="359">
        <v>0</v>
      </c>
      <c r="D536" s="359">
        <v>0</v>
      </c>
      <c r="E536" s="359">
        <v>0</v>
      </c>
      <c r="F536" s="357" t="e">
        <f t="shared" si="8"/>
        <v>#DIV/0!</v>
      </c>
      <c r="G536" s="352" t="s">
        <v>1949</v>
      </c>
      <c r="H536" s="354">
        <v>0</v>
      </c>
      <c r="I536" s="367" t="s">
        <v>5154</v>
      </c>
    </row>
    <row r="537" spans="1:9">
      <c r="A537" s="366" t="s">
        <v>541</v>
      </c>
      <c r="B537" s="359">
        <v>0.136221890013417</v>
      </c>
      <c r="C537" s="359">
        <v>0.21448364188029201</v>
      </c>
      <c r="D537" s="359">
        <v>0.33838808977350299</v>
      </c>
      <c r="E537" s="359">
        <v>0.52433218631676903</v>
      </c>
      <c r="F537" s="357">
        <f t="shared" si="8"/>
        <v>2.8491037399725228</v>
      </c>
      <c r="G537" s="352" t="s">
        <v>1929</v>
      </c>
      <c r="H537" s="354">
        <v>1</v>
      </c>
      <c r="I537" s="367" t="s">
        <v>5155</v>
      </c>
    </row>
    <row r="538" spans="1:9">
      <c r="A538" s="366" t="s">
        <v>542</v>
      </c>
      <c r="B538" s="359">
        <v>-2.0335241970315101E-6</v>
      </c>
      <c r="C538" s="359">
        <v>-7.7100268872982297E-2</v>
      </c>
      <c r="D538" s="359">
        <v>-7.3011254647099094E-2</v>
      </c>
      <c r="E538" s="359">
        <v>-9.9470079351817703E-2</v>
      </c>
      <c r="F538" s="357">
        <f t="shared" si="8"/>
        <v>48914.119621896672</v>
      </c>
      <c r="G538" s="352" t="s">
        <v>1929</v>
      </c>
      <c r="H538" s="354">
        <v>1</v>
      </c>
      <c r="I538" s="367" t="s">
        <v>5156</v>
      </c>
    </row>
    <row r="539" spans="1:9">
      <c r="A539" s="366" t="s">
        <v>543</v>
      </c>
      <c r="B539" s="359">
        <v>9.9981065245929106E-8</v>
      </c>
      <c r="C539" s="359">
        <v>1.4333364426540401E-3</v>
      </c>
      <c r="D539" s="359">
        <v>8.5581481931793092E-3</v>
      </c>
      <c r="E539" s="359">
        <v>7.1824101966874193E-2</v>
      </c>
      <c r="F539" s="357">
        <f t="shared" si="8"/>
        <v>718376.04259505903</v>
      </c>
      <c r="G539" s="352" t="s">
        <v>1880</v>
      </c>
      <c r="H539" s="354">
        <v>1</v>
      </c>
      <c r="I539" s="367" t="s">
        <v>5157</v>
      </c>
    </row>
    <row r="540" spans="1:9">
      <c r="A540" s="366" t="s">
        <v>544</v>
      </c>
      <c r="B540" s="359">
        <v>9.7574276079316E-2</v>
      </c>
      <c r="C540" s="359">
        <v>1.06628435328852E-3</v>
      </c>
      <c r="D540" s="359">
        <v>5.0767010959152598E-8</v>
      </c>
      <c r="E540" s="359">
        <v>2.92631347254637E-8</v>
      </c>
      <c r="F540" s="357">
        <f t="shared" si="8"/>
        <v>-0.99999970009375527</v>
      </c>
      <c r="G540" s="352" t="s">
        <v>1964</v>
      </c>
      <c r="H540" s="354">
        <v>1</v>
      </c>
      <c r="I540" s="367" t="s">
        <v>5158</v>
      </c>
    </row>
    <row r="541" spans="1:9">
      <c r="A541" s="366" t="s">
        <v>545</v>
      </c>
      <c r="B541" s="359">
        <v>2.76351560521193E-8</v>
      </c>
      <c r="C541" s="359">
        <v>6.1544118176609495E-5</v>
      </c>
      <c r="D541" s="359">
        <v>6.7009398284629503E-8</v>
      </c>
      <c r="E541" s="359">
        <v>3.2662470418224102E-8</v>
      </c>
      <c r="F541" s="357">
        <f t="shared" si="8"/>
        <v>0.18191735037151213</v>
      </c>
      <c r="G541" s="352" t="s">
        <v>1885</v>
      </c>
      <c r="H541" s="354">
        <v>0</v>
      </c>
      <c r="I541" s="367" t="s">
        <v>5159</v>
      </c>
    </row>
    <row r="542" spans="1:9">
      <c r="A542" s="366" t="s">
        <v>546</v>
      </c>
      <c r="B542" s="359">
        <v>3.8643086659135399E-2</v>
      </c>
      <c r="C542" s="359">
        <v>0.13696979249562</v>
      </c>
      <c r="D542" s="359">
        <v>0.27393555853518597</v>
      </c>
      <c r="E542" s="359">
        <v>0.49668602454573801</v>
      </c>
      <c r="F542" s="357">
        <f t="shared" si="8"/>
        <v>11.853166438978528</v>
      </c>
      <c r="G542" s="352" t="s">
        <v>1885</v>
      </c>
      <c r="H542" s="354">
        <v>1</v>
      </c>
      <c r="I542" s="367" t="s">
        <v>5160</v>
      </c>
    </row>
    <row r="543" spans="1:9">
      <c r="A543" s="366" t="s">
        <v>547</v>
      </c>
      <c r="B543" s="359">
        <v>-3.8573762140004001E-7</v>
      </c>
      <c r="C543" s="359">
        <v>-1.1963620875121699E-3</v>
      </c>
      <c r="D543" s="359">
        <v>-4.0058148442767598E-7</v>
      </c>
      <c r="E543" s="359">
        <v>-4.1546934426150999E-7</v>
      </c>
      <c r="F543" s="357">
        <f t="shared" si="8"/>
        <v>7.7077581267697592E-2</v>
      </c>
      <c r="G543" s="352" t="s">
        <v>1885</v>
      </c>
      <c r="H543" s="354">
        <v>1</v>
      </c>
      <c r="I543" s="367" t="s">
        <v>5161</v>
      </c>
    </row>
    <row r="544" spans="1:9">
      <c r="A544" s="366" t="s">
        <v>548</v>
      </c>
      <c r="B544" s="359">
        <v>0</v>
      </c>
      <c r="C544" s="359">
        <v>0</v>
      </c>
      <c r="D544" s="359">
        <v>0</v>
      </c>
      <c r="E544" s="359">
        <v>0</v>
      </c>
      <c r="F544" s="357" t="e">
        <f t="shared" si="8"/>
        <v>#DIV/0!</v>
      </c>
      <c r="G544" s="352" t="s">
        <v>1820</v>
      </c>
      <c r="H544" s="354">
        <v>0</v>
      </c>
      <c r="I544" s="367" t="s">
        <v>5162</v>
      </c>
    </row>
    <row r="545" spans="1:9">
      <c r="A545" s="366" t="s">
        <v>549</v>
      </c>
      <c r="B545" s="359">
        <v>3.4028746822790201E-8</v>
      </c>
      <c r="C545" s="359">
        <v>6.5102734281648601E-5</v>
      </c>
      <c r="D545" s="359">
        <v>6.7143525127065894E-8</v>
      </c>
      <c r="E545" s="359">
        <v>2.3317354462806802E-8</v>
      </c>
      <c r="F545" s="357">
        <f t="shared" si="8"/>
        <v>-0.31477481130188489</v>
      </c>
      <c r="G545" s="352" t="s">
        <v>1820</v>
      </c>
      <c r="H545" s="354">
        <v>0</v>
      </c>
      <c r="I545" s="367" t="s">
        <v>5163</v>
      </c>
    </row>
    <row r="546" spans="1:9">
      <c r="A546" s="366" t="s">
        <v>550</v>
      </c>
      <c r="B546" s="359">
        <v>3.8557021445475302E-8</v>
      </c>
      <c r="C546" s="359">
        <v>5.0996362698891101E-5</v>
      </c>
      <c r="D546" s="359">
        <v>2.1153721385567298E-6</v>
      </c>
      <c r="E546" s="359">
        <v>8.3399589575171301E-8</v>
      </c>
      <c r="F546" s="357">
        <f t="shared" si="8"/>
        <v>1.1630195084729062</v>
      </c>
      <c r="G546" s="352" t="s">
        <v>1927</v>
      </c>
      <c r="H546" s="354">
        <v>0</v>
      </c>
      <c r="I546" s="367" t="s">
        <v>5164</v>
      </c>
    </row>
    <row r="547" spans="1:9">
      <c r="A547" s="366" t="s">
        <v>551</v>
      </c>
      <c r="B547" s="359">
        <v>6.4987364028706206E-8</v>
      </c>
      <c r="C547" s="359">
        <v>5.1762690413556197E-5</v>
      </c>
      <c r="D547" s="359">
        <v>0.14479999544741101</v>
      </c>
      <c r="E547" s="359">
        <v>0.86601996446514395</v>
      </c>
      <c r="F547" s="357">
        <f t="shared" si="8"/>
        <v>13325973.632277835</v>
      </c>
      <c r="G547" s="352" t="s">
        <v>1927</v>
      </c>
      <c r="H547" s="354">
        <v>0</v>
      </c>
      <c r="I547" s="367" t="s">
        <v>5165</v>
      </c>
    </row>
    <row r="548" spans="1:9">
      <c r="A548" s="366" t="s">
        <v>552</v>
      </c>
      <c r="B548" s="359">
        <v>-1.02564360903863E-3</v>
      </c>
      <c r="C548" s="359">
        <v>-4.8239595443385101E-4</v>
      </c>
      <c r="D548" s="359">
        <v>-1.02569804525239E-3</v>
      </c>
      <c r="E548" s="359">
        <v>-1.02691918490757E-3</v>
      </c>
      <c r="F548" s="357">
        <f t="shared" si="8"/>
        <v>1.2436833396112235E-3</v>
      </c>
      <c r="G548" s="352" t="s">
        <v>1965</v>
      </c>
      <c r="H548" s="354">
        <v>1</v>
      </c>
      <c r="I548" s="367" t="s">
        <v>5166</v>
      </c>
    </row>
    <row r="549" spans="1:9">
      <c r="A549" s="366" t="s">
        <v>553</v>
      </c>
      <c r="B549" s="359">
        <v>-1.5490372788917701E-6</v>
      </c>
      <c r="C549" s="359">
        <v>-9.1058563418755501E-4</v>
      </c>
      <c r="D549" s="359">
        <v>9.65346492782828E-2</v>
      </c>
      <c r="E549" s="359">
        <v>0.57734598887407196</v>
      </c>
      <c r="F549" s="357">
        <f t="shared" si="8"/>
        <v>-372713.7789249355</v>
      </c>
      <c r="G549" s="352" t="s">
        <v>1965</v>
      </c>
      <c r="H549" s="354">
        <v>1</v>
      </c>
      <c r="I549" s="367" t="s">
        <v>5167</v>
      </c>
    </row>
    <row r="550" spans="1:9">
      <c r="A550" s="366" t="s">
        <v>554</v>
      </c>
      <c r="B550" s="359">
        <v>0</v>
      </c>
      <c r="C550" s="359">
        <v>0</v>
      </c>
      <c r="D550" s="359">
        <v>0</v>
      </c>
      <c r="E550" s="359">
        <v>0</v>
      </c>
      <c r="F550" s="357" t="e">
        <f t="shared" si="8"/>
        <v>#DIV/0!</v>
      </c>
      <c r="G550" s="352" t="s">
        <v>1962</v>
      </c>
      <c r="H550" s="354">
        <v>1</v>
      </c>
      <c r="I550" s="367" t="s">
        <v>5168</v>
      </c>
    </row>
    <row r="551" spans="1:9">
      <c r="A551" s="366" t="s">
        <v>555</v>
      </c>
      <c r="B551" s="359">
        <v>-4.23310780206521E-7</v>
      </c>
      <c r="C551" s="359">
        <v>-9.1184261771104502E-4</v>
      </c>
      <c r="D551" s="359">
        <v>3.8539405977644503E-7</v>
      </c>
      <c r="E551" s="359">
        <v>-1.6987664821499499E-6</v>
      </c>
      <c r="F551" s="357">
        <f t="shared" si="8"/>
        <v>3.0130480053476818</v>
      </c>
      <c r="G551" s="352" t="s">
        <v>1825</v>
      </c>
      <c r="H551" s="354">
        <v>1</v>
      </c>
      <c r="I551" s="367" t="s">
        <v>5169</v>
      </c>
    </row>
    <row r="552" spans="1:9">
      <c r="A552" s="366" t="s">
        <v>556</v>
      </c>
      <c r="B552" s="359">
        <v>3.3085705665215503E-8</v>
      </c>
      <c r="C552" s="359">
        <v>7.1113036217212695E-5</v>
      </c>
      <c r="D552" s="359">
        <v>7.4698572701654997E-8</v>
      </c>
      <c r="E552" s="359">
        <v>3.4548651603982903E-8</v>
      </c>
      <c r="F552" s="357">
        <f t="shared" si="8"/>
        <v>4.4216857683814226E-2</v>
      </c>
      <c r="G552" s="352" t="s">
        <v>1832</v>
      </c>
      <c r="H552" s="354">
        <v>0</v>
      </c>
      <c r="I552" s="367" t="s">
        <v>5170</v>
      </c>
    </row>
    <row r="553" spans="1:9">
      <c r="A553" s="366" t="s">
        <v>557</v>
      </c>
      <c r="B553" s="359">
        <v>8.1495431653715305E-7</v>
      </c>
      <c r="C553" s="359">
        <v>2.3230602296247399E-3</v>
      </c>
      <c r="D553" s="359">
        <v>1.0991190316733599E-6</v>
      </c>
      <c r="E553" s="359">
        <v>7.8570734321127999E-7</v>
      </c>
      <c r="F553" s="357">
        <f t="shared" si="8"/>
        <v>-3.588786847604819E-2</v>
      </c>
      <c r="G553" s="352" t="s">
        <v>1832</v>
      </c>
      <c r="H553" s="354">
        <v>0</v>
      </c>
      <c r="I553" s="367" t="s">
        <v>5171</v>
      </c>
    </row>
    <row r="554" spans="1:9">
      <c r="A554" s="366" t="s">
        <v>558</v>
      </c>
      <c r="B554" s="359">
        <v>3.1320989270769599E-10</v>
      </c>
      <c r="C554" s="359">
        <v>1.0598884786871699E-5</v>
      </c>
      <c r="D554" s="359">
        <v>1.96369212615322E-10</v>
      </c>
      <c r="E554" s="359">
        <v>1.8447959003773901E-11</v>
      </c>
      <c r="F554" s="357">
        <f t="shared" si="8"/>
        <v>-0.94110033101352097</v>
      </c>
      <c r="G554" s="352" t="s">
        <v>1825</v>
      </c>
      <c r="H554" s="354">
        <v>0</v>
      </c>
      <c r="I554" s="367" t="s">
        <v>5172</v>
      </c>
    </row>
    <row r="555" spans="1:9">
      <c r="A555" s="366" t="s">
        <v>559</v>
      </c>
      <c r="B555" s="359">
        <v>0</v>
      </c>
      <c r="C555" s="359">
        <v>0</v>
      </c>
      <c r="D555" s="359">
        <v>0</v>
      </c>
      <c r="E555" s="359">
        <v>0</v>
      </c>
      <c r="F555" s="357" t="e">
        <f t="shared" si="8"/>
        <v>#DIV/0!</v>
      </c>
      <c r="G555" s="352" t="s">
        <v>1832</v>
      </c>
      <c r="H555" s="354">
        <v>0</v>
      </c>
      <c r="I555" s="367" t="s">
        <v>5173</v>
      </c>
    </row>
    <row r="556" spans="1:9">
      <c r="A556" s="366" t="s">
        <v>560</v>
      </c>
      <c r="B556" s="359">
        <v>0</v>
      </c>
      <c r="C556" s="359">
        <v>0</v>
      </c>
      <c r="D556" s="359">
        <v>0</v>
      </c>
      <c r="E556" s="359">
        <v>0</v>
      </c>
      <c r="F556" s="357" t="e">
        <f t="shared" si="8"/>
        <v>#DIV/0!</v>
      </c>
      <c r="G556" s="352" t="s">
        <v>1832</v>
      </c>
      <c r="H556" s="354">
        <v>0</v>
      </c>
      <c r="I556" s="367" t="s">
        <v>5174</v>
      </c>
    </row>
    <row r="557" spans="1:9">
      <c r="A557" s="366" t="s">
        <v>561</v>
      </c>
      <c r="B557" s="359">
        <v>6.6169418530737196E-8</v>
      </c>
      <c r="C557" s="359">
        <v>8.7292424712444904E-5</v>
      </c>
      <c r="D557" s="359">
        <v>3.3245565627368699E-8</v>
      </c>
      <c r="E557" s="359">
        <v>1.5869631804750499E-8</v>
      </c>
      <c r="F557" s="357">
        <f t="shared" si="8"/>
        <v>-0.7601666728055243</v>
      </c>
      <c r="G557" s="352" t="s">
        <v>1885</v>
      </c>
      <c r="H557" s="354">
        <v>0</v>
      </c>
      <c r="I557" s="367" t="s">
        <v>5175</v>
      </c>
    </row>
    <row r="558" spans="1:9">
      <c r="A558" s="366" t="s">
        <v>562</v>
      </c>
      <c r="B558" s="359">
        <v>6.6169418530737196E-8</v>
      </c>
      <c r="C558" s="359">
        <v>8.7292424712444904E-5</v>
      </c>
      <c r="D558" s="359">
        <v>3.3245565627368699E-8</v>
      </c>
      <c r="E558" s="359">
        <v>1.5869631804750499E-8</v>
      </c>
      <c r="F558" s="357">
        <f t="shared" si="8"/>
        <v>-0.7601666728055243</v>
      </c>
      <c r="G558" s="352" t="s">
        <v>1885</v>
      </c>
      <c r="H558" s="354">
        <v>1</v>
      </c>
      <c r="I558" s="367" t="s">
        <v>5176</v>
      </c>
    </row>
    <row r="559" spans="1:9">
      <c r="A559" s="366" t="s">
        <v>563</v>
      </c>
      <c r="B559" s="359">
        <v>0</v>
      </c>
      <c r="C559" s="359">
        <v>0</v>
      </c>
      <c r="D559" s="359">
        <v>0</v>
      </c>
      <c r="E559" s="359">
        <v>0</v>
      </c>
      <c r="F559" s="357" t="e">
        <f t="shared" si="8"/>
        <v>#DIV/0!</v>
      </c>
      <c r="G559" s="352" t="s">
        <v>1966</v>
      </c>
      <c r="H559" s="354">
        <v>0</v>
      </c>
      <c r="I559" s="367" t="s">
        <v>5177</v>
      </c>
    </row>
    <row r="560" spans="1:9">
      <c r="A560" s="366" t="s">
        <v>564</v>
      </c>
      <c r="B560" s="359">
        <v>0</v>
      </c>
      <c r="C560" s="359">
        <v>0</v>
      </c>
      <c r="D560" s="359">
        <v>0</v>
      </c>
      <c r="E560" s="359">
        <v>0</v>
      </c>
      <c r="F560" s="357" t="e">
        <f t="shared" si="8"/>
        <v>#DIV/0!</v>
      </c>
      <c r="G560" s="352" t="s">
        <v>1967</v>
      </c>
      <c r="H560" s="354">
        <v>0</v>
      </c>
      <c r="I560" s="367" t="s">
        <v>5178</v>
      </c>
    </row>
    <row r="561" spans="1:9">
      <c r="A561" s="366" t="s">
        <v>565</v>
      </c>
      <c r="B561" s="359">
        <v>0</v>
      </c>
      <c r="C561" s="359">
        <v>0</v>
      </c>
      <c r="D561" s="359">
        <v>0</v>
      </c>
      <c r="E561" s="359">
        <v>0</v>
      </c>
      <c r="F561" s="357" t="e">
        <f t="shared" si="8"/>
        <v>#DIV/0!</v>
      </c>
      <c r="G561" s="352" t="s">
        <v>1825</v>
      </c>
      <c r="H561" s="354">
        <v>0</v>
      </c>
      <c r="I561" s="367" t="s">
        <v>5179</v>
      </c>
    </row>
    <row r="562" spans="1:9">
      <c r="A562" s="366" t="s">
        <v>566</v>
      </c>
      <c r="B562" s="359">
        <v>0</v>
      </c>
      <c r="C562" s="359">
        <v>0</v>
      </c>
      <c r="D562" s="359">
        <v>0</v>
      </c>
      <c r="E562" s="359">
        <v>0</v>
      </c>
      <c r="F562" s="357" t="e">
        <f t="shared" si="8"/>
        <v>#DIV/0!</v>
      </c>
      <c r="G562" s="352" t="s">
        <v>1968</v>
      </c>
      <c r="H562" s="354">
        <v>1</v>
      </c>
      <c r="I562" s="367" t="s">
        <v>6329</v>
      </c>
    </row>
    <row r="563" spans="1:9">
      <c r="A563" s="366" t="s">
        <v>567</v>
      </c>
      <c r="B563" s="359">
        <v>1.0430006816197501E-2</v>
      </c>
      <c r="C563" s="359">
        <v>1.0441492356594501E-2</v>
      </c>
      <c r="D563" s="359">
        <v>1.04300166502556E-2</v>
      </c>
      <c r="E563" s="359">
        <v>1.0430004770488501E-2</v>
      </c>
      <c r="F563" s="357">
        <f t="shared" si="8"/>
        <v>-1.9613688040376331E-7</v>
      </c>
      <c r="G563" s="352" t="s">
        <v>1968</v>
      </c>
      <c r="H563" s="354">
        <v>1</v>
      </c>
      <c r="I563" s="367" t="s">
        <v>6330</v>
      </c>
    </row>
    <row r="564" spans="1:9">
      <c r="A564" s="366" t="s">
        <v>568</v>
      </c>
      <c r="B564" s="359">
        <v>0</v>
      </c>
      <c r="C564" s="359">
        <v>0</v>
      </c>
      <c r="D564" s="359">
        <v>0</v>
      </c>
      <c r="E564" s="359">
        <v>0</v>
      </c>
      <c r="F564" s="357" t="e">
        <f t="shared" si="8"/>
        <v>#DIV/0!</v>
      </c>
      <c r="G564" s="352" t="s">
        <v>1968</v>
      </c>
      <c r="H564" s="354">
        <v>1</v>
      </c>
      <c r="I564" s="367" t="s">
        <v>6331</v>
      </c>
    </row>
    <row r="565" spans="1:9">
      <c r="A565" s="366" t="s">
        <v>569</v>
      </c>
      <c r="B565" s="359">
        <v>7.3010047713382695E-2</v>
      </c>
      <c r="C565" s="359">
        <v>7.3090446496161296E-2</v>
      </c>
      <c r="D565" s="359">
        <v>7.3010116551789503E-2</v>
      </c>
      <c r="E565" s="359">
        <v>7.3010033393419493E-2</v>
      </c>
      <c r="F565" s="357">
        <f t="shared" si="8"/>
        <v>-1.9613688317932088E-7</v>
      </c>
      <c r="G565" s="352" t="s">
        <v>1968</v>
      </c>
      <c r="H565" s="354">
        <v>1</v>
      </c>
      <c r="I565" s="367" t="s">
        <v>6332</v>
      </c>
    </row>
    <row r="566" spans="1:9">
      <c r="A566" s="366" t="s">
        <v>570</v>
      </c>
      <c r="B566" s="359">
        <v>0</v>
      </c>
      <c r="C566" s="359">
        <v>0</v>
      </c>
      <c r="D566" s="359">
        <v>0</v>
      </c>
      <c r="E566" s="359">
        <v>0</v>
      </c>
      <c r="F566" s="357" t="e">
        <f t="shared" si="8"/>
        <v>#DIV/0!</v>
      </c>
      <c r="G566" s="352" t="s">
        <v>1962</v>
      </c>
      <c r="H566" s="354">
        <v>1</v>
      </c>
      <c r="I566" s="367" t="s">
        <v>5180</v>
      </c>
    </row>
    <row r="567" spans="1:9">
      <c r="A567" s="366" t="s">
        <v>571</v>
      </c>
      <c r="B567" s="359">
        <v>-9.2217819548068302E-4</v>
      </c>
      <c r="C567" s="359">
        <v>-1.19380202278307E-3</v>
      </c>
      <c r="D567" s="359">
        <v>-9.2215097737380401E-4</v>
      </c>
      <c r="E567" s="359">
        <v>-9.2154040754621801E-4</v>
      </c>
      <c r="F567" s="357">
        <f t="shared" si="8"/>
        <v>-6.9161029570052879E-4</v>
      </c>
      <c r="G567" s="352" t="s">
        <v>1928</v>
      </c>
      <c r="H567" s="354">
        <v>1</v>
      </c>
      <c r="I567" s="367" t="s">
        <v>5181</v>
      </c>
    </row>
    <row r="568" spans="1:9">
      <c r="A568" s="366" t="s">
        <v>572</v>
      </c>
      <c r="B568" s="359">
        <v>7.7451863944588695E-7</v>
      </c>
      <c r="C568" s="359">
        <v>4.5529281709377799E-4</v>
      </c>
      <c r="D568" s="359">
        <v>-4.82673246391414E-2</v>
      </c>
      <c r="E568" s="359">
        <v>-0.28867299443703598</v>
      </c>
      <c r="F568" s="357">
        <f t="shared" si="8"/>
        <v>-372713.77892493457</v>
      </c>
      <c r="G568" s="352" t="s">
        <v>1928</v>
      </c>
      <c r="H568" s="354">
        <v>1</v>
      </c>
      <c r="I568" s="367" t="s">
        <v>5182</v>
      </c>
    </row>
    <row r="569" spans="1:9">
      <c r="A569" s="366" t="s">
        <v>573</v>
      </c>
      <c r="B569" s="359">
        <v>0</v>
      </c>
      <c r="C569" s="359">
        <v>0</v>
      </c>
      <c r="D569" s="359">
        <v>0</v>
      </c>
      <c r="E569" s="359">
        <v>0</v>
      </c>
      <c r="F569" s="357" t="e">
        <f t="shared" si="8"/>
        <v>#DIV/0!</v>
      </c>
      <c r="G569" s="352" t="s">
        <v>1898</v>
      </c>
      <c r="H569" s="354">
        <v>0</v>
      </c>
      <c r="I569" s="367" t="s">
        <v>5183</v>
      </c>
    </row>
    <row r="570" spans="1:9">
      <c r="A570" s="366" t="s">
        <v>574</v>
      </c>
      <c r="B570" s="359">
        <v>1.3468742953102101E-7</v>
      </c>
      <c r="C570" s="359">
        <v>1.2602108879644099E-4</v>
      </c>
      <c r="D570" s="359">
        <v>0.431275016344699</v>
      </c>
      <c r="E570" s="359">
        <v>8.5161566133161906E-6</v>
      </c>
      <c r="F570" s="357">
        <f t="shared" si="8"/>
        <v>62.229038099318409</v>
      </c>
      <c r="G570" s="352" t="s">
        <v>1852</v>
      </c>
      <c r="H570" s="354">
        <v>1</v>
      </c>
      <c r="I570" s="367" t="s">
        <v>5184</v>
      </c>
    </row>
    <row r="571" spans="1:9">
      <c r="A571" s="366" t="s">
        <v>575</v>
      </c>
      <c r="B571" s="359">
        <v>6.195E-3</v>
      </c>
      <c r="C571" s="359">
        <v>6.195E-3</v>
      </c>
      <c r="D571" s="359">
        <v>6.195E-3</v>
      </c>
      <c r="E571" s="359">
        <v>6.195E-3</v>
      </c>
      <c r="F571" s="357">
        <f t="shared" si="8"/>
        <v>0</v>
      </c>
      <c r="G571" s="352" t="s">
        <v>1969</v>
      </c>
      <c r="H571" s="354">
        <v>0</v>
      </c>
      <c r="I571" s="367" t="s">
        <v>5185</v>
      </c>
    </row>
    <row r="572" spans="1:9">
      <c r="A572" s="366" t="s">
        <v>576</v>
      </c>
      <c r="B572" s="359">
        <v>0.14748203753006101</v>
      </c>
      <c r="C572" s="359">
        <v>-1.6437463180427801E-2</v>
      </c>
      <c r="D572" s="359">
        <v>1.48203374198063E-6</v>
      </c>
      <c r="E572" s="359">
        <v>0.126532438975866</v>
      </c>
      <c r="F572" s="357">
        <f t="shared" si="8"/>
        <v>-0.14204847522482111</v>
      </c>
      <c r="G572" s="352" t="s">
        <v>1918</v>
      </c>
      <c r="H572" s="354">
        <v>1</v>
      </c>
      <c r="I572" s="367" t="s">
        <v>5186</v>
      </c>
    </row>
    <row r="573" spans="1:9">
      <c r="A573" s="366" t="s">
        <v>577</v>
      </c>
      <c r="B573" s="359">
        <v>0</v>
      </c>
      <c r="C573" s="359">
        <v>0</v>
      </c>
      <c r="D573" s="359">
        <v>0</v>
      </c>
      <c r="E573" s="359">
        <v>0</v>
      </c>
      <c r="F573" s="357" t="e">
        <f t="shared" si="8"/>
        <v>#DIV/0!</v>
      </c>
      <c r="G573" s="352" t="s">
        <v>1937</v>
      </c>
      <c r="H573" s="354">
        <v>0</v>
      </c>
      <c r="I573" s="367" t="s">
        <v>5187</v>
      </c>
    </row>
    <row r="574" spans="1:9">
      <c r="A574" s="366" t="s">
        <v>578</v>
      </c>
      <c r="B574" s="359">
        <v>0</v>
      </c>
      <c r="C574" s="359">
        <v>0</v>
      </c>
      <c r="D574" s="359">
        <v>0</v>
      </c>
      <c r="E574" s="359">
        <v>0</v>
      </c>
      <c r="F574" s="357" t="e">
        <f t="shared" si="8"/>
        <v>#DIV/0!</v>
      </c>
      <c r="G574" s="352" t="s">
        <v>1832</v>
      </c>
      <c r="H574" s="354">
        <v>0</v>
      </c>
      <c r="I574" s="367" t="s">
        <v>5188</v>
      </c>
    </row>
    <row r="575" spans="1:9">
      <c r="A575" s="366" t="s">
        <v>579</v>
      </c>
      <c r="B575" s="359">
        <v>2.8026437254301803E-7</v>
      </c>
      <c r="C575" s="359">
        <v>1.2258240277198201E-4</v>
      </c>
      <c r="D575" s="359">
        <v>1.0405056101383E-7</v>
      </c>
      <c r="E575" s="359">
        <v>3.6081151565564497E-8</v>
      </c>
      <c r="F575" s="357">
        <f t="shared" si="8"/>
        <v>-0.87126029884506151</v>
      </c>
      <c r="G575" s="352" t="s">
        <v>1832</v>
      </c>
      <c r="H575" s="354">
        <v>0</v>
      </c>
      <c r="I575" s="367" t="s">
        <v>5189</v>
      </c>
    </row>
    <row r="576" spans="1:9">
      <c r="A576" s="366" t="s">
        <v>580</v>
      </c>
      <c r="B576" s="359">
        <v>0</v>
      </c>
      <c r="C576" s="359">
        <v>0</v>
      </c>
      <c r="D576" s="359">
        <v>0</v>
      </c>
      <c r="E576" s="359">
        <v>0</v>
      </c>
      <c r="F576" s="357" t="e">
        <f t="shared" si="8"/>
        <v>#DIV/0!</v>
      </c>
      <c r="G576" s="352" t="s">
        <v>1832</v>
      </c>
      <c r="H576" s="354">
        <v>0</v>
      </c>
      <c r="I576" s="367" t="s">
        <v>5190</v>
      </c>
    </row>
    <row r="577" spans="1:9">
      <c r="A577" s="366" t="s">
        <v>581</v>
      </c>
      <c r="B577" s="359">
        <v>2.8026437254301803E-7</v>
      </c>
      <c r="C577" s="359">
        <v>1.2258240277198201E-4</v>
      </c>
      <c r="D577" s="359">
        <v>1.0405056101383E-7</v>
      </c>
      <c r="E577" s="359">
        <v>3.6081151565564497E-8</v>
      </c>
      <c r="F577" s="357">
        <f t="shared" si="8"/>
        <v>-0.87126029884506151</v>
      </c>
      <c r="G577" s="352" t="s">
        <v>1832</v>
      </c>
      <c r="H577" s="354">
        <v>0</v>
      </c>
      <c r="I577" s="367" t="s">
        <v>5191</v>
      </c>
    </row>
    <row r="578" spans="1:9">
      <c r="A578" s="366" t="s">
        <v>582</v>
      </c>
      <c r="B578" s="359">
        <v>8.6480230488115195E-8</v>
      </c>
      <c r="C578" s="359">
        <v>5.4799741816197298E-5</v>
      </c>
      <c r="D578" s="359">
        <v>2.5443238847868699E-8</v>
      </c>
      <c r="E578" s="359">
        <v>4.7519059854695299E-8</v>
      </c>
      <c r="F578" s="357">
        <f t="shared" si="8"/>
        <v>-0.45052112388592969</v>
      </c>
      <c r="G578" s="352" t="s">
        <v>1825</v>
      </c>
      <c r="H578" s="354">
        <v>0</v>
      </c>
      <c r="I578" s="367" t="s">
        <v>5192</v>
      </c>
    </row>
    <row r="579" spans="1:9">
      <c r="A579" s="366" t="s">
        <v>583</v>
      </c>
      <c r="B579" s="359">
        <v>3.7727109073869501E-8</v>
      </c>
      <c r="C579" s="359">
        <v>6.0159155375573997E-5</v>
      </c>
      <c r="D579" s="359">
        <v>6.4204730266637804E-8</v>
      </c>
      <c r="E579" s="359">
        <v>3.2193382052553397E-8</v>
      </c>
      <c r="F579" s="357">
        <f t="shared" ref="F579:F642" si="9">(E579/B579)-1</f>
        <v>-0.14667773802867035</v>
      </c>
      <c r="G579" s="352" t="s">
        <v>1825</v>
      </c>
      <c r="H579" s="354">
        <v>0</v>
      </c>
      <c r="I579" s="367" t="s">
        <v>5193</v>
      </c>
    </row>
    <row r="580" spans="1:9">
      <c r="A580" s="366" t="s">
        <v>584</v>
      </c>
      <c r="B580" s="359">
        <v>0</v>
      </c>
      <c r="C580" s="359">
        <v>0</v>
      </c>
      <c r="D580" s="359">
        <v>0</v>
      </c>
      <c r="E580" s="359">
        <v>0</v>
      </c>
      <c r="F580" s="357" t="e">
        <f t="shared" si="9"/>
        <v>#DIV/0!</v>
      </c>
      <c r="G580" s="352" t="s">
        <v>1903</v>
      </c>
      <c r="H580" s="354">
        <v>0</v>
      </c>
      <c r="I580" s="367" t="s">
        <v>5194</v>
      </c>
    </row>
    <row r="581" spans="1:9">
      <c r="A581" s="366" t="s">
        <v>585</v>
      </c>
      <c r="B581" s="359">
        <v>0</v>
      </c>
      <c r="C581" s="359">
        <v>0</v>
      </c>
      <c r="D581" s="359">
        <v>0</v>
      </c>
      <c r="E581" s="359">
        <v>0</v>
      </c>
      <c r="F581" s="357" t="e">
        <f t="shared" si="9"/>
        <v>#DIV/0!</v>
      </c>
      <c r="G581" s="352" t="s">
        <v>1903</v>
      </c>
      <c r="H581" s="354">
        <v>0</v>
      </c>
      <c r="I581" s="367" t="s">
        <v>5195</v>
      </c>
    </row>
    <row r="582" spans="1:9">
      <c r="A582" s="366" t="s">
        <v>586</v>
      </c>
      <c r="B582" s="359">
        <v>0</v>
      </c>
      <c r="C582" s="359">
        <v>0</v>
      </c>
      <c r="D582" s="359">
        <v>0</v>
      </c>
      <c r="E582" s="359">
        <v>0</v>
      </c>
      <c r="F582" s="357" t="e">
        <f t="shared" si="9"/>
        <v>#DIV/0!</v>
      </c>
      <c r="G582" s="352" t="s">
        <v>1970</v>
      </c>
      <c r="H582" s="354">
        <v>0</v>
      </c>
      <c r="I582" s="367" t="s">
        <v>5196</v>
      </c>
    </row>
    <row r="583" spans="1:9">
      <c r="A583" s="366" t="s">
        <v>587</v>
      </c>
      <c r="B583" s="359">
        <v>0</v>
      </c>
      <c r="C583" s="359">
        <v>0</v>
      </c>
      <c r="D583" s="359">
        <v>0</v>
      </c>
      <c r="E583" s="359">
        <v>0</v>
      </c>
      <c r="F583" s="357" t="e">
        <f t="shared" si="9"/>
        <v>#DIV/0!</v>
      </c>
      <c r="G583" s="352" t="s">
        <v>1970</v>
      </c>
      <c r="H583" s="354">
        <v>0</v>
      </c>
      <c r="I583" s="367" t="s">
        <v>5197</v>
      </c>
    </row>
    <row r="584" spans="1:9">
      <c r="A584" s="366" t="s">
        <v>588</v>
      </c>
      <c r="B584" s="359">
        <v>0</v>
      </c>
      <c r="C584" s="359">
        <v>0</v>
      </c>
      <c r="D584" s="359">
        <v>0</v>
      </c>
      <c r="E584" s="359">
        <v>0</v>
      </c>
      <c r="F584" s="357" t="e">
        <f t="shared" si="9"/>
        <v>#DIV/0!</v>
      </c>
      <c r="G584" s="352" t="s">
        <v>1915</v>
      </c>
      <c r="H584" s="354">
        <v>0</v>
      </c>
      <c r="I584" s="367" t="s">
        <v>5198</v>
      </c>
    </row>
    <row r="585" spans="1:9">
      <c r="A585" s="366" t="s">
        <v>589</v>
      </c>
      <c r="B585" s="359">
        <v>0</v>
      </c>
      <c r="C585" s="359">
        <v>0</v>
      </c>
      <c r="D585" s="359">
        <v>0</v>
      </c>
      <c r="E585" s="359">
        <v>0</v>
      </c>
      <c r="F585" s="357" t="e">
        <f t="shared" si="9"/>
        <v>#DIV/0!</v>
      </c>
      <c r="G585" s="352" t="s">
        <v>1915</v>
      </c>
      <c r="H585" s="354">
        <v>0</v>
      </c>
      <c r="I585" s="367" t="s">
        <v>5199</v>
      </c>
    </row>
    <row r="586" spans="1:9">
      <c r="A586" s="366" t="s">
        <v>590</v>
      </c>
      <c r="B586" s="359">
        <v>0</v>
      </c>
      <c r="C586" s="359">
        <v>0</v>
      </c>
      <c r="D586" s="359">
        <v>0</v>
      </c>
      <c r="E586" s="359">
        <v>0</v>
      </c>
      <c r="F586" s="357" t="e">
        <f t="shared" si="9"/>
        <v>#DIV/0!</v>
      </c>
      <c r="G586" s="352" t="s">
        <v>1968</v>
      </c>
      <c r="H586" s="354">
        <v>1</v>
      </c>
      <c r="I586" s="367" t="s">
        <v>6333</v>
      </c>
    </row>
    <row r="587" spans="1:9">
      <c r="A587" s="366" t="s">
        <v>591</v>
      </c>
      <c r="B587" s="359">
        <v>1.0430006816197501E-2</v>
      </c>
      <c r="C587" s="359">
        <v>1.0441492356594501E-2</v>
      </c>
      <c r="D587" s="359">
        <v>1.04300166502556E-2</v>
      </c>
      <c r="E587" s="359">
        <v>1.0430004770488501E-2</v>
      </c>
      <c r="F587" s="357">
        <f t="shared" si="9"/>
        <v>-1.9613688040376331E-7</v>
      </c>
      <c r="G587" s="352" t="s">
        <v>1968</v>
      </c>
      <c r="H587" s="354">
        <v>1</v>
      </c>
      <c r="I587" s="367" t="s">
        <v>6334</v>
      </c>
    </row>
    <row r="588" spans="1:9">
      <c r="A588" s="366" t="s">
        <v>592</v>
      </c>
      <c r="B588" s="359">
        <v>2.8700000000000002E-3</v>
      </c>
      <c r="C588" s="359">
        <v>2.8700000000000002E-3</v>
      </c>
      <c r="D588" s="359">
        <v>2.8700000000000002E-3</v>
      </c>
      <c r="E588" s="359">
        <v>2.8700000000000002E-3</v>
      </c>
      <c r="F588" s="357">
        <f t="shared" si="9"/>
        <v>0</v>
      </c>
      <c r="G588" s="352" t="s">
        <v>1888</v>
      </c>
      <c r="H588" s="354">
        <v>0</v>
      </c>
      <c r="I588" s="367" t="s">
        <v>5200</v>
      </c>
    </row>
    <row r="589" spans="1:9">
      <c r="A589" s="366" t="s">
        <v>593</v>
      </c>
      <c r="B589" s="359">
        <v>2.7650000000000001E-3</v>
      </c>
      <c r="C589" s="359">
        <v>2.7650000000000001E-3</v>
      </c>
      <c r="D589" s="359">
        <v>2.7650000000000001E-3</v>
      </c>
      <c r="E589" s="359">
        <v>2.7650000000000001E-3</v>
      </c>
      <c r="F589" s="357">
        <f t="shared" si="9"/>
        <v>0</v>
      </c>
      <c r="G589" s="352" t="s">
        <v>1888</v>
      </c>
      <c r="H589" s="354">
        <v>1</v>
      </c>
      <c r="I589" s="367" t="s">
        <v>5201</v>
      </c>
    </row>
    <row r="590" spans="1:9">
      <c r="A590" s="366" t="s">
        <v>594</v>
      </c>
      <c r="B590" s="359">
        <v>0</v>
      </c>
      <c r="C590" s="359">
        <v>0</v>
      </c>
      <c r="D590" s="359">
        <v>0</v>
      </c>
      <c r="E590" s="359">
        <v>0</v>
      </c>
      <c r="F590" s="357" t="e">
        <f t="shared" si="9"/>
        <v>#DIV/0!</v>
      </c>
      <c r="G590" s="352" t="s">
        <v>1971</v>
      </c>
      <c r="H590" s="354">
        <v>1</v>
      </c>
      <c r="I590" s="367" t="s">
        <v>5202</v>
      </c>
    </row>
    <row r="591" spans="1:9">
      <c r="A591" s="366" t="s">
        <v>595</v>
      </c>
      <c r="B591" s="359">
        <v>0</v>
      </c>
      <c r="C591" s="359">
        <v>0</v>
      </c>
      <c r="D591" s="359">
        <v>0</v>
      </c>
      <c r="E591" s="359">
        <v>0</v>
      </c>
      <c r="F591" s="357" t="e">
        <f t="shared" si="9"/>
        <v>#DIV/0!</v>
      </c>
      <c r="G591" s="352" t="s">
        <v>1815</v>
      </c>
      <c r="H591" s="354">
        <v>0</v>
      </c>
      <c r="I591" s="367" t="s">
        <v>5203</v>
      </c>
    </row>
    <row r="592" spans="1:9">
      <c r="A592" s="366" t="s">
        <v>596</v>
      </c>
      <c r="B592" s="359">
        <v>1.05E-4</v>
      </c>
      <c r="C592" s="359">
        <v>1.05E-4</v>
      </c>
      <c r="D592" s="359">
        <v>1.05E-4</v>
      </c>
      <c r="E592" s="359">
        <v>1.05E-4</v>
      </c>
      <c r="F592" s="357">
        <f t="shared" si="9"/>
        <v>0</v>
      </c>
      <c r="G592" s="352" t="s">
        <v>1972</v>
      </c>
      <c r="H592" s="354">
        <v>0</v>
      </c>
      <c r="I592" s="367" t="s">
        <v>5204</v>
      </c>
    </row>
    <row r="593" spans="1:9">
      <c r="A593" s="366" t="s">
        <v>597</v>
      </c>
      <c r="B593" s="359">
        <v>0</v>
      </c>
      <c r="C593" s="359">
        <v>0</v>
      </c>
      <c r="D593" s="359">
        <v>0</v>
      </c>
      <c r="E593" s="359">
        <v>0</v>
      </c>
      <c r="F593" s="357" t="e">
        <f t="shared" si="9"/>
        <v>#DIV/0!</v>
      </c>
      <c r="G593" s="352" t="s">
        <v>1841</v>
      </c>
      <c r="H593" s="354">
        <v>0</v>
      </c>
      <c r="I593" s="367" t="s">
        <v>5205</v>
      </c>
    </row>
    <row r="594" spans="1:9">
      <c r="A594" s="366" t="s">
        <v>598</v>
      </c>
      <c r="B594" s="359">
        <v>0</v>
      </c>
      <c r="C594" s="359">
        <v>0</v>
      </c>
      <c r="D594" s="359">
        <v>0</v>
      </c>
      <c r="E594" s="359">
        <v>0</v>
      </c>
      <c r="F594" s="357" t="e">
        <f t="shared" si="9"/>
        <v>#DIV/0!</v>
      </c>
      <c r="G594" s="352" t="s">
        <v>1927</v>
      </c>
      <c r="H594" s="354">
        <v>0</v>
      </c>
      <c r="I594" s="367" t="s">
        <v>5206</v>
      </c>
    </row>
    <row r="595" spans="1:9">
      <c r="A595" s="366" t="s">
        <v>599</v>
      </c>
      <c r="B595" s="359">
        <v>0</v>
      </c>
      <c r="C595" s="359">
        <v>0</v>
      </c>
      <c r="D595" s="359">
        <v>0</v>
      </c>
      <c r="E595" s="359">
        <v>0</v>
      </c>
      <c r="F595" s="357" t="e">
        <f t="shared" si="9"/>
        <v>#DIV/0!</v>
      </c>
      <c r="G595" s="352" t="s">
        <v>1908</v>
      </c>
      <c r="H595" s="354">
        <v>1</v>
      </c>
      <c r="I595" s="367" t="s">
        <v>5207</v>
      </c>
    </row>
    <row r="596" spans="1:9">
      <c r="A596" s="366" t="s">
        <v>600</v>
      </c>
      <c r="B596" s="359">
        <v>-0.19471395449545501</v>
      </c>
      <c r="C596" s="359">
        <v>-0.16671275023736601</v>
      </c>
      <c r="D596" s="359">
        <v>-2.0600262855850801E-2</v>
      </c>
      <c r="E596" s="359">
        <v>-7.26264488548623E-8</v>
      </c>
      <c r="F596" s="357">
        <f t="shared" si="9"/>
        <v>-0.99999962700953282</v>
      </c>
      <c r="G596" s="352" t="s">
        <v>1962</v>
      </c>
      <c r="H596" s="354">
        <v>1</v>
      </c>
      <c r="I596" s="367" t="s">
        <v>5208</v>
      </c>
    </row>
    <row r="597" spans="1:9">
      <c r="A597" s="366" t="s">
        <v>601</v>
      </c>
      <c r="B597" s="359">
        <v>0.19471395449545501</v>
      </c>
      <c r="C597" s="359">
        <v>0.16671275023736601</v>
      </c>
      <c r="D597" s="359">
        <v>2.0600262855850801E-2</v>
      </c>
      <c r="E597" s="359">
        <v>7.26264488548623E-8</v>
      </c>
      <c r="F597" s="357">
        <f t="shared" si="9"/>
        <v>-0.99999962700953282</v>
      </c>
      <c r="G597" s="352" t="s">
        <v>1962</v>
      </c>
      <c r="H597" s="354">
        <v>1</v>
      </c>
      <c r="I597" s="367" t="s">
        <v>5209</v>
      </c>
    </row>
    <row r="598" spans="1:9">
      <c r="A598" s="366" t="s">
        <v>602</v>
      </c>
      <c r="B598" s="359">
        <v>2.2734242804460599E-7</v>
      </c>
      <c r="C598" s="359">
        <v>3.2607419803144902E-4</v>
      </c>
      <c r="D598" s="359">
        <v>5.6447042889367401E-7</v>
      </c>
      <c r="E598" s="359">
        <v>1.09083077886861</v>
      </c>
      <c r="F598" s="357">
        <f t="shared" si="9"/>
        <v>4798182.9036863912</v>
      </c>
      <c r="G598" s="352" t="s">
        <v>1825</v>
      </c>
      <c r="H598" s="354">
        <v>0</v>
      </c>
      <c r="I598" s="367" t="s">
        <v>5210</v>
      </c>
    </row>
    <row r="599" spans="1:9">
      <c r="A599" s="366" t="s">
        <v>603</v>
      </c>
      <c r="B599" s="359">
        <v>5.2172851375680899E-8</v>
      </c>
      <c r="C599" s="359">
        <v>2.0324940940998298E-5</v>
      </c>
      <c r="D599" s="359">
        <v>1.91719306939992E-7</v>
      </c>
      <c r="E599" s="359">
        <v>1.44825158933713E-8</v>
      </c>
      <c r="F599" s="357">
        <f t="shared" si="9"/>
        <v>-0.72241279685698812</v>
      </c>
      <c r="G599" s="352" t="s">
        <v>1825</v>
      </c>
      <c r="H599" s="354">
        <v>0</v>
      </c>
      <c r="I599" s="367" t="s">
        <v>5211</v>
      </c>
    </row>
    <row r="600" spans="1:9">
      <c r="A600" s="366" t="s">
        <v>604</v>
      </c>
      <c r="B600" s="359">
        <v>3.5896702495441302E-8</v>
      </c>
      <c r="C600" s="359">
        <v>5.9723958077347699E-5</v>
      </c>
      <c r="D600" s="359">
        <v>5.7373099753787698E-8</v>
      </c>
      <c r="E600" s="359">
        <v>2.9551494568119999E-8</v>
      </c>
      <c r="F600" s="357">
        <f t="shared" si="9"/>
        <v>-0.17676297504282212</v>
      </c>
      <c r="G600" s="352" t="s">
        <v>1825</v>
      </c>
      <c r="H600" s="354">
        <v>0</v>
      </c>
      <c r="I600" s="367" t="s">
        <v>5212</v>
      </c>
    </row>
    <row r="601" spans="1:9">
      <c r="A601" s="366" t="s">
        <v>605</v>
      </c>
      <c r="B601" s="359">
        <v>8.9636906052900192E-9</v>
      </c>
      <c r="C601" s="359">
        <v>1.9744640715690399E-5</v>
      </c>
      <c r="D601" s="359">
        <v>5.7728164935085604E-9</v>
      </c>
      <c r="E601" s="359">
        <v>6.7084405501504296E-9</v>
      </c>
      <c r="F601" s="357">
        <f t="shared" si="9"/>
        <v>-0.25159838223428077</v>
      </c>
      <c r="G601" s="352" t="s">
        <v>1880</v>
      </c>
      <c r="H601" s="354">
        <v>0</v>
      </c>
      <c r="I601" s="367" t="s">
        <v>5213</v>
      </c>
    </row>
    <row r="602" spans="1:9">
      <c r="A602" s="366" t="s">
        <v>606</v>
      </c>
      <c r="B602" s="359">
        <v>-8.9636906052900192E-9</v>
      </c>
      <c r="C602" s="359">
        <v>-1.9744640715690399E-5</v>
      </c>
      <c r="D602" s="359">
        <v>-5.7728164935085604E-9</v>
      </c>
      <c r="E602" s="359">
        <v>-6.7084405501504296E-9</v>
      </c>
      <c r="F602" s="357">
        <f t="shared" si="9"/>
        <v>-0.25159838223428077</v>
      </c>
      <c r="G602" s="352" t="s">
        <v>1870</v>
      </c>
      <c r="H602" s="354">
        <v>1</v>
      </c>
      <c r="I602" s="367" t="s">
        <v>5214</v>
      </c>
    </row>
    <row r="603" spans="1:9">
      <c r="A603" s="366" t="s">
        <v>607</v>
      </c>
      <c r="B603" s="359">
        <v>0</v>
      </c>
      <c r="C603" s="359">
        <v>0</v>
      </c>
      <c r="D603" s="359">
        <v>0</v>
      </c>
      <c r="E603" s="359">
        <v>0</v>
      </c>
      <c r="F603" s="357" t="e">
        <f t="shared" si="9"/>
        <v>#DIV/0!</v>
      </c>
      <c r="G603" s="352" t="s">
        <v>1834</v>
      </c>
      <c r="H603" s="354">
        <v>0</v>
      </c>
      <c r="I603" s="367" t="s">
        <v>5215</v>
      </c>
    </row>
    <row r="604" spans="1:9">
      <c r="A604" s="366" t="s">
        <v>608</v>
      </c>
      <c r="B604" s="359">
        <v>5.9309429164450599E-8</v>
      </c>
      <c r="C604" s="359">
        <v>9.2215054084576197E-5</v>
      </c>
      <c r="D604" s="359">
        <v>3.7290057141062902E-8</v>
      </c>
      <c r="E604" s="359">
        <v>1.7191353734296801E-8</v>
      </c>
      <c r="F604" s="357">
        <f t="shared" si="9"/>
        <v>-0.71014130507597084</v>
      </c>
      <c r="G604" s="352" t="s">
        <v>1921</v>
      </c>
      <c r="H604" s="354">
        <v>0</v>
      </c>
      <c r="I604" s="367" t="s">
        <v>5216</v>
      </c>
    </row>
    <row r="605" spans="1:9">
      <c r="A605" s="366" t="s">
        <v>609</v>
      </c>
      <c r="B605" s="359">
        <v>-5.4196891928719899E-8</v>
      </c>
      <c r="C605" s="359">
        <v>-8.1684288535149995E-5</v>
      </c>
      <c r="D605" s="359">
        <v>-2.8661563138534298E-8</v>
      </c>
      <c r="E605" s="359">
        <v>-1.52706496716011E-8</v>
      </c>
      <c r="F605" s="357">
        <f t="shared" si="9"/>
        <v>-0.71823753857167394</v>
      </c>
      <c r="G605" s="352" t="s">
        <v>1910</v>
      </c>
      <c r="H605" s="354">
        <v>1</v>
      </c>
      <c r="I605" s="367" t="s">
        <v>5217</v>
      </c>
    </row>
    <row r="606" spans="1:9">
      <c r="A606" s="366" t="s">
        <v>611</v>
      </c>
      <c r="B606" s="359">
        <v>0</v>
      </c>
      <c r="C606" s="359">
        <v>0</v>
      </c>
      <c r="D606" s="359">
        <v>0</v>
      </c>
      <c r="E606" s="359">
        <v>0</v>
      </c>
      <c r="F606" s="357" t="e">
        <f t="shared" si="9"/>
        <v>#DIV/0!</v>
      </c>
      <c r="G606" s="352" t="s">
        <v>1815</v>
      </c>
      <c r="H606" s="354">
        <v>0</v>
      </c>
      <c r="I606" s="367" t="s">
        <v>5218</v>
      </c>
    </row>
    <row r="607" spans="1:9">
      <c r="A607" s="366" t="s">
        <v>612</v>
      </c>
      <c r="B607" s="359">
        <v>5.6376210515093001E-3</v>
      </c>
      <c r="C607" s="359">
        <v>2.94034270985731E-3</v>
      </c>
      <c r="D607" s="359">
        <v>4.9922891900560503E-3</v>
      </c>
      <c r="E607" s="359">
        <v>5.1023018451370602E-3</v>
      </c>
      <c r="F607" s="357">
        <f t="shared" si="9"/>
        <v>-9.4954804780453372E-2</v>
      </c>
      <c r="G607" s="352" t="s">
        <v>1815</v>
      </c>
      <c r="H607" s="354">
        <v>0</v>
      </c>
      <c r="I607" s="367" t="s">
        <v>5219</v>
      </c>
    </row>
    <row r="608" spans="1:9">
      <c r="A608" s="366" t="s">
        <v>613</v>
      </c>
      <c r="B608" s="359">
        <v>0</v>
      </c>
      <c r="C608" s="359">
        <v>0</v>
      </c>
      <c r="D608" s="359">
        <v>0</v>
      </c>
      <c r="E608" s="359">
        <v>0</v>
      </c>
      <c r="F608" s="357" t="e">
        <f t="shared" si="9"/>
        <v>#DIV/0!</v>
      </c>
      <c r="G608" s="352" t="s">
        <v>1888</v>
      </c>
      <c r="H608" s="354">
        <v>0</v>
      </c>
      <c r="I608" s="367" t="s">
        <v>5220</v>
      </c>
    </row>
    <row r="609" spans="1:9">
      <c r="A609" s="366" t="s">
        <v>614</v>
      </c>
      <c r="B609" s="359">
        <v>0</v>
      </c>
      <c r="C609" s="359">
        <v>0</v>
      </c>
      <c r="D609" s="359">
        <v>0</v>
      </c>
      <c r="E609" s="359">
        <v>0</v>
      </c>
      <c r="F609" s="357" t="e">
        <f t="shared" si="9"/>
        <v>#DIV/0!</v>
      </c>
      <c r="G609" s="352" t="s">
        <v>1974</v>
      </c>
      <c r="H609" s="354">
        <v>0</v>
      </c>
      <c r="I609" s="367" t="s">
        <v>5221</v>
      </c>
    </row>
    <row r="610" spans="1:9">
      <c r="A610" s="366" t="s">
        <v>615</v>
      </c>
      <c r="B610" s="359">
        <v>0</v>
      </c>
      <c r="C610" s="359">
        <v>0</v>
      </c>
      <c r="D610" s="359">
        <v>0</v>
      </c>
      <c r="E610" s="359">
        <v>0</v>
      </c>
      <c r="F610" s="357" t="e">
        <f t="shared" si="9"/>
        <v>#DIV/0!</v>
      </c>
      <c r="G610" s="352" t="s">
        <v>1907</v>
      </c>
      <c r="H610" s="354">
        <v>0</v>
      </c>
      <c r="I610" s="367" t="s">
        <v>5222</v>
      </c>
    </row>
    <row r="611" spans="1:9">
      <c r="A611" s="366" t="s">
        <v>616</v>
      </c>
      <c r="B611" s="359">
        <v>0</v>
      </c>
      <c r="C611" s="359">
        <v>0</v>
      </c>
      <c r="D611" s="359">
        <v>0</v>
      </c>
      <c r="E611" s="359">
        <v>0</v>
      </c>
      <c r="F611" s="357" t="e">
        <f t="shared" si="9"/>
        <v>#DIV/0!</v>
      </c>
      <c r="G611" s="352" t="s">
        <v>1974</v>
      </c>
      <c r="H611" s="354">
        <v>0</v>
      </c>
      <c r="I611" s="367" t="s">
        <v>5223</v>
      </c>
    </row>
    <row r="612" spans="1:9">
      <c r="A612" s="366" t="s">
        <v>617</v>
      </c>
      <c r="B612" s="359">
        <v>0</v>
      </c>
      <c r="C612" s="359">
        <v>0</v>
      </c>
      <c r="D612" s="359">
        <v>0</v>
      </c>
      <c r="E612" s="359">
        <v>0</v>
      </c>
      <c r="F612" s="357" t="e">
        <f t="shared" si="9"/>
        <v>#DIV/0!</v>
      </c>
      <c r="G612" s="352" t="s">
        <v>1910</v>
      </c>
      <c r="H612" s="354">
        <v>1</v>
      </c>
      <c r="I612" s="367" t="s">
        <v>5224</v>
      </c>
    </row>
    <row r="613" spans="1:9">
      <c r="A613" s="366" t="s">
        <v>618</v>
      </c>
      <c r="B613" s="359">
        <v>0</v>
      </c>
      <c r="C613" s="359">
        <v>0</v>
      </c>
      <c r="D613" s="359">
        <v>0</v>
      </c>
      <c r="E613" s="359">
        <v>0</v>
      </c>
      <c r="F613" s="357" t="e">
        <f t="shared" si="9"/>
        <v>#DIV/0!</v>
      </c>
      <c r="G613" s="352" t="s">
        <v>1910</v>
      </c>
      <c r="H613" s="354">
        <v>1</v>
      </c>
      <c r="I613" s="367" t="s">
        <v>5225</v>
      </c>
    </row>
    <row r="614" spans="1:9">
      <c r="A614" s="366" t="s">
        <v>619</v>
      </c>
      <c r="B614" s="359">
        <v>2.8700000000000002E-3</v>
      </c>
      <c r="C614" s="359">
        <v>2.8700000000000002E-3</v>
      </c>
      <c r="D614" s="359">
        <v>2.8700000000000002E-3</v>
      </c>
      <c r="E614" s="359">
        <v>2.8700000000000002E-3</v>
      </c>
      <c r="F614" s="357">
        <f t="shared" si="9"/>
        <v>0</v>
      </c>
      <c r="G614" s="352" t="s">
        <v>1888</v>
      </c>
      <c r="H614" s="354">
        <v>0</v>
      </c>
      <c r="I614" s="367" t="s">
        <v>5226</v>
      </c>
    </row>
    <row r="615" spans="1:9">
      <c r="A615" s="366" t="s">
        <v>620</v>
      </c>
      <c r="B615" s="359">
        <v>9.2217819548068302E-4</v>
      </c>
      <c r="C615" s="359">
        <v>1.19380202278307E-3</v>
      </c>
      <c r="D615" s="359">
        <v>9.2215097737380401E-4</v>
      </c>
      <c r="E615" s="359">
        <v>9.2154040754621801E-4</v>
      </c>
      <c r="F615" s="357">
        <f t="shared" si="9"/>
        <v>-6.9161029570052879E-4</v>
      </c>
      <c r="G615" s="352" t="s">
        <v>1927</v>
      </c>
      <c r="H615" s="354">
        <v>1</v>
      </c>
      <c r="I615" s="367" t="s">
        <v>5227</v>
      </c>
    </row>
    <row r="616" spans="1:9">
      <c r="A616" s="366" t="s">
        <v>621</v>
      </c>
      <c r="B616" s="359">
        <v>-7.7451863944588695E-7</v>
      </c>
      <c r="C616" s="359">
        <v>-4.5529281709377799E-4</v>
      </c>
      <c r="D616" s="359">
        <v>4.82673246391414E-2</v>
      </c>
      <c r="E616" s="359">
        <v>0.28867299443703598</v>
      </c>
      <c r="F616" s="357">
        <f t="shared" si="9"/>
        <v>-372713.77892493457</v>
      </c>
      <c r="G616" s="352" t="s">
        <v>1927</v>
      </c>
      <c r="H616" s="354">
        <v>1</v>
      </c>
      <c r="I616" s="367" t="s">
        <v>5228</v>
      </c>
    </row>
    <row r="617" spans="1:9">
      <c r="A617" s="366" t="s">
        <v>622</v>
      </c>
      <c r="B617" s="359">
        <v>0</v>
      </c>
      <c r="C617" s="359">
        <v>0</v>
      </c>
      <c r="D617" s="359">
        <v>0</v>
      </c>
      <c r="E617" s="359">
        <v>0</v>
      </c>
      <c r="F617" s="357" t="e">
        <f t="shared" si="9"/>
        <v>#DIV/0!</v>
      </c>
      <c r="G617" s="352" t="s">
        <v>1820</v>
      </c>
      <c r="H617" s="354">
        <v>0</v>
      </c>
      <c r="I617" s="367" t="s">
        <v>5229</v>
      </c>
    </row>
    <row r="618" spans="1:9">
      <c r="A618" s="366" t="s">
        <v>623</v>
      </c>
      <c r="B618" s="359">
        <v>0</v>
      </c>
      <c r="C618" s="359">
        <v>0</v>
      </c>
      <c r="D618" s="359">
        <v>0</v>
      </c>
      <c r="E618" s="359">
        <v>0</v>
      </c>
      <c r="F618" s="357" t="e">
        <f t="shared" si="9"/>
        <v>#DIV/0!</v>
      </c>
      <c r="G618" s="352" t="s">
        <v>1820</v>
      </c>
      <c r="H618" s="354">
        <v>0</v>
      </c>
      <c r="I618" s="367" t="s">
        <v>5230</v>
      </c>
    </row>
    <row r="619" spans="1:9">
      <c r="A619" s="366" t="s">
        <v>624</v>
      </c>
      <c r="B619" s="359">
        <v>1.9478218045193201E-3</v>
      </c>
      <c r="C619" s="359">
        <v>1.6761979772169299E-3</v>
      </c>
      <c r="D619" s="359">
        <v>1.9478490226261999E-3</v>
      </c>
      <c r="E619" s="359">
        <v>1.9484595924537801E-3</v>
      </c>
      <c r="F619" s="357">
        <f t="shared" si="9"/>
        <v>3.2743648981670148E-4</v>
      </c>
      <c r="G619" s="352" t="s">
        <v>1927</v>
      </c>
      <c r="H619" s="354">
        <v>1</v>
      </c>
      <c r="I619" s="367" t="s">
        <v>5231</v>
      </c>
    </row>
    <row r="620" spans="1:9">
      <c r="A620" s="366" t="s">
        <v>625</v>
      </c>
      <c r="B620" s="359">
        <v>7.7451863944588695E-7</v>
      </c>
      <c r="C620" s="359">
        <v>4.5529281709377799E-4</v>
      </c>
      <c r="D620" s="359">
        <v>-4.82673246391414E-2</v>
      </c>
      <c r="E620" s="359">
        <v>-0.28867299443703598</v>
      </c>
      <c r="F620" s="357">
        <f t="shared" si="9"/>
        <v>-372713.77892493457</v>
      </c>
      <c r="G620" s="352" t="s">
        <v>1927</v>
      </c>
      <c r="H620" s="354">
        <v>1</v>
      </c>
      <c r="I620" s="367" t="s">
        <v>5232</v>
      </c>
    </row>
    <row r="621" spans="1:9">
      <c r="A621" s="366" t="s">
        <v>626</v>
      </c>
      <c r="B621" s="359">
        <v>0</v>
      </c>
      <c r="C621" s="359">
        <v>0</v>
      </c>
      <c r="D621" s="359">
        <v>0</v>
      </c>
      <c r="E621" s="359">
        <v>0</v>
      </c>
      <c r="F621" s="357" t="e">
        <f t="shared" si="9"/>
        <v>#DIV/0!</v>
      </c>
      <c r="G621" s="352" t="s">
        <v>1975</v>
      </c>
      <c r="H621" s="354">
        <v>0</v>
      </c>
      <c r="I621" s="367" t="s">
        <v>5233</v>
      </c>
    </row>
    <row r="622" spans="1:9">
      <c r="A622" s="366" t="s">
        <v>627</v>
      </c>
      <c r="B622" s="359">
        <v>0</v>
      </c>
      <c r="C622" s="359">
        <v>0</v>
      </c>
      <c r="D622" s="359">
        <v>0</v>
      </c>
      <c r="E622" s="359">
        <v>0</v>
      </c>
      <c r="F622" s="357" t="e">
        <f t="shared" si="9"/>
        <v>#DIV/0!</v>
      </c>
      <c r="G622" s="352" t="s">
        <v>1820</v>
      </c>
      <c r="H622" s="354">
        <v>0</v>
      </c>
      <c r="I622" s="367" t="s">
        <v>5234</v>
      </c>
    </row>
    <row r="623" spans="1:9">
      <c r="A623" s="366" t="s">
        <v>628</v>
      </c>
      <c r="B623" s="359">
        <v>0</v>
      </c>
      <c r="C623" s="359">
        <v>0</v>
      </c>
      <c r="D623" s="359">
        <v>0</v>
      </c>
      <c r="E623" s="359">
        <v>0</v>
      </c>
      <c r="F623" s="357" t="e">
        <f t="shared" si="9"/>
        <v>#DIV/0!</v>
      </c>
      <c r="G623" s="352" t="s">
        <v>1820</v>
      </c>
      <c r="H623" s="354">
        <v>0</v>
      </c>
      <c r="I623" s="367" t="s">
        <v>5235</v>
      </c>
    </row>
    <row r="624" spans="1:9">
      <c r="A624" s="366" t="s">
        <v>629</v>
      </c>
      <c r="B624" s="359">
        <v>4.2218365760335798E-8</v>
      </c>
      <c r="C624" s="359">
        <v>5.3007199635778099E-5</v>
      </c>
      <c r="D624" s="359">
        <v>3.9100187912868401E-8</v>
      </c>
      <c r="E624" s="359">
        <v>2.1656191764968799E-8</v>
      </c>
      <c r="F624" s="357">
        <f t="shared" si="9"/>
        <v>-0.48704334298712204</v>
      </c>
      <c r="G624" s="352" t="s">
        <v>1825</v>
      </c>
      <c r="H624" s="354">
        <v>0</v>
      </c>
      <c r="I624" s="367" t="s">
        <v>5236</v>
      </c>
    </row>
    <row r="625" spans="1:9">
      <c r="A625" s="366" t="s">
        <v>630</v>
      </c>
      <c r="B625" s="359">
        <v>1.4593033483834E-6</v>
      </c>
      <c r="C625" s="359">
        <v>3.3103917710377599E-3</v>
      </c>
      <c r="D625" s="359">
        <v>1.7830208207669799E-6</v>
      </c>
      <c r="E625" s="359">
        <v>9.1224285370117297E-7</v>
      </c>
      <c r="F625" s="357">
        <f t="shared" si="9"/>
        <v>-0.37487784516375877</v>
      </c>
      <c r="G625" s="352" t="s">
        <v>1825</v>
      </c>
      <c r="H625" s="354">
        <v>1</v>
      </c>
      <c r="I625" s="367" t="s">
        <v>5237</v>
      </c>
    </row>
    <row r="626" spans="1:9">
      <c r="A626" s="366" t="s">
        <v>631</v>
      </c>
      <c r="B626" s="359">
        <v>1.36590328291112E-8</v>
      </c>
      <c r="C626" s="359">
        <v>9.34624514924048E-6</v>
      </c>
      <c r="D626" s="359">
        <v>1.6589439473266899E-8</v>
      </c>
      <c r="E626" s="359">
        <v>5.8770565120842602E-9</v>
      </c>
      <c r="F626" s="357">
        <f t="shared" si="9"/>
        <v>-0.5697311379500738</v>
      </c>
      <c r="G626" s="352" t="s">
        <v>1832</v>
      </c>
      <c r="H626" s="354">
        <v>1</v>
      </c>
      <c r="I626" s="367" t="s">
        <v>5238</v>
      </c>
    </row>
    <row r="627" spans="1:9">
      <c r="A627" s="366" t="s">
        <v>632</v>
      </c>
      <c r="B627" s="359">
        <v>-1.36590328291112E-8</v>
      </c>
      <c r="C627" s="359">
        <v>-9.34624514924048E-6</v>
      </c>
      <c r="D627" s="359">
        <v>-1.6589439473266899E-8</v>
      </c>
      <c r="E627" s="359">
        <v>-5.8770565120842602E-9</v>
      </c>
      <c r="F627" s="357">
        <f t="shared" si="9"/>
        <v>-0.5697311379500738</v>
      </c>
      <c r="G627" s="352" t="s">
        <v>1832</v>
      </c>
      <c r="H627" s="354">
        <v>1</v>
      </c>
      <c r="I627" s="367" t="s">
        <v>5239</v>
      </c>
    </row>
    <row r="628" spans="1:9">
      <c r="A628" s="366" t="s">
        <v>633</v>
      </c>
      <c r="B628" s="359">
        <v>-0.20991286463061001</v>
      </c>
      <c r="C628" s="359">
        <v>-0.22652117062364099</v>
      </c>
      <c r="D628" s="359">
        <v>-0.426626476173396</v>
      </c>
      <c r="E628" s="359">
        <v>-0.42439355632166098</v>
      </c>
      <c r="F628" s="357">
        <f t="shared" si="9"/>
        <v>1.0217605865580421</v>
      </c>
      <c r="G628" s="352" t="s">
        <v>1832</v>
      </c>
      <c r="H628" s="354">
        <v>1</v>
      </c>
      <c r="I628" s="367" t="s">
        <v>5240</v>
      </c>
    </row>
    <row r="629" spans="1:9">
      <c r="A629" s="366" t="s">
        <v>634</v>
      </c>
      <c r="B629" s="359">
        <v>3.5621891983859097E-8</v>
      </c>
      <c r="C629" s="359">
        <v>5.1092594882540199E-5</v>
      </c>
      <c r="D629" s="359">
        <v>5.0377306209222498E-8</v>
      </c>
      <c r="E629" s="359">
        <v>2.77649589351528E-8</v>
      </c>
      <c r="F629" s="357">
        <f t="shared" si="9"/>
        <v>-0.22056473171796742</v>
      </c>
      <c r="G629" s="352" t="s">
        <v>1832</v>
      </c>
      <c r="H629" s="354">
        <v>0</v>
      </c>
      <c r="I629" s="367" t="s">
        <v>5241</v>
      </c>
    </row>
    <row r="630" spans="1:9">
      <c r="A630" s="366" t="s">
        <v>635</v>
      </c>
      <c r="B630" s="359">
        <v>7.9033745952487298E-7</v>
      </c>
      <c r="C630" s="359">
        <v>2.287856742317E-3</v>
      </c>
      <c r="D630" s="359">
        <v>1.1262001355873399E-6</v>
      </c>
      <c r="E630" s="359">
        <v>7.56565006102783E-7</v>
      </c>
      <c r="F630" s="357">
        <f t="shared" si="9"/>
        <v>-4.2731687603916657E-2</v>
      </c>
      <c r="G630" s="352" t="s">
        <v>1832</v>
      </c>
      <c r="H630" s="354">
        <v>0</v>
      </c>
      <c r="I630" s="367" t="s">
        <v>5242</v>
      </c>
    </row>
    <row r="631" spans="1:9">
      <c r="A631" s="366" t="s">
        <v>636</v>
      </c>
      <c r="B631" s="359">
        <v>0</v>
      </c>
      <c r="C631" s="359">
        <v>0</v>
      </c>
      <c r="D631" s="359">
        <v>0</v>
      </c>
      <c r="E631" s="359">
        <v>0</v>
      </c>
      <c r="F631" s="357" t="e">
        <f t="shared" si="9"/>
        <v>#DIV/0!</v>
      </c>
      <c r="G631" s="352" t="s">
        <v>1960</v>
      </c>
      <c r="H631" s="354">
        <v>0</v>
      </c>
      <c r="I631" s="367" t="s">
        <v>5243</v>
      </c>
    </row>
    <row r="632" spans="1:9">
      <c r="A632" s="366" t="s">
        <v>637</v>
      </c>
      <c r="B632" s="359">
        <v>2.6769886289912401E-6</v>
      </c>
      <c r="C632" s="359">
        <v>5.4169029089052899E-3</v>
      </c>
      <c r="D632" s="359">
        <v>3.1440833936358099E-6</v>
      </c>
      <c r="E632" s="359">
        <v>2.6574534786050199E-6</v>
      </c>
      <c r="F632" s="357">
        <f t="shared" si="9"/>
        <v>-7.2974349515939618E-3</v>
      </c>
      <c r="G632" s="352" t="s">
        <v>1951</v>
      </c>
      <c r="H632" s="354">
        <v>1</v>
      </c>
      <c r="I632" s="367" t="s">
        <v>5244</v>
      </c>
    </row>
    <row r="633" spans="1:9">
      <c r="A633" s="366" t="s">
        <v>638</v>
      </c>
      <c r="B633" s="359">
        <v>0</v>
      </c>
      <c r="C633" s="359">
        <v>0</v>
      </c>
      <c r="D633" s="359">
        <v>0</v>
      </c>
      <c r="E633" s="359">
        <v>0</v>
      </c>
      <c r="F633" s="357" t="e">
        <f t="shared" si="9"/>
        <v>#DIV/0!</v>
      </c>
      <c r="G633" s="352" t="s">
        <v>1833</v>
      </c>
      <c r="H633" s="354">
        <v>0</v>
      </c>
      <c r="I633" s="367" t="s">
        <v>5245</v>
      </c>
    </row>
    <row r="634" spans="1:9">
      <c r="A634" s="366" t="s">
        <v>639</v>
      </c>
      <c r="B634" s="359">
        <v>0</v>
      </c>
      <c r="C634" s="359">
        <v>0</v>
      </c>
      <c r="D634" s="359">
        <v>0</v>
      </c>
      <c r="E634" s="359">
        <v>0</v>
      </c>
      <c r="F634" s="357" t="e">
        <f t="shared" si="9"/>
        <v>#DIV/0!</v>
      </c>
      <c r="G634" s="352" t="s">
        <v>1976</v>
      </c>
      <c r="H634" s="354">
        <v>0</v>
      </c>
      <c r="I634" s="367" t="s">
        <v>5246</v>
      </c>
    </row>
    <row r="635" spans="1:9">
      <c r="A635" s="366" t="s">
        <v>640</v>
      </c>
      <c r="B635" s="359">
        <v>0</v>
      </c>
      <c r="C635" s="359">
        <v>0</v>
      </c>
      <c r="D635" s="359">
        <v>0</v>
      </c>
      <c r="E635" s="359">
        <v>0</v>
      </c>
      <c r="F635" s="357" t="e">
        <f t="shared" si="9"/>
        <v>#DIV/0!</v>
      </c>
      <c r="G635" s="352" t="s">
        <v>1949</v>
      </c>
      <c r="H635" s="354">
        <v>0</v>
      </c>
      <c r="I635" s="367" t="s">
        <v>5247</v>
      </c>
    </row>
    <row r="636" spans="1:9">
      <c r="A636" s="366" t="s">
        <v>641</v>
      </c>
      <c r="B636" s="359">
        <v>0</v>
      </c>
      <c r="C636" s="359">
        <v>0</v>
      </c>
      <c r="D636" s="359">
        <v>0</v>
      </c>
      <c r="E636" s="359">
        <v>0</v>
      </c>
      <c r="F636" s="357" t="e">
        <f t="shared" si="9"/>
        <v>#DIV/0!</v>
      </c>
      <c r="G636" s="352" t="s">
        <v>1887</v>
      </c>
      <c r="H636" s="354">
        <v>0</v>
      </c>
      <c r="I636" s="367" t="s">
        <v>5248</v>
      </c>
    </row>
    <row r="637" spans="1:9">
      <c r="A637" s="366" t="s">
        <v>642</v>
      </c>
      <c r="B637" s="359">
        <v>0</v>
      </c>
      <c r="C637" s="359">
        <v>0</v>
      </c>
      <c r="D637" s="359">
        <v>0</v>
      </c>
      <c r="E637" s="359">
        <v>0</v>
      </c>
      <c r="F637" s="357" t="e">
        <f t="shared" si="9"/>
        <v>#DIV/0!</v>
      </c>
      <c r="G637" s="352" t="s">
        <v>1977</v>
      </c>
      <c r="H637" s="354">
        <v>0</v>
      </c>
      <c r="I637" s="367" t="s">
        <v>5249</v>
      </c>
    </row>
    <row r="638" spans="1:9">
      <c r="A638" s="366" t="s">
        <v>643</v>
      </c>
      <c r="B638" s="359">
        <v>0</v>
      </c>
      <c r="C638" s="359">
        <v>0</v>
      </c>
      <c r="D638" s="359">
        <v>0</v>
      </c>
      <c r="E638" s="359">
        <v>0</v>
      </c>
      <c r="F638" s="357" t="e">
        <f t="shared" si="9"/>
        <v>#DIV/0!</v>
      </c>
      <c r="G638" s="352" t="s">
        <v>1978</v>
      </c>
      <c r="H638" s="354">
        <v>0</v>
      </c>
      <c r="I638" s="367" t="s">
        <v>5250</v>
      </c>
    </row>
    <row r="639" spans="1:9">
      <c r="A639" s="366" t="s">
        <v>644</v>
      </c>
      <c r="B639" s="359">
        <v>0</v>
      </c>
      <c r="C639" s="359">
        <v>0</v>
      </c>
      <c r="D639" s="359">
        <v>0</v>
      </c>
      <c r="E639" s="359">
        <v>0</v>
      </c>
      <c r="F639" s="357" t="e">
        <f t="shared" si="9"/>
        <v>#DIV/0!</v>
      </c>
      <c r="G639" s="352" t="s">
        <v>1978</v>
      </c>
      <c r="H639" s="354">
        <v>0</v>
      </c>
      <c r="I639" s="367" t="s">
        <v>5251</v>
      </c>
    </row>
    <row r="640" spans="1:9">
      <c r="A640" s="366" t="s">
        <v>645</v>
      </c>
      <c r="B640" s="359">
        <v>0</v>
      </c>
      <c r="C640" s="359">
        <v>0</v>
      </c>
      <c r="D640" s="359">
        <v>0</v>
      </c>
      <c r="E640" s="359">
        <v>0</v>
      </c>
      <c r="F640" s="357" t="e">
        <f t="shared" si="9"/>
        <v>#DIV/0!</v>
      </c>
      <c r="G640" s="352" t="s">
        <v>1935</v>
      </c>
      <c r="H640" s="354">
        <v>1</v>
      </c>
      <c r="I640" s="367" t="s">
        <v>5252</v>
      </c>
    </row>
    <row r="641" spans="1:9">
      <c r="A641" s="366" t="s">
        <v>646</v>
      </c>
      <c r="B641" s="359">
        <v>0</v>
      </c>
      <c r="C641" s="359">
        <v>0</v>
      </c>
      <c r="D641" s="359">
        <v>0</v>
      </c>
      <c r="E641" s="359">
        <v>0</v>
      </c>
      <c r="F641" s="357" t="e">
        <f t="shared" si="9"/>
        <v>#DIV/0!</v>
      </c>
      <c r="G641" s="352" t="s">
        <v>1887</v>
      </c>
      <c r="H641" s="354">
        <v>0</v>
      </c>
      <c r="I641" s="367" t="s">
        <v>5253</v>
      </c>
    </row>
    <row r="642" spans="1:9">
      <c r="A642" s="366" t="s">
        <v>647</v>
      </c>
      <c r="B642" s="359">
        <v>0</v>
      </c>
      <c r="C642" s="359">
        <v>0</v>
      </c>
      <c r="D642" s="359">
        <v>0</v>
      </c>
      <c r="E642" s="359">
        <v>0</v>
      </c>
      <c r="F642" s="357" t="e">
        <f t="shared" si="9"/>
        <v>#DIV/0!</v>
      </c>
      <c r="G642" s="352" t="s">
        <v>1819</v>
      </c>
      <c r="H642" s="354">
        <v>0</v>
      </c>
      <c r="I642" s="367" t="s">
        <v>5254</v>
      </c>
    </row>
    <row r="643" spans="1:9">
      <c r="A643" s="366" t="s">
        <v>648</v>
      </c>
      <c r="B643" s="359">
        <v>0</v>
      </c>
      <c r="C643" s="359">
        <v>0</v>
      </c>
      <c r="D643" s="359">
        <v>0</v>
      </c>
      <c r="E643" s="359">
        <v>0</v>
      </c>
      <c r="F643" s="357" t="e">
        <f t="shared" ref="F643:F706" si="10">(E643/B643)-1</f>
        <v>#DIV/0!</v>
      </c>
      <c r="G643" s="352" t="s">
        <v>1819</v>
      </c>
      <c r="H643" s="354">
        <v>0</v>
      </c>
      <c r="I643" s="367" t="s">
        <v>5255</v>
      </c>
    </row>
    <row r="644" spans="1:9">
      <c r="A644" s="366" t="s">
        <v>649</v>
      </c>
      <c r="B644" s="359">
        <v>3.7027461985417203E-7</v>
      </c>
      <c r="C644" s="359">
        <v>9.6460361305617003E-4</v>
      </c>
      <c r="D644" s="359">
        <v>9.5679354217281798E-7</v>
      </c>
      <c r="E644" s="359">
        <v>1.50081973515626E-7</v>
      </c>
      <c r="F644" s="357">
        <f t="shared" si="10"/>
        <v>-0.59467388400875576</v>
      </c>
      <c r="G644" s="352" t="s">
        <v>1825</v>
      </c>
      <c r="H644" s="354">
        <v>1</v>
      </c>
      <c r="I644" s="367" t="s">
        <v>5256</v>
      </c>
    </row>
    <row r="645" spans="1:9">
      <c r="A645" s="366" t="s">
        <v>650</v>
      </c>
      <c r="B645" s="359">
        <v>6.8161975241735201E-9</v>
      </c>
      <c r="C645" s="359">
        <v>1.1492356594475E-5</v>
      </c>
      <c r="D645" s="359">
        <v>1.6650255639244002E-8</v>
      </c>
      <c r="E645" s="359">
        <v>4.7704885022291898E-9</v>
      </c>
      <c r="F645" s="357">
        <f t="shared" si="10"/>
        <v>-0.30012466843709573</v>
      </c>
      <c r="G645" s="352" t="s">
        <v>1979</v>
      </c>
      <c r="H645" s="354">
        <v>1</v>
      </c>
      <c r="I645" s="367" t="s">
        <v>5257</v>
      </c>
    </row>
    <row r="646" spans="1:9">
      <c r="A646" s="366" t="s">
        <v>651</v>
      </c>
      <c r="B646" s="359">
        <v>0</v>
      </c>
      <c r="C646" s="359">
        <v>0</v>
      </c>
      <c r="D646" s="359">
        <v>0</v>
      </c>
      <c r="E646" s="359">
        <v>0</v>
      </c>
      <c r="F646" s="357" t="e">
        <f t="shared" si="10"/>
        <v>#DIV/0!</v>
      </c>
      <c r="G646" s="352" t="s">
        <v>1980</v>
      </c>
      <c r="H646" s="354">
        <v>1</v>
      </c>
      <c r="I646" s="367" t="s">
        <v>5258</v>
      </c>
    </row>
    <row r="647" spans="1:9">
      <c r="A647" s="366" t="s">
        <v>652</v>
      </c>
      <c r="B647" s="359">
        <v>0</v>
      </c>
      <c r="C647" s="359">
        <v>0</v>
      </c>
      <c r="D647" s="359">
        <v>0</v>
      </c>
      <c r="E647" s="359">
        <v>0</v>
      </c>
      <c r="F647" s="357" t="e">
        <f t="shared" si="10"/>
        <v>#DIV/0!</v>
      </c>
      <c r="G647" s="352" t="s">
        <v>1952</v>
      </c>
      <c r="H647" s="354">
        <v>1</v>
      </c>
      <c r="I647" s="367" t="s">
        <v>5259</v>
      </c>
    </row>
    <row r="648" spans="1:9">
      <c r="A648" s="366" t="s">
        <v>653</v>
      </c>
      <c r="B648" s="359">
        <v>0</v>
      </c>
      <c r="C648" s="359">
        <v>0</v>
      </c>
      <c r="D648" s="359">
        <v>0</v>
      </c>
      <c r="E648" s="359">
        <v>0</v>
      </c>
      <c r="F648" s="357" t="e">
        <f t="shared" si="10"/>
        <v>#DIV/0!</v>
      </c>
      <c r="G648" s="352" t="s">
        <v>1815</v>
      </c>
      <c r="H648" s="354">
        <v>0</v>
      </c>
      <c r="I648" s="367" t="s">
        <v>5260</v>
      </c>
    </row>
    <row r="649" spans="1:9">
      <c r="A649" s="366" t="s">
        <v>654</v>
      </c>
      <c r="B649" s="359">
        <v>1.5337869171150798E-8</v>
      </c>
      <c r="C649" s="359">
        <v>2.2869759289906601E-5</v>
      </c>
      <c r="D649" s="359">
        <v>1.5603161410507799E-7</v>
      </c>
      <c r="E649" s="359">
        <v>8.8192083845888093E-9</v>
      </c>
      <c r="F649" s="357">
        <f t="shared" si="10"/>
        <v>-0.4250043284254259</v>
      </c>
      <c r="G649" s="352" t="s">
        <v>1831</v>
      </c>
      <c r="H649" s="354">
        <v>0</v>
      </c>
      <c r="I649" s="367" t="s">
        <v>5261</v>
      </c>
    </row>
    <row r="650" spans="1:9">
      <c r="A650" s="366" t="s">
        <v>655</v>
      </c>
      <c r="B650" s="359">
        <v>-1.36590328291112E-8</v>
      </c>
      <c r="C650" s="359">
        <v>-9.34624514924048E-6</v>
      </c>
      <c r="D650" s="359">
        <v>-1.6589439473266899E-8</v>
      </c>
      <c r="E650" s="359">
        <v>-5.8770565120842602E-9</v>
      </c>
      <c r="F650" s="357">
        <f t="shared" si="10"/>
        <v>-0.5697311379500738</v>
      </c>
      <c r="G650" s="352" t="s">
        <v>1832</v>
      </c>
      <c r="H650" s="354">
        <v>1</v>
      </c>
      <c r="I650" s="367" t="s">
        <v>5262</v>
      </c>
    </row>
    <row r="651" spans="1:9">
      <c r="A651" s="366" t="s">
        <v>656</v>
      </c>
      <c r="B651" s="359">
        <v>0</v>
      </c>
      <c r="C651" s="359">
        <v>0</v>
      </c>
      <c r="D651" s="359">
        <v>0</v>
      </c>
      <c r="E651" s="359">
        <v>0</v>
      </c>
      <c r="F651" s="357" t="e">
        <f t="shared" si="10"/>
        <v>#DIV/0!</v>
      </c>
      <c r="G651" s="352" t="s">
        <v>1937</v>
      </c>
      <c r="H651" s="354">
        <v>0</v>
      </c>
      <c r="I651" s="367" t="s">
        <v>5263</v>
      </c>
    </row>
    <row r="652" spans="1:9">
      <c r="A652" s="366" t="s">
        <v>657</v>
      </c>
      <c r="B652" s="359">
        <v>0</v>
      </c>
      <c r="C652" s="359">
        <v>0</v>
      </c>
      <c r="D652" s="359">
        <v>0</v>
      </c>
      <c r="E652" s="359">
        <v>0</v>
      </c>
      <c r="F652" s="357" t="e">
        <f t="shared" si="10"/>
        <v>#DIV/0!</v>
      </c>
      <c r="G652" s="352" t="s">
        <v>1981</v>
      </c>
      <c r="H652" s="354">
        <v>0</v>
      </c>
      <c r="I652" s="367" t="s">
        <v>5264</v>
      </c>
    </row>
    <row r="653" spans="1:9">
      <c r="A653" s="366" t="s">
        <v>658</v>
      </c>
      <c r="B653" s="359">
        <v>2.02022424567408E-10</v>
      </c>
      <c r="C653" s="359">
        <v>3.8124976251751501E-4</v>
      </c>
      <c r="D653" s="359">
        <v>2.51154464661369E-10</v>
      </c>
      <c r="E653" s="359">
        <v>1.8679243112232701E-10</v>
      </c>
      <c r="F653" s="357">
        <f t="shared" si="10"/>
        <v>-7.5387638167857318E-2</v>
      </c>
      <c r="G653" s="352" t="s">
        <v>1832</v>
      </c>
      <c r="H653" s="354">
        <v>0</v>
      </c>
      <c r="I653" s="367" t="s">
        <v>5265</v>
      </c>
    </row>
    <row r="654" spans="1:9">
      <c r="A654" s="366" t="s">
        <v>659</v>
      </c>
      <c r="B654" s="359">
        <v>3.8434304806894498E-10</v>
      </c>
      <c r="C654" s="359">
        <v>8.3158728920290598E-6</v>
      </c>
      <c r="D654" s="359">
        <v>2.1837348030673099E-10</v>
      </c>
      <c r="E654" s="359">
        <v>1.36543005637802E-10</v>
      </c>
      <c r="F654" s="357">
        <f t="shared" si="10"/>
        <v>-0.64473663222520838</v>
      </c>
      <c r="G654" s="352" t="s">
        <v>1825</v>
      </c>
      <c r="H654" s="354">
        <v>0</v>
      </c>
      <c r="I654" s="367" t="s">
        <v>5266</v>
      </c>
    </row>
    <row r="655" spans="1:9">
      <c r="A655" s="366" t="s">
        <v>660</v>
      </c>
      <c r="B655" s="359">
        <v>3.6268376009408299E-10</v>
      </c>
      <c r="C655" s="359">
        <v>3.5040570130486003E-4</v>
      </c>
      <c r="D655" s="359">
        <v>2.10584877996021E-10</v>
      </c>
      <c r="E655" s="359">
        <v>1.3606137632653499E-10</v>
      </c>
      <c r="F655" s="357">
        <f t="shared" si="10"/>
        <v>-0.62484844567829667</v>
      </c>
      <c r="G655" s="352" t="s">
        <v>1832</v>
      </c>
      <c r="H655" s="354">
        <v>0</v>
      </c>
      <c r="I655" s="367" t="s">
        <v>5267</v>
      </c>
    </row>
    <row r="656" spans="1:9">
      <c r="A656" s="366" t="s">
        <v>661</v>
      </c>
      <c r="B656" s="359">
        <v>3.9170614862761399E-10</v>
      </c>
      <c r="C656" s="359">
        <v>4.8904948955853801E-6</v>
      </c>
      <c r="D656" s="359">
        <v>2.1989227439117401E-10</v>
      </c>
      <c r="E656" s="359">
        <v>1.3676728864658901E-10</v>
      </c>
      <c r="F656" s="357">
        <f t="shared" si="10"/>
        <v>-0.65084211946693094</v>
      </c>
      <c r="G656" s="352" t="s">
        <v>1825</v>
      </c>
      <c r="H656" s="354">
        <v>0</v>
      </c>
      <c r="I656" s="367" t="s">
        <v>5268</v>
      </c>
    </row>
    <row r="657" spans="1:9">
      <c r="A657" s="366" t="s">
        <v>662</v>
      </c>
      <c r="B657" s="359">
        <v>0</v>
      </c>
      <c r="C657" s="359">
        <v>0</v>
      </c>
      <c r="D657" s="359">
        <v>0</v>
      </c>
      <c r="E657" s="359">
        <v>0</v>
      </c>
      <c r="F657" s="357" t="e">
        <f t="shared" si="10"/>
        <v>#DIV/0!</v>
      </c>
      <c r="G657" s="352" t="s">
        <v>1873</v>
      </c>
      <c r="H657" s="354">
        <v>0</v>
      </c>
      <c r="I657" s="367" t="s">
        <v>5269</v>
      </c>
    </row>
    <row r="658" spans="1:9">
      <c r="A658" s="366" t="s">
        <v>663</v>
      </c>
      <c r="B658" s="359">
        <v>4.2405867650876402E-10</v>
      </c>
      <c r="C658" s="359">
        <v>2.0342448341376201E-5</v>
      </c>
      <c r="D658" s="359">
        <v>3.0847061451555999E-10</v>
      </c>
      <c r="E658" s="359">
        <v>1.95955341041593E-10</v>
      </c>
      <c r="F658" s="357">
        <f t="shared" si="10"/>
        <v>-0.53790512517070699</v>
      </c>
      <c r="G658" s="352" t="s">
        <v>1832</v>
      </c>
      <c r="H658" s="354">
        <v>0</v>
      </c>
      <c r="I658" s="367" t="s">
        <v>5270</v>
      </c>
    </row>
    <row r="659" spans="1:9">
      <c r="A659" s="366" t="s">
        <v>664</v>
      </c>
      <c r="B659" s="359">
        <v>-7.3097895840356501E-8</v>
      </c>
      <c r="C659" s="359">
        <v>-2.28042104719268E-5</v>
      </c>
      <c r="D659" s="359">
        <v>-1.5232134830649001E-8</v>
      </c>
      <c r="E659" s="359">
        <v>-9.8591749241951093E-9</v>
      </c>
      <c r="F659" s="357">
        <f t="shared" si="10"/>
        <v>-0.865123683645734</v>
      </c>
      <c r="G659" s="352" t="s">
        <v>1834</v>
      </c>
      <c r="H659" s="354">
        <v>1</v>
      </c>
      <c r="I659" s="367" t="s">
        <v>5271</v>
      </c>
    </row>
    <row r="660" spans="1:9">
      <c r="A660" s="366" t="s">
        <v>665</v>
      </c>
      <c r="B660" s="359">
        <v>0</v>
      </c>
      <c r="C660" s="359">
        <v>0</v>
      </c>
      <c r="D660" s="359">
        <v>0</v>
      </c>
      <c r="E660" s="359">
        <v>0</v>
      </c>
      <c r="F660" s="357" t="e">
        <f t="shared" si="10"/>
        <v>#DIV/0!</v>
      </c>
      <c r="G660" s="352" t="s">
        <v>1907</v>
      </c>
      <c r="H660" s="354">
        <v>0</v>
      </c>
      <c r="I660" s="367" t="s">
        <v>5272</v>
      </c>
    </row>
    <row r="661" spans="1:9">
      <c r="A661" s="366" t="s">
        <v>666</v>
      </c>
      <c r="B661" s="359">
        <v>3.8557021445475302E-8</v>
      </c>
      <c r="C661" s="359">
        <v>5.0996362698891101E-5</v>
      </c>
      <c r="D661" s="359">
        <v>2.1153721385567298E-6</v>
      </c>
      <c r="E661" s="359">
        <v>8.3399589575171301E-8</v>
      </c>
      <c r="F661" s="357">
        <f t="shared" si="10"/>
        <v>1.1630195084729062</v>
      </c>
      <c r="G661" s="352" t="s">
        <v>1927</v>
      </c>
      <c r="H661" s="354">
        <v>1</v>
      </c>
      <c r="I661" s="367" t="s">
        <v>5273</v>
      </c>
    </row>
    <row r="662" spans="1:9">
      <c r="A662" s="366" t="s">
        <v>667</v>
      </c>
      <c r="B662" s="359">
        <v>6.4987364028706206E-8</v>
      </c>
      <c r="C662" s="359">
        <v>5.1762690413556197E-5</v>
      </c>
      <c r="D662" s="359">
        <v>0.14479999544741101</v>
      </c>
      <c r="E662" s="359">
        <v>0.86601996446514395</v>
      </c>
      <c r="F662" s="357">
        <f t="shared" si="10"/>
        <v>13325973.632277835</v>
      </c>
      <c r="G662" s="352" t="s">
        <v>1927</v>
      </c>
      <c r="H662" s="354">
        <v>1</v>
      </c>
      <c r="I662" s="367" t="s">
        <v>5274</v>
      </c>
    </row>
    <row r="663" spans="1:9">
      <c r="A663" s="366" t="s">
        <v>668</v>
      </c>
      <c r="B663" s="359">
        <v>0</v>
      </c>
      <c r="C663" s="359">
        <v>0</v>
      </c>
      <c r="D663" s="359">
        <v>0</v>
      </c>
      <c r="E663" s="359">
        <v>0</v>
      </c>
      <c r="F663" s="357" t="e">
        <f t="shared" si="10"/>
        <v>#DIV/0!</v>
      </c>
      <c r="G663" s="352" t="s">
        <v>1907</v>
      </c>
      <c r="H663" s="354">
        <v>0</v>
      </c>
      <c r="I663" s="367" t="s">
        <v>5275</v>
      </c>
    </row>
    <row r="664" spans="1:9">
      <c r="A664" s="366" t="s">
        <v>669</v>
      </c>
      <c r="B664" s="359">
        <v>0</v>
      </c>
      <c r="C664" s="359">
        <v>0</v>
      </c>
      <c r="D664" s="359">
        <v>0</v>
      </c>
      <c r="E664" s="359">
        <v>0</v>
      </c>
      <c r="F664" s="357" t="e">
        <f t="shared" si="10"/>
        <v>#DIV/0!</v>
      </c>
      <c r="G664" s="352" t="s">
        <v>1907</v>
      </c>
      <c r="H664" s="354">
        <v>0</v>
      </c>
      <c r="I664" s="367" t="s">
        <v>5276</v>
      </c>
    </row>
    <row r="665" spans="1:9">
      <c r="A665" s="366" t="s">
        <v>670</v>
      </c>
      <c r="B665" s="359">
        <v>0</v>
      </c>
      <c r="C665" s="359">
        <v>0</v>
      </c>
      <c r="D665" s="359">
        <v>0</v>
      </c>
      <c r="E665" s="359">
        <v>0</v>
      </c>
      <c r="F665" s="357" t="e">
        <f t="shared" si="10"/>
        <v>#DIV/0!</v>
      </c>
      <c r="G665" s="352" t="s">
        <v>1907</v>
      </c>
      <c r="H665" s="354">
        <v>0</v>
      </c>
      <c r="I665" s="367" t="s">
        <v>5277</v>
      </c>
    </row>
    <row r="666" spans="1:9">
      <c r="A666" s="366" t="s">
        <v>671</v>
      </c>
      <c r="B666" s="359">
        <v>0</v>
      </c>
      <c r="C666" s="359">
        <v>0</v>
      </c>
      <c r="D666" s="359">
        <v>0</v>
      </c>
      <c r="E666" s="359">
        <v>0</v>
      </c>
      <c r="F666" s="357" t="e">
        <f t="shared" si="10"/>
        <v>#DIV/0!</v>
      </c>
      <c r="G666" s="352" t="s">
        <v>1982</v>
      </c>
      <c r="H666" s="354">
        <v>0</v>
      </c>
      <c r="I666" s="367" t="s">
        <v>5278</v>
      </c>
    </row>
    <row r="667" spans="1:9">
      <c r="A667" s="366" t="s">
        <v>672</v>
      </c>
      <c r="B667" s="359">
        <v>0</v>
      </c>
      <c r="C667" s="359">
        <v>0</v>
      </c>
      <c r="D667" s="359">
        <v>0</v>
      </c>
      <c r="E667" s="359">
        <v>0</v>
      </c>
      <c r="F667" s="357" t="e">
        <f t="shared" si="10"/>
        <v>#DIV/0!</v>
      </c>
      <c r="G667" s="352" t="s">
        <v>1907</v>
      </c>
      <c r="H667" s="354">
        <v>0</v>
      </c>
      <c r="I667" s="367" t="s">
        <v>5279</v>
      </c>
    </row>
    <row r="668" spans="1:9">
      <c r="A668" s="366" t="s">
        <v>673</v>
      </c>
      <c r="B668" s="359">
        <v>0</v>
      </c>
      <c r="C668" s="359">
        <v>0</v>
      </c>
      <c r="D668" s="359">
        <v>0</v>
      </c>
      <c r="E668" s="359">
        <v>0</v>
      </c>
      <c r="F668" s="357" t="e">
        <f t="shared" si="10"/>
        <v>#DIV/0!</v>
      </c>
      <c r="G668" s="352" t="s">
        <v>1901</v>
      </c>
      <c r="H668" s="354">
        <v>1</v>
      </c>
      <c r="I668" s="367" t="s">
        <v>5280</v>
      </c>
    </row>
    <row r="669" spans="1:9">
      <c r="A669" s="366" t="s">
        <v>674</v>
      </c>
      <c r="B669" s="359">
        <v>0</v>
      </c>
      <c r="C669" s="359">
        <v>0</v>
      </c>
      <c r="D669" s="359">
        <v>0</v>
      </c>
      <c r="E669" s="359">
        <v>0</v>
      </c>
      <c r="F669" s="357" t="e">
        <f t="shared" si="10"/>
        <v>#DIV/0!</v>
      </c>
      <c r="G669" s="352" t="s">
        <v>1937</v>
      </c>
      <c r="H669" s="354">
        <v>0</v>
      </c>
      <c r="I669" s="367" t="s">
        <v>5281</v>
      </c>
    </row>
    <row r="670" spans="1:9">
      <c r="A670" s="366" t="s">
        <v>675</v>
      </c>
      <c r="B670" s="359">
        <v>0</v>
      </c>
      <c r="C670" s="359">
        <v>0</v>
      </c>
      <c r="D670" s="359">
        <v>0</v>
      </c>
      <c r="E670" s="359">
        <v>0</v>
      </c>
      <c r="F670" s="357" t="e">
        <f t="shared" si="10"/>
        <v>#DIV/0!</v>
      </c>
      <c r="G670" s="352" t="s">
        <v>1983</v>
      </c>
      <c r="H670" s="354">
        <v>0</v>
      </c>
      <c r="I670" s="367" t="s">
        <v>5282</v>
      </c>
    </row>
    <row r="671" spans="1:9">
      <c r="A671" s="366" t="s">
        <v>676</v>
      </c>
      <c r="B671" s="359">
        <v>0</v>
      </c>
      <c r="C671" s="359">
        <v>0</v>
      </c>
      <c r="D671" s="359">
        <v>0</v>
      </c>
      <c r="E671" s="359">
        <v>0</v>
      </c>
      <c r="F671" s="357" t="e">
        <f t="shared" si="10"/>
        <v>#DIV/0!</v>
      </c>
      <c r="G671" s="352" t="s">
        <v>1898</v>
      </c>
      <c r="H671" s="354">
        <v>0</v>
      </c>
      <c r="I671" s="367" t="s">
        <v>5283</v>
      </c>
    </row>
    <row r="672" spans="1:9">
      <c r="A672" s="366" t="s">
        <v>677</v>
      </c>
      <c r="B672" s="359">
        <v>0</v>
      </c>
      <c r="C672" s="359">
        <v>0</v>
      </c>
      <c r="D672" s="359">
        <v>0</v>
      </c>
      <c r="E672" s="359">
        <v>0</v>
      </c>
      <c r="F672" s="357" t="e">
        <f t="shared" si="10"/>
        <v>#DIV/0!</v>
      </c>
      <c r="G672" s="352" t="s">
        <v>1892</v>
      </c>
      <c r="H672" s="354">
        <v>0</v>
      </c>
      <c r="I672" s="367" t="s">
        <v>5284</v>
      </c>
    </row>
    <row r="673" spans="1:9">
      <c r="A673" s="366" t="s">
        <v>678</v>
      </c>
      <c r="B673" s="359">
        <v>0</v>
      </c>
      <c r="C673" s="359">
        <v>0</v>
      </c>
      <c r="D673" s="359">
        <v>0</v>
      </c>
      <c r="E673" s="359">
        <v>0</v>
      </c>
      <c r="F673" s="357" t="e">
        <f t="shared" si="10"/>
        <v>#DIV/0!</v>
      </c>
      <c r="G673" s="352" t="s">
        <v>1915</v>
      </c>
      <c r="H673" s="354">
        <v>1</v>
      </c>
      <c r="I673" s="367" t="s">
        <v>5285</v>
      </c>
    </row>
    <row r="674" spans="1:9">
      <c r="A674" s="366" t="s">
        <v>679</v>
      </c>
      <c r="B674" s="359">
        <v>0</v>
      </c>
      <c r="C674" s="359">
        <v>0</v>
      </c>
      <c r="D674" s="359">
        <v>0</v>
      </c>
      <c r="E674" s="359">
        <v>0</v>
      </c>
      <c r="F674" s="357" t="e">
        <f t="shared" si="10"/>
        <v>#DIV/0!</v>
      </c>
      <c r="G674" s="352" t="s">
        <v>1819</v>
      </c>
      <c r="H674" s="354">
        <v>1</v>
      </c>
      <c r="I674" s="367" t="s">
        <v>5286</v>
      </c>
    </row>
    <row r="675" spans="1:9">
      <c r="A675" s="366" t="s">
        <v>680</v>
      </c>
      <c r="B675" s="359">
        <v>4.23310780206521E-7</v>
      </c>
      <c r="C675" s="359">
        <v>9.1184261771104502E-4</v>
      </c>
      <c r="D675" s="359">
        <v>-3.8539405977644503E-7</v>
      </c>
      <c r="E675" s="359">
        <v>1.6987664821499499E-6</v>
      </c>
      <c r="F675" s="357">
        <f t="shared" si="10"/>
        <v>3.0130480053476818</v>
      </c>
      <c r="G675" s="352" t="s">
        <v>1825</v>
      </c>
      <c r="H675" s="354">
        <v>1</v>
      </c>
      <c r="I675" s="367" t="s">
        <v>5287</v>
      </c>
    </row>
    <row r="676" spans="1:9">
      <c r="A676" s="366" t="s">
        <v>681</v>
      </c>
      <c r="B676" s="359">
        <v>1.08220503251999E-7</v>
      </c>
      <c r="C676" s="359">
        <v>4.6545961612212698E-5</v>
      </c>
      <c r="D676" s="359">
        <v>-2.45475920837548E-7</v>
      </c>
      <c r="E676" s="359">
        <v>-4.2760733411543E-9</v>
      </c>
      <c r="F676" s="357">
        <f t="shared" si="10"/>
        <v>-1.0395125989314351</v>
      </c>
      <c r="G676" s="352" t="s">
        <v>1825</v>
      </c>
      <c r="H676" s="354">
        <v>1</v>
      </c>
      <c r="I676" s="367" t="s">
        <v>5288</v>
      </c>
    </row>
    <row r="677" spans="1:9">
      <c r="A677" s="366" t="s">
        <v>682</v>
      </c>
      <c r="B677" s="359">
        <v>3.0216901614988599E-8</v>
      </c>
      <c r="C677" s="359">
        <v>7.0783768293536704E-5</v>
      </c>
      <c r="D677" s="359">
        <v>7.4596266144656803E-8</v>
      </c>
      <c r="E677" s="359">
        <v>3.4470524343494901E-8</v>
      </c>
      <c r="F677" s="357">
        <f t="shared" si="10"/>
        <v>0.14076965212066495</v>
      </c>
      <c r="G677" s="352" t="s">
        <v>1832</v>
      </c>
      <c r="H677" s="354">
        <v>0</v>
      </c>
      <c r="I677" s="367" t="s">
        <v>5289</v>
      </c>
    </row>
    <row r="678" spans="1:9">
      <c r="A678" s="366" t="s">
        <v>683</v>
      </c>
      <c r="B678" s="359">
        <v>1.3912643908042799E-6</v>
      </c>
      <c r="C678" s="359">
        <v>3.3223609298147498E-3</v>
      </c>
      <c r="D678" s="359">
        <v>1.4895141475790301E-6</v>
      </c>
      <c r="E678" s="359">
        <v>1.0077593515234199E-6</v>
      </c>
      <c r="F678" s="357">
        <f t="shared" si="10"/>
        <v>-0.27565216346776367</v>
      </c>
      <c r="G678" s="352" t="s">
        <v>1832</v>
      </c>
      <c r="H678" s="354">
        <v>1</v>
      </c>
      <c r="I678" s="367" t="s">
        <v>5290</v>
      </c>
    </row>
    <row r="679" spans="1:9">
      <c r="A679" s="366" t="s">
        <v>684</v>
      </c>
      <c r="B679" s="359">
        <v>7.9058395385800395E-7</v>
      </c>
      <c r="C679" s="359">
        <v>1.29659397362047E-3</v>
      </c>
      <c r="D679" s="359">
        <v>3.5268578812974701E-7</v>
      </c>
      <c r="E679" s="359">
        <v>2.45372120843967E-7</v>
      </c>
      <c r="F679" s="357">
        <f t="shared" si="10"/>
        <v>-0.68963179729797797</v>
      </c>
      <c r="G679" s="352" t="s">
        <v>1832</v>
      </c>
      <c r="H679" s="354">
        <v>1</v>
      </c>
      <c r="I679" s="367" t="s">
        <v>5291</v>
      </c>
    </row>
    <row r="680" spans="1:9">
      <c r="A680" s="366" t="s">
        <v>685</v>
      </c>
      <c r="B680" s="359">
        <v>3.1896916568865902E-8</v>
      </c>
      <c r="C680" s="359">
        <v>7.0867833772783004E-5</v>
      </c>
      <c r="D680" s="359">
        <v>7.4542364746633103E-8</v>
      </c>
      <c r="E680" s="359">
        <v>3.4454009519542301E-8</v>
      </c>
      <c r="F680" s="357">
        <f t="shared" si="10"/>
        <v>8.0167402549885969E-2</v>
      </c>
      <c r="G680" s="352" t="s">
        <v>1832</v>
      </c>
      <c r="H680" s="354">
        <v>0</v>
      </c>
      <c r="I680" s="367" t="s">
        <v>5292</v>
      </c>
    </row>
    <row r="681" spans="1:9">
      <c r="A681" s="366" t="s">
        <v>686</v>
      </c>
      <c r="B681" s="359">
        <v>7.9219713936967896E-7</v>
      </c>
      <c r="C681" s="359">
        <v>2.2900194572609998E-3</v>
      </c>
      <c r="D681" s="359">
        <v>1.0994327254259001E-6</v>
      </c>
      <c r="E681" s="359">
        <v>7.4631042070261601E-7</v>
      </c>
      <c r="F681" s="357">
        <f t="shared" si="10"/>
        <v>-5.7923358197901731E-2</v>
      </c>
      <c r="G681" s="352" t="s">
        <v>1832</v>
      </c>
      <c r="H681" s="354">
        <v>0</v>
      </c>
      <c r="I681" s="367" t="s">
        <v>5293</v>
      </c>
    </row>
    <row r="682" spans="1:9">
      <c r="A682" s="366" t="s">
        <v>687</v>
      </c>
      <c r="B682" s="359">
        <v>-3.2610944344924101E-7</v>
      </c>
      <c r="C682" s="359">
        <v>-1.1931454758951101E-3</v>
      </c>
      <c r="D682" s="359">
        <v>-2.4203291104640801E-7</v>
      </c>
      <c r="E682" s="359">
        <v>-7.5164052759646398E-8</v>
      </c>
      <c r="F682" s="357">
        <f t="shared" si="10"/>
        <v>-0.76951279924726956</v>
      </c>
      <c r="G682" s="352" t="s">
        <v>1832</v>
      </c>
      <c r="H682" s="354">
        <v>1</v>
      </c>
      <c r="I682" s="367" t="s">
        <v>5294</v>
      </c>
    </row>
    <row r="683" spans="1:9">
      <c r="A683" s="366" t="s">
        <v>688</v>
      </c>
      <c r="B683" s="359">
        <v>6.3327659467342994E-8</v>
      </c>
      <c r="C683" s="359">
        <v>1.5871048263719399E-4</v>
      </c>
      <c r="D683" s="359">
        <v>1.44357207139602E-7</v>
      </c>
      <c r="E683" s="359">
        <v>6.7255393469557597E-8</v>
      </c>
      <c r="F683" s="357">
        <f t="shared" si="10"/>
        <v>6.2022409090297659E-2</v>
      </c>
      <c r="G683" s="352" t="s">
        <v>1832</v>
      </c>
      <c r="H683" s="354">
        <v>0</v>
      </c>
      <c r="I683" s="367" t="s">
        <v>5295</v>
      </c>
    </row>
    <row r="684" spans="1:9">
      <c r="A684" s="366" t="s">
        <v>689</v>
      </c>
      <c r="B684" s="359">
        <v>4.5481768570990497E-8</v>
      </c>
      <c r="C684" s="359">
        <v>5.3591997638866797E-5</v>
      </c>
      <c r="D684" s="359">
        <v>3.8917803154869603E-8</v>
      </c>
      <c r="E684" s="359">
        <v>2.1609997724346901E-8</v>
      </c>
      <c r="F684" s="357">
        <f t="shared" si="10"/>
        <v>-0.52486461271582252</v>
      </c>
      <c r="G684" s="352" t="s">
        <v>1832</v>
      </c>
      <c r="H684" s="354">
        <v>0</v>
      </c>
      <c r="I684" s="367" t="s">
        <v>5296</v>
      </c>
    </row>
    <row r="685" spans="1:9">
      <c r="A685" s="366" t="s">
        <v>690</v>
      </c>
      <c r="B685" s="359">
        <v>7.5547215866548903E-7</v>
      </c>
      <c r="C685" s="359">
        <v>1.23165604734787E-3</v>
      </c>
      <c r="D685" s="359">
        <v>2.7359386873700401E-7</v>
      </c>
      <c r="E685" s="359">
        <v>2.0933205349499699E-7</v>
      </c>
      <c r="F685" s="357">
        <f t="shared" si="10"/>
        <v>-0.72291228592093515</v>
      </c>
      <c r="G685" s="352" t="s">
        <v>1984</v>
      </c>
      <c r="H685" s="354">
        <v>1</v>
      </c>
      <c r="I685" s="367" t="s">
        <v>5297</v>
      </c>
    </row>
    <row r="686" spans="1:9">
      <c r="A686" s="366" t="s">
        <v>691</v>
      </c>
      <c r="B686" s="359">
        <v>0</v>
      </c>
      <c r="C686" s="359">
        <v>0</v>
      </c>
      <c r="D686" s="359">
        <v>0</v>
      </c>
      <c r="E686" s="359">
        <v>0</v>
      </c>
      <c r="F686" s="357" t="e">
        <f t="shared" si="10"/>
        <v>#DIV/0!</v>
      </c>
      <c r="G686" s="352" t="s">
        <v>1825</v>
      </c>
      <c r="H686" s="354">
        <v>0</v>
      </c>
      <c r="I686" s="367" t="s">
        <v>5298</v>
      </c>
    </row>
    <row r="687" spans="1:9">
      <c r="A687" s="366" t="s">
        <v>692</v>
      </c>
      <c r="B687" s="359">
        <v>0</v>
      </c>
      <c r="C687" s="359">
        <v>0</v>
      </c>
      <c r="D687" s="359">
        <v>0</v>
      </c>
      <c r="E687" s="359">
        <v>0</v>
      </c>
      <c r="F687" s="357" t="e">
        <f t="shared" si="10"/>
        <v>#DIV/0!</v>
      </c>
      <c r="G687" s="352" t="s">
        <v>1825</v>
      </c>
      <c r="H687" s="354">
        <v>0</v>
      </c>
      <c r="I687" s="367" t="s">
        <v>5299</v>
      </c>
    </row>
    <row r="688" spans="1:9">
      <c r="A688" s="366" t="s">
        <v>693</v>
      </c>
      <c r="B688" s="359">
        <v>0</v>
      </c>
      <c r="C688" s="359">
        <v>0</v>
      </c>
      <c r="D688" s="359">
        <v>0</v>
      </c>
      <c r="E688" s="359">
        <v>0</v>
      </c>
      <c r="F688" s="357" t="e">
        <f t="shared" si="10"/>
        <v>#DIV/0!</v>
      </c>
      <c r="G688" s="352" t="s">
        <v>1825</v>
      </c>
      <c r="H688" s="354">
        <v>0</v>
      </c>
      <c r="I688" s="367" t="s">
        <v>5300</v>
      </c>
    </row>
    <row r="689" spans="1:9">
      <c r="A689" s="366" t="s">
        <v>694</v>
      </c>
      <c r="B689" s="359">
        <v>5.6376210515093001E-3</v>
      </c>
      <c r="C689" s="359">
        <v>2.94034270985731E-3</v>
      </c>
      <c r="D689" s="359">
        <v>4.9922891900560503E-3</v>
      </c>
      <c r="E689" s="359">
        <v>5.1023018451370602E-3</v>
      </c>
      <c r="F689" s="357">
        <f t="shared" si="10"/>
        <v>-9.4954804780453372E-2</v>
      </c>
      <c r="G689" s="352" t="s">
        <v>1815</v>
      </c>
      <c r="H689" s="354">
        <v>0</v>
      </c>
      <c r="I689" s="367" t="s">
        <v>5301</v>
      </c>
    </row>
    <row r="690" spans="1:9">
      <c r="A690" s="366" t="s">
        <v>695</v>
      </c>
      <c r="B690" s="359">
        <v>1.3230612438881699E-2</v>
      </c>
      <c r="C690" s="359">
        <v>1.3976496517764E-2</v>
      </c>
      <c r="D690" s="359">
        <v>1.3229511641280001E-2</v>
      </c>
      <c r="E690" s="359">
        <v>1.3229622410747899E-2</v>
      </c>
      <c r="F690" s="357">
        <f t="shared" si="10"/>
        <v>-7.4828594547216021E-5</v>
      </c>
      <c r="G690" s="352" t="s">
        <v>1815</v>
      </c>
      <c r="H690" s="354">
        <v>0</v>
      </c>
      <c r="I690" s="367" t="s">
        <v>5302</v>
      </c>
    </row>
    <row r="691" spans="1:9">
      <c r="A691" s="366" t="s">
        <v>696</v>
      </c>
      <c r="B691" s="359">
        <v>8.8613395294878206E-8</v>
      </c>
      <c r="C691" s="359">
        <v>1.10041153391942E-4</v>
      </c>
      <c r="D691" s="359">
        <v>5.20774714037149E-8</v>
      </c>
      <c r="E691" s="359">
        <v>4.1045315653786502E-8</v>
      </c>
      <c r="F691" s="357">
        <f t="shared" si="10"/>
        <v>-0.53680461608315222</v>
      </c>
      <c r="G691" s="352" t="s">
        <v>1815</v>
      </c>
      <c r="H691" s="354">
        <v>0</v>
      </c>
      <c r="I691" s="367" t="s">
        <v>5303</v>
      </c>
    </row>
    <row r="692" spans="1:9">
      <c r="A692" s="366" t="s">
        <v>697</v>
      </c>
      <c r="B692" s="359">
        <v>9.7799138737242005E-4</v>
      </c>
      <c r="C692" s="359">
        <v>4.42115380790671E-3</v>
      </c>
      <c r="D692" s="359">
        <v>1.62222245122398E-3</v>
      </c>
      <c r="E692" s="359">
        <v>1.5123205656108201E-3</v>
      </c>
      <c r="F692" s="357">
        <f t="shared" si="10"/>
        <v>0.54635366439574473</v>
      </c>
      <c r="G692" s="352" t="s">
        <v>1815</v>
      </c>
      <c r="H692" s="354">
        <v>0</v>
      </c>
      <c r="I692" s="367" t="s">
        <v>5304</v>
      </c>
    </row>
    <row r="693" spans="1:9">
      <c r="A693" s="366" t="s">
        <v>698</v>
      </c>
      <c r="B693" s="359">
        <v>0</v>
      </c>
      <c r="C693" s="359">
        <v>0</v>
      </c>
      <c r="D693" s="359">
        <v>0</v>
      </c>
      <c r="E693" s="359">
        <v>0</v>
      </c>
      <c r="F693" s="357" t="e">
        <f t="shared" si="10"/>
        <v>#DIV/0!</v>
      </c>
      <c r="G693" s="352" t="s">
        <v>1985</v>
      </c>
      <c r="H693" s="354">
        <v>1</v>
      </c>
      <c r="I693" s="367" t="s">
        <v>5305</v>
      </c>
    </row>
    <row r="694" spans="1:9">
      <c r="A694" s="366" t="s">
        <v>699</v>
      </c>
      <c r="B694" s="359">
        <v>-9.7298072887497298E-7</v>
      </c>
      <c r="C694" s="359">
        <v>-6.8878891750046001E-4</v>
      </c>
      <c r="D694" s="359">
        <v>2.0312836568336899E-7</v>
      </c>
      <c r="E694" s="359">
        <v>1.0908304628452501</v>
      </c>
      <c r="F694" s="357">
        <f t="shared" si="10"/>
        <v>-1121123.3721836125</v>
      </c>
      <c r="G694" s="352" t="s">
        <v>1825</v>
      </c>
      <c r="H694" s="354">
        <v>1</v>
      </c>
      <c r="I694" s="367" t="s">
        <v>5306</v>
      </c>
    </row>
    <row r="695" spans="1:9">
      <c r="A695" s="366" t="s">
        <v>700</v>
      </c>
      <c r="B695" s="359">
        <v>3.6343631620622201E-8</v>
      </c>
      <c r="C695" s="359">
        <v>6.03194451029477E-5</v>
      </c>
      <c r="D695" s="359">
        <v>6.4289439382966894E-8</v>
      </c>
      <c r="E695" s="359">
        <v>3.2200780131596403E-8</v>
      </c>
      <c r="F695" s="357">
        <f t="shared" si="10"/>
        <v>-0.11399112593566596</v>
      </c>
      <c r="G695" s="352" t="s">
        <v>1825</v>
      </c>
      <c r="H695" s="354">
        <v>0</v>
      </c>
      <c r="I695" s="367" t="s">
        <v>5307</v>
      </c>
    </row>
    <row r="696" spans="1:9">
      <c r="A696" s="366" t="s">
        <v>701</v>
      </c>
      <c r="B696" s="359">
        <v>0</v>
      </c>
      <c r="C696" s="359">
        <v>0</v>
      </c>
      <c r="D696" s="359">
        <v>0</v>
      </c>
      <c r="E696" s="359">
        <v>0</v>
      </c>
      <c r="F696" s="357" t="e">
        <f t="shared" si="10"/>
        <v>#DIV/0!</v>
      </c>
      <c r="G696" s="352" t="s">
        <v>1931</v>
      </c>
      <c r="H696" s="354">
        <v>0</v>
      </c>
      <c r="I696" s="367" t="s">
        <v>5308</v>
      </c>
    </row>
    <row r="697" spans="1:9">
      <c r="A697" s="366" t="s">
        <v>702</v>
      </c>
      <c r="B697" s="359">
        <v>0</v>
      </c>
      <c r="C697" s="359">
        <v>0</v>
      </c>
      <c r="D697" s="359">
        <v>0</v>
      </c>
      <c r="E697" s="359">
        <v>0</v>
      </c>
      <c r="F697" s="357" t="e">
        <f t="shared" si="10"/>
        <v>#DIV/0!</v>
      </c>
      <c r="G697" s="352" t="s">
        <v>1971</v>
      </c>
      <c r="H697" s="354">
        <v>1</v>
      </c>
      <c r="I697" s="367" t="s">
        <v>5309</v>
      </c>
    </row>
    <row r="698" spans="1:9">
      <c r="A698" s="366" t="s">
        <v>703</v>
      </c>
      <c r="B698" s="359">
        <v>0</v>
      </c>
      <c r="C698" s="359">
        <v>0</v>
      </c>
      <c r="D698" s="359">
        <v>0</v>
      </c>
      <c r="E698" s="359">
        <v>0</v>
      </c>
      <c r="F698" s="357" t="e">
        <f t="shared" si="10"/>
        <v>#DIV/0!</v>
      </c>
      <c r="G698" s="352" t="s">
        <v>1887</v>
      </c>
      <c r="H698" s="354">
        <v>0</v>
      </c>
      <c r="I698" s="367" t="s">
        <v>5310</v>
      </c>
    </row>
    <row r="699" spans="1:9">
      <c r="A699" s="366" t="s">
        <v>704</v>
      </c>
      <c r="B699" s="359">
        <v>0</v>
      </c>
      <c r="C699" s="359">
        <v>0</v>
      </c>
      <c r="D699" s="359">
        <v>0</v>
      </c>
      <c r="E699" s="359">
        <v>0</v>
      </c>
      <c r="F699" s="357" t="e">
        <f t="shared" si="10"/>
        <v>#DIV/0!</v>
      </c>
      <c r="G699" s="352" t="s">
        <v>1971</v>
      </c>
      <c r="H699" s="354">
        <v>0</v>
      </c>
      <c r="I699" s="367" t="s">
        <v>5311</v>
      </c>
    </row>
    <row r="700" spans="1:9">
      <c r="A700" s="366" t="s">
        <v>705</v>
      </c>
      <c r="B700" s="359">
        <v>0</v>
      </c>
      <c r="C700" s="359">
        <v>0</v>
      </c>
      <c r="D700" s="359">
        <v>0</v>
      </c>
      <c r="E700" s="359">
        <v>0</v>
      </c>
      <c r="F700" s="357" t="e">
        <f t="shared" si="10"/>
        <v>#DIV/0!</v>
      </c>
      <c r="G700" s="352" t="s">
        <v>1915</v>
      </c>
      <c r="H700" s="354">
        <v>0</v>
      </c>
      <c r="I700" s="367" t="s">
        <v>5312</v>
      </c>
    </row>
    <row r="701" spans="1:9">
      <c r="A701" s="366" t="s">
        <v>706</v>
      </c>
      <c r="B701" s="359">
        <v>2.5200000000000001E-3</v>
      </c>
      <c r="C701" s="359">
        <v>2.5200000000000001E-3</v>
      </c>
      <c r="D701" s="359">
        <v>2.5200000000000001E-3</v>
      </c>
      <c r="E701" s="359">
        <v>2.5200000000000001E-3</v>
      </c>
      <c r="F701" s="357">
        <f t="shared" si="10"/>
        <v>0</v>
      </c>
      <c r="G701" s="352" t="s">
        <v>1922</v>
      </c>
      <c r="H701" s="354">
        <v>0</v>
      </c>
      <c r="I701" s="367" t="s">
        <v>5313</v>
      </c>
    </row>
    <row r="702" spans="1:9">
      <c r="A702" s="366" t="s">
        <v>707</v>
      </c>
      <c r="B702" s="359">
        <v>0</v>
      </c>
      <c r="C702" s="359">
        <v>0</v>
      </c>
      <c r="D702" s="359">
        <v>0</v>
      </c>
      <c r="E702" s="359">
        <v>0</v>
      </c>
      <c r="F702" s="357" t="e">
        <f t="shared" si="10"/>
        <v>#DIV/0!</v>
      </c>
      <c r="G702" s="352" t="s">
        <v>1986</v>
      </c>
      <c r="H702" s="354">
        <v>0</v>
      </c>
      <c r="I702" s="367" t="s">
        <v>5314</v>
      </c>
    </row>
    <row r="703" spans="1:9">
      <c r="A703" s="366" t="s">
        <v>708</v>
      </c>
      <c r="B703" s="359">
        <v>0</v>
      </c>
      <c r="C703" s="359">
        <v>0</v>
      </c>
      <c r="D703" s="359">
        <v>0</v>
      </c>
      <c r="E703" s="359">
        <v>0</v>
      </c>
      <c r="F703" s="357" t="e">
        <f t="shared" si="10"/>
        <v>#DIV/0!</v>
      </c>
      <c r="G703" s="352" t="s">
        <v>1987</v>
      </c>
      <c r="H703" s="354">
        <v>0</v>
      </c>
      <c r="I703" s="367" t="s">
        <v>5315</v>
      </c>
    </row>
    <row r="704" spans="1:9">
      <c r="A704" s="366" t="s">
        <v>709</v>
      </c>
      <c r="B704" s="359">
        <v>0</v>
      </c>
      <c r="C704" s="359">
        <v>0</v>
      </c>
      <c r="D704" s="359">
        <v>0</v>
      </c>
      <c r="E704" s="359">
        <v>0</v>
      </c>
      <c r="F704" s="357" t="e">
        <f t="shared" si="10"/>
        <v>#DIV/0!</v>
      </c>
      <c r="G704" s="352" t="s">
        <v>1988</v>
      </c>
      <c r="H704" s="354">
        <v>1</v>
      </c>
      <c r="I704" s="367" t="s">
        <v>5316</v>
      </c>
    </row>
    <row r="705" spans="1:9">
      <c r="A705" s="366" t="s">
        <v>710</v>
      </c>
      <c r="B705" s="359">
        <v>2.8457927041161E-10</v>
      </c>
      <c r="C705" s="359">
        <v>3.0006419400650097E-4</v>
      </c>
      <c r="D705" s="359">
        <v>1.52332849010069E-10</v>
      </c>
      <c r="E705" s="359">
        <v>1.2406925654108601E-10</v>
      </c>
      <c r="F705" s="357">
        <f t="shared" si="10"/>
        <v>-0.56402567073267629</v>
      </c>
      <c r="G705" s="352" t="s">
        <v>1866</v>
      </c>
      <c r="H705" s="354">
        <v>1</v>
      </c>
      <c r="I705" s="367" t="s">
        <v>5317</v>
      </c>
    </row>
    <row r="706" spans="1:9">
      <c r="A706" s="366" t="s">
        <v>711</v>
      </c>
      <c r="B706" s="359">
        <v>0</v>
      </c>
      <c r="C706" s="359">
        <v>0</v>
      </c>
      <c r="D706" s="359">
        <v>0</v>
      </c>
      <c r="E706" s="359">
        <v>0</v>
      </c>
      <c r="F706" s="357" t="e">
        <f t="shared" si="10"/>
        <v>#DIV/0!</v>
      </c>
      <c r="G706" s="352" t="s">
        <v>1866</v>
      </c>
      <c r="H706" s="354">
        <v>0</v>
      </c>
      <c r="I706" s="367" t="s">
        <v>5318</v>
      </c>
    </row>
    <row r="707" spans="1:9">
      <c r="A707" s="366" t="s">
        <v>712</v>
      </c>
      <c r="B707" s="359">
        <v>0</v>
      </c>
      <c r="C707" s="359">
        <v>0</v>
      </c>
      <c r="D707" s="359">
        <v>0</v>
      </c>
      <c r="E707" s="359">
        <v>0</v>
      </c>
      <c r="F707" s="357" t="e">
        <f t="shared" ref="F707:F770" si="11">(E707/B707)-1</f>
        <v>#DIV/0!</v>
      </c>
      <c r="G707" s="352" t="s">
        <v>1989</v>
      </c>
      <c r="H707" s="354">
        <v>0</v>
      </c>
      <c r="I707" s="367" t="s">
        <v>5319</v>
      </c>
    </row>
    <row r="708" spans="1:9">
      <c r="A708" s="366" t="s">
        <v>713</v>
      </c>
      <c r="B708" s="359">
        <v>0</v>
      </c>
      <c r="C708" s="359">
        <v>0</v>
      </c>
      <c r="D708" s="359">
        <v>0</v>
      </c>
      <c r="E708" s="359">
        <v>0</v>
      </c>
      <c r="F708" s="357" t="e">
        <f t="shared" si="11"/>
        <v>#DIV/0!</v>
      </c>
      <c r="G708" s="352" t="s">
        <v>1909</v>
      </c>
      <c r="H708" s="354">
        <v>0</v>
      </c>
      <c r="I708" s="367" t="s">
        <v>5320</v>
      </c>
    </row>
    <row r="709" spans="1:9">
      <c r="A709" s="366" t="s">
        <v>714</v>
      </c>
      <c r="B709" s="359">
        <v>0</v>
      </c>
      <c r="C709" s="359">
        <v>0</v>
      </c>
      <c r="D709" s="359">
        <v>0</v>
      </c>
      <c r="E709" s="359">
        <v>0</v>
      </c>
      <c r="F709" s="357" t="e">
        <f t="shared" si="11"/>
        <v>#DIV/0!</v>
      </c>
      <c r="G709" s="352" t="s">
        <v>1892</v>
      </c>
      <c r="H709" s="354">
        <v>0</v>
      </c>
      <c r="I709" s="367" t="s">
        <v>5321</v>
      </c>
    </row>
    <row r="710" spans="1:9">
      <c r="A710" s="366" t="s">
        <v>715</v>
      </c>
      <c r="B710" s="359">
        <v>0</v>
      </c>
      <c r="C710" s="359">
        <v>0</v>
      </c>
      <c r="D710" s="359">
        <v>0</v>
      </c>
      <c r="E710" s="359">
        <v>0</v>
      </c>
      <c r="F710" s="357" t="e">
        <f t="shared" si="11"/>
        <v>#DIV/0!</v>
      </c>
      <c r="G710" s="352" t="s">
        <v>1908</v>
      </c>
      <c r="H710" s="354">
        <v>0</v>
      </c>
      <c r="I710" s="367" t="s">
        <v>5322</v>
      </c>
    </row>
    <row r="711" spans="1:9">
      <c r="A711" s="366" t="s">
        <v>716</v>
      </c>
      <c r="B711" s="359">
        <v>0</v>
      </c>
      <c r="C711" s="359">
        <v>0</v>
      </c>
      <c r="D711" s="359">
        <v>0</v>
      </c>
      <c r="E711" s="359">
        <v>0</v>
      </c>
      <c r="F711" s="357" t="e">
        <f t="shared" si="11"/>
        <v>#DIV/0!</v>
      </c>
      <c r="G711" s="352" t="s">
        <v>1908</v>
      </c>
      <c r="H711" s="354">
        <v>0</v>
      </c>
      <c r="I711" s="367" t="s">
        <v>5323</v>
      </c>
    </row>
    <row r="712" spans="1:9">
      <c r="A712" s="366" t="s">
        <v>717</v>
      </c>
      <c r="B712" s="359">
        <v>0</v>
      </c>
      <c r="C712" s="359">
        <v>0</v>
      </c>
      <c r="D712" s="359">
        <v>0</v>
      </c>
      <c r="E712" s="359">
        <v>0</v>
      </c>
      <c r="F712" s="357" t="e">
        <f t="shared" si="11"/>
        <v>#DIV/0!</v>
      </c>
      <c r="G712" s="352" t="s">
        <v>1990</v>
      </c>
      <c r="H712" s="354">
        <v>0</v>
      </c>
      <c r="I712" s="367" t="s">
        <v>5324</v>
      </c>
    </row>
    <row r="713" spans="1:9">
      <c r="A713" s="366" t="s">
        <v>718</v>
      </c>
      <c r="B713" s="359">
        <v>0</v>
      </c>
      <c r="C713" s="359">
        <v>0</v>
      </c>
      <c r="D713" s="359">
        <v>0</v>
      </c>
      <c r="E713" s="359">
        <v>0</v>
      </c>
      <c r="F713" s="357" t="e">
        <f t="shared" si="11"/>
        <v>#DIV/0!</v>
      </c>
      <c r="G713" s="352" t="s">
        <v>1978</v>
      </c>
      <c r="H713" s="354">
        <v>0</v>
      </c>
      <c r="I713" s="367" t="s">
        <v>5325</v>
      </c>
    </row>
    <row r="714" spans="1:9">
      <c r="A714" s="366" t="s">
        <v>719</v>
      </c>
      <c r="B714" s="359">
        <v>0</v>
      </c>
      <c r="C714" s="359">
        <v>0</v>
      </c>
      <c r="D714" s="359">
        <v>0</v>
      </c>
      <c r="E714" s="359">
        <v>0</v>
      </c>
      <c r="F714" s="357" t="e">
        <f t="shared" si="11"/>
        <v>#DIV/0!</v>
      </c>
      <c r="G714" s="352" t="s">
        <v>1991</v>
      </c>
      <c r="H714" s="354">
        <v>0</v>
      </c>
      <c r="I714" s="367" t="s">
        <v>5326</v>
      </c>
    </row>
    <row r="715" spans="1:9">
      <c r="A715" s="366" t="s">
        <v>720</v>
      </c>
      <c r="B715" s="359">
        <v>0</v>
      </c>
      <c r="C715" s="359">
        <v>0</v>
      </c>
      <c r="D715" s="359">
        <v>0</v>
      </c>
      <c r="E715" s="359">
        <v>0</v>
      </c>
      <c r="F715" s="357" t="e">
        <f t="shared" si="11"/>
        <v>#DIV/0!</v>
      </c>
      <c r="G715" s="352" t="s">
        <v>1991</v>
      </c>
      <c r="H715" s="354">
        <v>0</v>
      </c>
      <c r="I715" s="367" t="s">
        <v>5327</v>
      </c>
    </row>
    <row r="716" spans="1:9">
      <c r="A716" s="366" t="s">
        <v>721</v>
      </c>
      <c r="B716" s="359">
        <v>0</v>
      </c>
      <c r="C716" s="359">
        <v>0</v>
      </c>
      <c r="D716" s="359">
        <v>0</v>
      </c>
      <c r="E716" s="359">
        <v>0</v>
      </c>
      <c r="F716" s="357" t="e">
        <f t="shared" si="11"/>
        <v>#DIV/0!</v>
      </c>
      <c r="G716" s="352" t="s">
        <v>1991</v>
      </c>
      <c r="H716" s="354">
        <v>0</v>
      </c>
      <c r="I716" s="367" t="s">
        <v>5328</v>
      </c>
    </row>
    <row r="717" spans="1:9">
      <c r="A717" s="366" t="s">
        <v>722</v>
      </c>
      <c r="B717" s="359">
        <v>-1.1011343303835E-6</v>
      </c>
      <c r="C717" s="359">
        <v>-1.2539821334485201E-3</v>
      </c>
      <c r="D717" s="359">
        <v>-4.41151200902823E-7</v>
      </c>
      <c r="E717" s="359">
        <v>-1.2979057828488299E-7</v>
      </c>
      <c r="F717" s="357">
        <f t="shared" si="11"/>
        <v>-0.88213011373491557</v>
      </c>
      <c r="G717" s="352" t="s">
        <v>1913</v>
      </c>
      <c r="H717" s="354">
        <v>1</v>
      </c>
      <c r="I717" s="367" t="s">
        <v>5329</v>
      </c>
    </row>
    <row r="718" spans="1:9">
      <c r="A718" s="366" t="s">
        <v>723</v>
      </c>
      <c r="B718" s="359">
        <v>0</v>
      </c>
      <c r="C718" s="359">
        <v>0</v>
      </c>
      <c r="D718" s="359">
        <v>0</v>
      </c>
      <c r="E718" s="359">
        <v>0</v>
      </c>
      <c r="F718" s="357" t="e">
        <f t="shared" si="11"/>
        <v>#DIV/0!</v>
      </c>
      <c r="G718" s="352" t="s">
        <v>1821</v>
      </c>
      <c r="H718" s="354">
        <v>0</v>
      </c>
      <c r="I718" s="367" t="s">
        <v>5330</v>
      </c>
    </row>
    <row r="719" spans="1:9">
      <c r="A719" s="366" t="s">
        <v>724</v>
      </c>
      <c r="B719" s="359">
        <v>-2.1007685564405701E-8</v>
      </c>
      <c r="C719" s="359">
        <v>-2.7903727562859799E-5</v>
      </c>
      <c r="D719" s="359">
        <v>1.40592695879915E-8</v>
      </c>
      <c r="E719" s="359">
        <v>1.28419979151719E-8</v>
      </c>
      <c r="F719" s="357">
        <f t="shared" si="11"/>
        <v>-1.6112999871309333</v>
      </c>
      <c r="G719" s="352" t="s">
        <v>1847</v>
      </c>
      <c r="H719" s="354">
        <v>1</v>
      </c>
      <c r="I719" s="367" t="s">
        <v>5331</v>
      </c>
    </row>
    <row r="720" spans="1:9">
      <c r="A720" s="366" t="s">
        <v>725</v>
      </c>
      <c r="B720" s="359">
        <v>-5.1855867008914299E-8</v>
      </c>
      <c r="C720" s="359">
        <v>-5.7054706869402299E-5</v>
      </c>
      <c r="D720" s="359">
        <v>-5.3922194485298402E-8</v>
      </c>
      <c r="E720" s="359">
        <v>-3.4317889005019502E-8</v>
      </c>
      <c r="F720" s="357">
        <f t="shared" si="11"/>
        <v>-0.33820624387361853</v>
      </c>
      <c r="G720" s="352" t="s">
        <v>1847</v>
      </c>
      <c r="H720" s="354">
        <v>1</v>
      </c>
      <c r="I720" s="367" t="s">
        <v>5332</v>
      </c>
    </row>
    <row r="721" spans="1:9">
      <c r="A721" s="366" t="s">
        <v>726</v>
      </c>
      <c r="B721" s="359">
        <v>-3.4946324331031102E-4</v>
      </c>
      <c r="C721" s="359">
        <v>-1.25540277917935E-3</v>
      </c>
      <c r="D721" s="359">
        <v>-3.4992030202829499E-4</v>
      </c>
      <c r="E721" s="359">
        <v>-3.6622477557557399E-4</v>
      </c>
      <c r="F721" s="357">
        <f t="shared" si="11"/>
        <v>4.7963648784600021E-2</v>
      </c>
      <c r="G721" s="352" t="s">
        <v>1870</v>
      </c>
      <c r="H721" s="354">
        <v>1</v>
      </c>
      <c r="I721" s="367" t="s">
        <v>5333</v>
      </c>
    </row>
    <row r="722" spans="1:9">
      <c r="A722" s="366" t="s">
        <v>727</v>
      </c>
      <c r="B722" s="359">
        <v>3.4599488096348897E-4</v>
      </c>
      <c r="C722" s="359">
        <v>3.34366832979003E-4</v>
      </c>
      <c r="D722" s="359">
        <v>3.5340345247114499E-4</v>
      </c>
      <c r="E722" s="359">
        <v>3.5685680373125799E-4</v>
      </c>
      <c r="F722" s="357">
        <f t="shared" si="11"/>
        <v>3.1393304830181101E-2</v>
      </c>
      <c r="G722" s="352" t="s">
        <v>1867</v>
      </c>
      <c r="H722" s="354">
        <v>0</v>
      </c>
      <c r="I722" s="367" t="s">
        <v>5334</v>
      </c>
    </row>
    <row r="723" spans="1:9">
      <c r="A723" s="366" t="s">
        <v>728</v>
      </c>
      <c r="B723" s="359">
        <v>0</v>
      </c>
      <c r="C723" s="359">
        <v>0</v>
      </c>
      <c r="D723" s="359">
        <v>0</v>
      </c>
      <c r="E723" s="359">
        <v>0</v>
      </c>
      <c r="F723" s="357" t="e">
        <f t="shared" si="11"/>
        <v>#DIV/0!</v>
      </c>
      <c r="G723" s="352" t="s">
        <v>1917</v>
      </c>
      <c r="H723" s="354">
        <v>0</v>
      </c>
      <c r="I723" s="367" t="s">
        <v>5335</v>
      </c>
    </row>
    <row r="724" spans="1:9">
      <c r="A724" s="366" t="s">
        <v>729</v>
      </c>
      <c r="B724" s="359">
        <v>0</v>
      </c>
      <c r="C724" s="359">
        <v>0</v>
      </c>
      <c r="D724" s="359">
        <v>0</v>
      </c>
      <c r="E724" s="359">
        <v>0</v>
      </c>
      <c r="F724" s="357" t="e">
        <f t="shared" si="11"/>
        <v>#DIV/0!</v>
      </c>
      <c r="G724" s="352" t="s">
        <v>1917</v>
      </c>
      <c r="H724" s="354">
        <v>0</v>
      </c>
      <c r="I724" s="367" t="s">
        <v>5336</v>
      </c>
    </row>
    <row r="725" spans="1:9">
      <c r="A725" s="366" t="s">
        <v>730</v>
      </c>
      <c r="B725" s="359">
        <v>0</v>
      </c>
      <c r="C725" s="359">
        <v>0</v>
      </c>
      <c r="D725" s="359">
        <v>0</v>
      </c>
      <c r="E725" s="359">
        <v>0</v>
      </c>
      <c r="F725" s="357" t="e">
        <f t="shared" si="11"/>
        <v>#DIV/0!</v>
      </c>
      <c r="G725" s="352" t="s">
        <v>1840</v>
      </c>
      <c r="H725" s="354">
        <v>0</v>
      </c>
      <c r="I725" s="367" t="s">
        <v>5337</v>
      </c>
    </row>
    <row r="726" spans="1:9">
      <c r="A726" s="366" t="s">
        <v>731</v>
      </c>
      <c r="B726" s="359">
        <v>0</v>
      </c>
      <c r="C726" s="359">
        <v>0</v>
      </c>
      <c r="D726" s="359">
        <v>0</v>
      </c>
      <c r="E726" s="359">
        <v>0</v>
      </c>
      <c r="F726" s="357" t="e">
        <f t="shared" si="11"/>
        <v>#DIV/0!</v>
      </c>
      <c r="G726" s="352" t="s">
        <v>1822</v>
      </c>
      <c r="H726" s="354">
        <v>0</v>
      </c>
      <c r="I726" s="367" t="s">
        <v>5338</v>
      </c>
    </row>
    <row r="727" spans="1:9">
      <c r="A727" s="366" t="s">
        <v>732</v>
      </c>
      <c r="B727" s="359">
        <v>1.41522377816727E-6</v>
      </c>
      <c r="C727" s="359">
        <v>3.2889433970240099E-3</v>
      </c>
      <c r="D727" s="359">
        <v>1.40895804179308E-6</v>
      </c>
      <c r="E727" s="359">
        <v>9.1490278464334604E-7</v>
      </c>
      <c r="F727" s="357">
        <f t="shared" si="11"/>
        <v>-0.35352783159978063</v>
      </c>
      <c r="G727" s="352" t="s">
        <v>1832</v>
      </c>
      <c r="H727" s="354">
        <v>1</v>
      </c>
      <c r="I727" s="367" t="s">
        <v>5339</v>
      </c>
    </row>
    <row r="728" spans="1:9">
      <c r="A728" s="366" t="s">
        <v>733</v>
      </c>
      <c r="B728" s="359">
        <v>8.0736850907403597E-7</v>
      </c>
      <c r="C728" s="359">
        <v>2.3215931618492699E-3</v>
      </c>
      <c r="D728" s="359">
        <v>1.1196323202437301E-6</v>
      </c>
      <c r="E728" s="359">
        <v>7.9071852224542903E-7</v>
      </c>
      <c r="F728" s="357">
        <f t="shared" si="11"/>
        <v>-2.0622536848387441E-2</v>
      </c>
      <c r="G728" s="352" t="s">
        <v>1832</v>
      </c>
      <c r="H728" s="354">
        <v>0</v>
      </c>
      <c r="I728" s="367" t="s">
        <v>5340</v>
      </c>
    </row>
    <row r="729" spans="1:9">
      <c r="A729" s="366" t="s">
        <v>734</v>
      </c>
      <c r="B729" s="359">
        <v>1.37967890623258E-6</v>
      </c>
      <c r="C729" s="359">
        <v>3.2900491356713198E-3</v>
      </c>
      <c r="D729" s="359">
        <v>1.48493290907936E-6</v>
      </c>
      <c r="E729" s="359">
        <v>8.4596638316725201E-7</v>
      </c>
      <c r="F729" s="357">
        <f t="shared" si="11"/>
        <v>-0.38683821333668866</v>
      </c>
      <c r="G729" s="352" t="s">
        <v>1832</v>
      </c>
      <c r="H729" s="354">
        <v>1</v>
      </c>
      <c r="I729" s="367" t="s">
        <v>5341</v>
      </c>
    </row>
    <row r="730" spans="1:9">
      <c r="A730" s="366" t="s">
        <v>735</v>
      </c>
      <c r="B730" s="359">
        <v>7.7288202231782195E-7</v>
      </c>
      <c r="C730" s="359">
        <v>2.2622392572096699E-3</v>
      </c>
      <c r="D730" s="359">
        <v>1.1122975159853701E-6</v>
      </c>
      <c r="E730" s="359">
        <v>7.2070028612992196E-7</v>
      </c>
      <c r="F730" s="357">
        <f t="shared" si="11"/>
        <v>-6.7515784661946743E-2</v>
      </c>
      <c r="G730" s="352" t="s">
        <v>1832</v>
      </c>
      <c r="H730" s="354">
        <v>0</v>
      </c>
      <c r="I730" s="367" t="s">
        <v>5342</v>
      </c>
    </row>
    <row r="731" spans="1:9">
      <c r="A731" s="366" t="s">
        <v>736</v>
      </c>
      <c r="B731" s="359">
        <v>0</v>
      </c>
      <c r="C731" s="359">
        <v>0</v>
      </c>
      <c r="D731" s="359">
        <v>0</v>
      </c>
      <c r="E731" s="359">
        <v>0</v>
      </c>
      <c r="F731" s="357" t="e">
        <f t="shared" si="11"/>
        <v>#DIV/0!</v>
      </c>
      <c r="G731" s="352" t="s">
        <v>1819</v>
      </c>
      <c r="H731" s="354">
        <v>0</v>
      </c>
      <c r="I731" s="367" t="s">
        <v>5343</v>
      </c>
    </row>
    <row r="732" spans="1:9">
      <c r="A732" s="366" t="s">
        <v>737</v>
      </c>
      <c r="B732" s="359">
        <v>0</v>
      </c>
      <c r="C732" s="359">
        <v>0</v>
      </c>
      <c r="D732" s="359">
        <v>0</v>
      </c>
      <c r="E732" s="359">
        <v>0</v>
      </c>
      <c r="F732" s="357" t="e">
        <f t="shared" si="11"/>
        <v>#DIV/0!</v>
      </c>
      <c r="G732" s="352" t="s">
        <v>1888</v>
      </c>
      <c r="H732" s="354">
        <v>1</v>
      </c>
      <c r="I732" s="367" t="s">
        <v>5344</v>
      </c>
    </row>
    <row r="733" spans="1:9">
      <c r="A733" s="366" t="s">
        <v>738</v>
      </c>
      <c r="B733" s="359">
        <v>0</v>
      </c>
      <c r="C733" s="359">
        <v>0</v>
      </c>
      <c r="D733" s="359">
        <v>0</v>
      </c>
      <c r="E733" s="359">
        <v>0</v>
      </c>
      <c r="F733" s="357" t="e">
        <f t="shared" si="11"/>
        <v>#DIV/0!</v>
      </c>
      <c r="G733" s="352" t="s">
        <v>1975</v>
      </c>
      <c r="H733" s="354">
        <v>0</v>
      </c>
      <c r="I733" s="367" t="s">
        <v>5345</v>
      </c>
    </row>
    <row r="734" spans="1:9">
      <c r="A734" s="366" t="s">
        <v>739</v>
      </c>
      <c r="B734" s="359">
        <v>0</v>
      </c>
      <c r="C734" s="359">
        <v>0</v>
      </c>
      <c r="D734" s="359">
        <v>0</v>
      </c>
      <c r="E734" s="359">
        <v>0</v>
      </c>
      <c r="F734" s="357" t="e">
        <f t="shared" si="11"/>
        <v>#DIV/0!</v>
      </c>
      <c r="G734" s="352" t="s">
        <v>1975</v>
      </c>
      <c r="H734" s="354">
        <v>0</v>
      </c>
      <c r="I734" s="367" t="s">
        <v>5346</v>
      </c>
    </row>
    <row r="735" spans="1:9">
      <c r="A735" s="366" t="s">
        <v>740</v>
      </c>
      <c r="B735" s="359">
        <v>0</v>
      </c>
      <c r="C735" s="359">
        <v>0</v>
      </c>
      <c r="D735" s="359">
        <v>0</v>
      </c>
      <c r="E735" s="359">
        <v>0</v>
      </c>
      <c r="F735" s="357" t="e">
        <f t="shared" si="11"/>
        <v>#DIV/0!</v>
      </c>
      <c r="G735" s="352" t="s">
        <v>1962</v>
      </c>
      <c r="H735" s="354">
        <v>0</v>
      </c>
      <c r="I735" s="367" t="s">
        <v>5347</v>
      </c>
    </row>
    <row r="736" spans="1:9">
      <c r="A736" s="366" t="s">
        <v>741</v>
      </c>
      <c r="B736" s="359">
        <v>0</v>
      </c>
      <c r="C736" s="359">
        <v>0</v>
      </c>
      <c r="D736" s="359">
        <v>0</v>
      </c>
      <c r="E736" s="359">
        <v>0</v>
      </c>
      <c r="F736" s="357" t="e">
        <f t="shared" si="11"/>
        <v>#DIV/0!</v>
      </c>
      <c r="G736" s="352" t="s">
        <v>1962</v>
      </c>
      <c r="H736" s="354">
        <v>0</v>
      </c>
      <c r="I736" s="367" t="s">
        <v>5348</v>
      </c>
    </row>
    <row r="737" spans="1:9">
      <c r="A737" s="366" t="s">
        <v>742</v>
      </c>
      <c r="B737" s="359">
        <v>0</v>
      </c>
      <c r="C737" s="359">
        <v>0</v>
      </c>
      <c r="D737" s="359">
        <v>0</v>
      </c>
      <c r="E737" s="359">
        <v>0</v>
      </c>
      <c r="F737" s="357" t="e">
        <f t="shared" si="11"/>
        <v>#DIV/0!</v>
      </c>
      <c r="G737" s="352" t="s">
        <v>1955</v>
      </c>
      <c r="H737" s="354">
        <v>0</v>
      </c>
      <c r="I737" s="367" t="s">
        <v>5349</v>
      </c>
    </row>
    <row r="738" spans="1:9">
      <c r="A738" s="366" t="s">
        <v>743</v>
      </c>
      <c r="B738" s="359">
        <v>3.3074999098894001E-8</v>
      </c>
      <c r="C738" s="359">
        <v>7.1112363898345206E-5</v>
      </c>
      <c r="D738" s="359">
        <v>7.4791707046578998E-8</v>
      </c>
      <c r="E738" s="359">
        <v>3.45589284006797E-8</v>
      </c>
      <c r="F738" s="357">
        <f t="shared" si="11"/>
        <v>4.4865588577909232E-2</v>
      </c>
      <c r="G738" s="352" t="s">
        <v>1832</v>
      </c>
      <c r="H738" s="354">
        <v>0</v>
      </c>
      <c r="I738" s="367" t="s">
        <v>5350</v>
      </c>
    </row>
    <row r="739" spans="1:9">
      <c r="A739" s="366" t="s">
        <v>744</v>
      </c>
      <c r="B739" s="359">
        <v>2.6921484413732699E-8</v>
      </c>
      <c r="C739" s="359">
        <v>7.0319122470849097E-5</v>
      </c>
      <c r="D739" s="359">
        <v>7.4175748845636098E-8</v>
      </c>
      <c r="E739" s="359">
        <v>3.4369454136914003E-8</v>
      </c>
      <c r="F739" s="357">
        <f t="shared" si="11"/>
        <v>0.27665523968589478</v>
      </c>
      <c r="G739" s="352" t="s">
        <v>1832</v>
      </c>
      <c r="H739" s="354">
        <v>0</v>
      </c>
      <c r="I739" s="367" t="s">
        <v>5351</v>
      </c>
    </row>
    <row r="740" spans="1:9">
      <c r="A740" s="366" t="s">
        <v>745</v>
      </c>
      <c r="B740" s="359">
        <v>0</v>
      </c>
      <c r="C740" s="359">
        <v>0</v>
      </c>
      <c r="D740" s="359">
        <v>0</v>
      </c>
      <c r="E740" s="359">
        <v>0</v>
      </c>
      <c r="F740" s="357" t="e">
        <f t="shared" si="11"/>
        <v>#DIV/0!</v>
      </c>
      <c r="G740" s="352" t="s">
        <v>1898</v>
      </c>
      <c r="H740" s="354">
        <v>0</v>
      </c>
      <c r="I740" s="367" t="s">
        <v>5352</v>
      </c>
    </row>
    <row r="741" spans="1:9">
      <c r="A741" s="366" t="s">
        <v>746</v>
      </c>
      <c r="B741" s="359">
        <v>0</v>
      </c>
      <c r="C741" s="359">
        <v>0</v>
      </c>
      <c r="D741" s="359">
        <v>0</v>
      </c>
      <c r="E741" s="359">
        <v>0</v>
      </c>
      <c r="F741" s="357" t="e">
        <f t="shared" si="11"/>
        <v>#DIV/0!</v>
      </c>
      <c r="G741" s="352" t="s">
        <v>1821</v>
      </c>
      <c r="H741" s="354">
        <v>0</v>
      </c>
      <c r="I741" s="367" t="s">
        <v>5353</v>
      </c>
    </row>
    <row r="742" spans="1:9">
      <c r="A742" s="366" t="s">
        <v>747</v>
      </c>
      <c r="B742" s="359">
        <v>0</v>
      </c>
      <c r="C742" s="359">
        <v>0</v>
      </c>
      <c r="D742" s="359">
        <v>0</v>
      </c>
      <c r="E742" s="359">
        <v>0</v>
      </c>
      <c r="F742" s="357" t="e">
        <f t="shared" si="11"/>
        <v>#DIV/0!</v>
      </c>
      <c r="G742" s="352" t="s">
        <v>1842</v>
      </c>
      <c r="H742" s="354">
        <v>1</v>
      </c>
      <c r="I742" s="367" t="s">
        <v>5354</v>
      </c>
    </row>
    <row r="743" spans="1:9">
      <c r="A743" s="366" t="s">
        <v>748</v>
      </c>
      <c r="B743" s="359">
        <v>0</v>
      </c>
      <c r="C743" s="359">
        <v>0</v>
      </c>
      <c r="D743" s="359">
        <v>0</v>
      </c>
      <c r="E743" s="359">
        <v>0</v>
      </c>
      <c r="F743" s="357" t="e">
        <f t="shared" si="11"/>
        <v>#DIV/0!</v>
      </c>
      <c r="G743" s="352" t="s">
        <v>1902</v>
      </c>
      <c r="H743" s="354">
        <v>0</v>
      </c>
      <c r="I743" s="367" t="s">
        <v>5355</v>
      </c>
    </row>
    <row r="744" spans="1:9">
      <c r="A744" s="366" t="s">
        <v>749</v>
      </c>
      <c r="B744" s="359">
        <v>0</v>
      </c>
      <c r="C744" s="359">
        <v>0</v>
      </c>
      <c r="D744" s="359">
        <v>0</v>
      </c>
      <c r="E744" s="359">
        <v>0</v>
      </c>
      <c r="F744" s="357" t="e">
        <f t="shared" si="11"/>
        <v>#DIV/0!</v>
      </c>
      <c r="G744" s="352" t="s">
        <v>1903</v>
      </c>
      <c r="H744" s="354">
        <v>0</v>
      </c>
      <c r="I744" s="367" t="s">
        <v>5356</v>
      </c>
    </row>
    <row r="745" spans="1:9">
      <c r="A745" s="366" t="s">
        <v>750</v>
      </c>
      <c r="B745" s="359">
        <v>0</v>
      </c>
      <c r="C745" s="359">
        <v>0</v>
      </c>
      <c r="D745" s="359">
        <v>0</v>
      </c>
      <c r="E745" s="359">
        <v>0</v>
      </c>
      <c r="F745" s="357" t="e">
        <f t="shared" si="11"/>
        <v>#DIV/0!</v>
      </c>
      <c r="G745" s="352" t="s">
        <v>1903</v>
      </c>
      <c r="H745" s="354">
        <v>0</v>
      </c>
      <c r="I745" s="367" t="s">
        <v>5357</v>
      </c>
    </row>
    <row r="746" spans="1:9">
      <c r="A746" s="366" t="s">
        <v>751</v>
      </c>
      <c r="B746" s="359">
        <v>2.8700000000000002E-3</v>
      </c>
      <c r="C746" s="359">
        <v>2.8700000000000002E-3</v>
      </c>
      <c r="D746" s="359">
        <v>2.8700000000000002E-3</v>
      </c>
      <c r="E746" s="359">
        <v>2.8700000000000002E-3</v>
      </c>
      <c r="F746" s="357">
        <f t="shared" si="11"/>
        <v>0</v>
      </c>
      <c r="G746" s="352" t="s">
        <v>1888</v>
      </c>
      <c r="H746" s="354">
        <v>0</v>
      </c>
      <c r="I746" s="367" t="s">
        <v>5358</v>
      </c>
    </row>
    <row r="747" spans="1:9">
      <c r="A747" s="366" t="s">
        <v>752</v>
      </c>
      <c r="B747" s="359">
        <v>2.64582086086282E-2</v>
      </c>
      <c r="C747" s="359">
        <v>2.7617471261698098E-2</v>
      </c>
      <c r="D747" s="359">
        <v>2.6458965509724899E-2</v>
      </c>
      <c r="E747" s="359">
        <v>2.6459139101360499E-2</v>
      </c>
      <c r="F747" s="357">
        <f t="shared" si="11"/>
        <v>3.5168395036144773E-5</v>
      </c>
      <c r="G747" s="352" t="s">
        <v>1815</v>
      </c>
      <c r="H747" s="354">
        <v>0</v>
      </c>
      <c r="I747" s="367" t="s">
        <v>5359</v>
      </c>
    </row>
    <row r="748" spans="1:9">
      <c r="A748" s="366" t="s">
        <v>753</v>
      </c>
      <c r="B748" s="359">
        <v>0</v>
      </c>
      <c r="C748" s="359">
        <v>0</v>
      </c>
      <c r="D748" s="359">
        <v>0</v>
      </c>
      <c r="E748" s="359">
        <v>0</v>
      </c>
      <c r="F748" s="357" t="e">
        <f t="shared" si="11"/>
        <v>#DIV/0!</v>
      </c>
      <c r="G748" s="352" t="s">
        <v>1825</v>
      </c>
      <c r="H748" s="354">
        <v>0</v>
      </c>
      <c r="I748" s="367" t="s">
        <v>5360</v>
      </c>
    </row>
    <row r="749" spans="1:9">
      <c r="A749" s="366" t="s">
        <v>754</v>
      </c>
      <c r="B749" s="359">
        <v>0</v>
      </c>
      <c r="C749" s="359">
        <v>0</v>
      </c>
      <c r="D749" s="359">
        <v>0</v>
      </c>
      <c r="E749" s="359">
        <v>0</v>
      </c>
      <c r="F749" s="357" t="e">
        <f t="shared" si="11"/>
        <v>#DIV/0!</v>
      </c>
      <c r="G749" s="352" t="s">
        <v>1902</v>
      </c>
      <c r="H749" s="354">
        <v>1</v>
      </c>
      <c r="I749" s="367" t="s">
        <v>5361</v>
      </c>
    </row>
    <row r="750" spans="1:9">
      <c r="A750" s="366" t="s">
        <v>755</v>
      </c>
      <c r="B750" s="359">
        <v>0</v>
      </c>
      <c r="C750" s="359">
        <v>0</v>
      </c>
      <c r="D750" s="359">
        <v>0</v>
      </c>
      <c r="E750" s="359">
        <v>0</v>
      </c>
      <c r="F750" s="357" t="e">
        <f t="shared" si="11"/>
        <v>#DIV/0!</v>
      </c>
      <c r="G750" s="352" t="s">
        <v>1902</v>
      </c>
      <c r="H750" s="354">
        <v>0</v>
      </c>
      <c r="I750" s="367" t="s">
        <v>5362</v>
      </c>
    </row>
    <row r="751" spans="1:9">
      <c r="A751" s="366" t="s">
        <v>756</v>
      </c>
      <c r="B751" s="359">
        <v>0</v>
      </c>
      <c r="C751" s="359">
        <v>0</v>
      </c>
      <c r="D751" s="359">
        <v>0</v>
      </c>
      <c r="E751" s="359">
        <v>0</v>
      </c>
      <c r="F751" s="357" t="e">
        <f t="shared" si="11"/>
        <v>#DIV/0!</v>
      </c>
      <c r="G751" s="352" t="s">
        <v>1966</v>
      </c>
      <c r="H751" s="354">
        <v>0</v>
      </c>
      <c r="I751" s="367" t="s">
        <v>5363</v>
      </c>
    </row>
    <row r="752" spans="1:9">
      <c r="A752" s="366" t="s">
        <v>757</v>
      </c>
      <c r="B752" s="359">
        <v>0</v>
      </c>
      <c r="C752" s="359">
        <v>0</v>
      </c>
      <c r="D752" s="359">
        <v>0</v>
      </c>
      <c r="E752" s="359">
        <v>0</v>
      </c>
      <c r="F752" s="357" t="e">
        <f t="shared" si="11"/>
        <v>#DIV/0!</v>
      </c>
      <c r="G752" s="352" t="s">
        <v>1966</v>
      </c>
      <c r="H752" s="354">
        <v>0</v>
      </c>
      <c r="I752" s="367" t="s">
        <v>5364</v>
      </c>
    </row>
    <row r="753" spans="1:9">
      <c r="A753" s="366" t="s">
        <v>758</v>
      </c>
      <c r="B753" s="359">
        <v>0</v>
      </c>
      <c r="C753" s="359">
        <v>0</v>
      </c>
      <c r="D753" s="359">
        <v>0</v>
      </c>
      <c r="E753" s="359">
        <v>0</v>
      </c>
      <c r="F753" s="357" t="e">
        <f t="shared" si="11"/>
        <v>#DIV/0!</v>
      </c>
      <c r="G753" s="352" t="s">
        <v>1966</v>
      </c>
      <c r="H753" s="354">
        <v>0</v>
      </c>
      <c r="I753" s="367" t="s">
        <v>5365</v>
      </c>
    </row>
    <row r="754" spans="1:9">
      <c r="A754" s="366" t="s">
        <v>759</v>
      </c>
      <c r="B754" s="359">
        <v>0</v>
      </c>
      <c r="C754" s="359">
        <v>0</v>
      </c>
      <c r="D754" s="359">
        <v>0</v>
      </c>
      <c r="E754" s="359">
        <v>0</v>
      </c>
      <c r="F754" s="357" t="e">
        <f t="shared" si="11"/>
        <v>#DIV/0!</v>
      </c>
      <c r="G754" s="352" t="s">
        <v>1949</v>
      </c>
      <c r="H754" s="354">
        <v>0</v>
      </c>
      <c r="I754" s="367" t="s">
        <v>5366</v>
      </c>
    </row>
    <row r="755" spans="1:9">
      <c r="A755" s="366" t="s">
        <v>760</v>
      </c>
      <c r="B755" s="359">
        <v>0</v>
      </c>
      <c r="C755" s="359">
        <v>0</v>
      </c>
      <c r="D755" s="359">
        <v>0</v>
      </c>
      <c r="E755" s="359">
        <v>0</v>
      </c>
      <c r="F755" s="357" t="e">
        <f t="shared" si="11"/>
        <v>#DIV/0!</v>
      </c>
      <c r="G755" s="352" t="s">
        <v>1970</v>
      </c>
      <c r="H755" s="354">
        <v>0</v>
      </c>
      <c r="I755" s="367" t="s">
        <v>5367</v>
      </c>
    </row>
    <row r="756" spans="1:9">
      <c r="A756" s="366" t="s">
        <v>761</v>
      </c>
      <c r="B756" s="359">
        <v>0</v>
      </c>
      <c r="C756" s="359">
        <v>0</v>
      </c>
      <c r="D756" s="359">
        <v>0</v>
      </c>
      <c r="E756" s="359">
        <v>0</v>
      </c>
      <c r="F756" s="357" t="e">
        <f t="shared" si="11"/>
        <v>#DIV/0!</v>
      </c>
      <c r="G756" s="352" t="s">
        <v>1813</v>
      </c>
      <c r="H756" s="354">
        <v>1</v>
      </c>
      <c r="I756" s="367" t="s">
        <v>5368</v>
      </c>
    </row>
    <row r="757" spans="1:9">
      <c r="A757" s="366" t="s">
        <v>762</v>
      </c>
      <c r="B757" s="359">
        <v>0</v>
      </c>
      <c r="C757" s="359">
        <v>0</v>
      </c>
      <c r="D757" s="359">
        <v>0</v>
      </c>
      <c r="E757" s="359">
        <v>0</v>
      </c>
      <c r="F757" s="357" t="e">
        <f t="shared" si="11"/>
        <v>#DIV/0!</v>
      </c>
      <c r="G757" s="352" t="s">
        <v>1992</v>
      </c>
      <c r="H757" s="354">
        <v>0</v>
      </c>
      <c r="I757" s="367" t="s">
        <v>5369</v>
      </c>
    </row>
    <row r="758" spans="1:9">
      <c r="A758" s="366" t="s">
        <v>763</v>
      </c>
      <c r="B758" s="359">
        <v>0</v>
      </c>
      <c r="C758" s="359">
        <v>0</v>
      </c>
      <c r="D758" s="359">
        <v>0</v>
      </c>
      <c r="E758" s="359">
        <v>0</v>
      </c>
      <c r="F758" s="357" t="e">
        <f t="shared" si="11"/>
        <v>#DIV/0!</v>
      </c>
      <c r="G758" s="352" t="s">
        <v>1975</v>
      </c>
      <c r="H758" s="354">
        <v>0</v>
      </c>
      <c r="I758" s="367" t="s">
        <v>5370</v>
      </c>
    </row>
    <row r="759" spans="1:9">
      <c r="A759" s="366" t="s">
        <v>764</v>
      </c>
      <c r="B759" s="359">
        <v>0</v>
      </c>
      <c r="C759" s="359">
        <v>0</v>
      </c>
      <c r="D759" s="359">
        <v>0</v>
      </c>
      <c r="E759" s="359">
        <v>0</v>
      </c>
      <c r="F759" s="357" t="e">
        <f t="shared" si="11"/>
        <v>#DIV/0!</v>
      </c>
      <c r="G759" s="352" t="s">
        <v>1821</v>
      </c>
      <c r="H759" s="354">
        <v>0</v>
      </c>
      <c r="I759" s="367" t="s">
        <v>5371</v>
      </c>
    </row>
    <row r="760" spans="1:9">
      <c r="A760" s="366" t="s">
        <v>765</v>
      </c>
      <c r="B760" s="359">
        <v>0</v>
      </c>
      <c r="C760" s="359">
        <v>0</v>
      </c>
      <c r="D760" s="359">
        <v>0</v>
      </c>
      <c r="E760" s="359">
        <v>0</v>
      </c>
      <c r="F760" s="357" t="e">
        <f t="shared" si="11"/>
        <v>#DIV/0!</v>
      </c>
      <c r="G760" s="352" t="s">
        <v>1832</v>
      </c>
      <c r="H760" s="354">
        <v>0</v>
      </c>
      <c r="I760" s="367" t="s">
        <v>5372</v>
      </c>
    </row>
    <row r="761" spans="1:9">
      <c r="A761" s="366" t="s">
        <v>766</v>
      </c>
      <c r="B761" s="359">
        <v>0</v>
      </c>
      <c r="C761" s="359">
        <v>0</v>
      </c>
      <c r="D761" s="359">
        <v>0</v>
      </c>
      <c r="E761" s="359">
        <v>0</v>
      </c>
      <c r="F761" s="357" t="e">
        <f t="shared" si="11"/>
        <v>#DIV/0!</v>
      </c>
      <c r="G761" s="352" t="s">
        <v>1884</v>
      </c>
      <c r="H761" s="354">
        <v>0</v>
      </c>
      <c r="I761" s="367" t="s">
        <v>5373</v>
      </c>
    </row>
    <row r="762" spans="1:9">
      <c r="A762" s="366" t="s">
        <v>767</v>
      </c>
      <c r="B762" s="359">
        <v>0</v>
      </c>
      <c r="C762" s="359">
        <v>0</v>
      </c>
      <c r="D762" s="359">
        <v>0</v>
      </c>
      <c r="E762" s="359">
        <v>0</v>
      </c>
      <c r="F762" s="357" t="e">
        <f t="shared" si="11"/>
        <v>#DIV/0!</v>
      </c>
      <c r="G762" s="352" t="s">
        <v>1993</v>
      </c>
      <c r="H762" s="354">
        <v>0</v>
      </c>
      <c r="I762" s="367" t="s">
        <v>5374</v>
      </c>
    </row>
    <row r="763" spans="1:9">
      <c r="A763" s="366" t="s">
        <v>768</v>
      </c>
      <c r="B763" s="359">
        <v>0</v>
      </c>
      <c r="C763" s="359">
        <v>0</v>
      </c>
      <c r="D763" s="359">
        <v>0</v>
      </c>
      <c r="E763" s="359">
        <v>0</v>
      </c>
      <c r="F763" s="357" t="e">
        <f t="shared" si="11"/>
        <v>#DIV/0!</v>
      </c>
      <c r="G763" s="352" t="s">
        <v>1833</v>
      </c>
      <c r="H763" s="354">
        <v>0</v>
      </c>
      <c r="I763" s="367" t="s">
        <v>5375</v>
      </c>
    </row>
    <row r="764" spans="1:9">
      <c r="A764" s="366" t="s">
        <v>769</v>
      </c>
      <c r="B764" s="359">
        <v>0</v>
      </c>
      <c r="C764" s="359">
        <v>0</v>
      </c>
      <c r="D764" s="359">
        <v>0</v>
      </c>
      <c r="E764" s="359">
        <v>0</v>
      </c>
      <c r="F764" s="357" t="e">
        <f t="shared" si="11"/>
        <v>#DIV/0!</v>
      </c>
      <c r="G764" s="352" t="s">
        <v>1975</v>
      </c>
      <c r="H764" s="354">
        <v>0</v>
      </c>
      <c r="I764" s="367" t="s">
        <v>5376</v>
      </c>
    </row>
    <row r="765" spans="1:9">
      <c r="A765" s="366" t="s">
        <v>770</v>
      </c>
      <c r="B765" s="359">
        <v>0</v>
      </c>
      <c r="C765" s="359">
        <v>0</v>
      </c>
      <c r="D765" s="359">
        <v>0</v>
      </c>
      <c r="E765" s="359">
        <v>0</v>
      </c>
      <c r="F765" s="357" t="e">
        <f t="shared" si="11"/>
        <v>#DIV/0!</v>
      </c>
      <c r="G765" s="352" t="s">
        <v>1975</v>
      </c>
      <c r="H765" s="354">
        <v>0</v>
      </c>
      <c r="I765" s="367" t="s">
        <v>5377</v>
      </c>
    </row>
    <row r="766" spans="1:9">
      <c r="A766" s="366" t="s">
        <v>771</v>
      </c>
      <c r="B766" s="359">
        <v>0</v>
      </c>
      <c r="C766" s="359">
        <v>0</v>
      </c>
      <c r="D766" s="359">
        <v>0</v>
      </c>
      <c r="E766" s="359">
        <v>0</v>
      </c>
      <c r="F766" s="357" t="e">
        <f t="shared" si="11"/>
        <v>#DIV/0!</v>
      </c>
      <c r="G766" s="352" t="s">
        <v>1898</v>
      </c>
      <c r="H766" s="354">
        <v>0</v>
      </c>
      <c r="I766" s="367" t="s">
        <v>5378</v>
      </c>
    </row>
    <row r="767" spans="1:9">
      <c r="A767" s="366" t="s">
        <v>772</v>
      </c>
      <c r="B767" s="359">
        <v>0</v>
      </c>
      <c r="C767" s="359">
        <v>0</v>
      </c>
      <c r="D767" s="359">
        <v>0</v>
      </c>
      <c r="E767" s="359">
        <v>0</v>
      </c>
      <c r="F767" s="357" t="e">
        <f t="shared" si="11"/>
        <v>#DIV/0!</v>
      </c>
      <c r="G767" s="352" t="s">
        <v>1954</v>
      </c>
      <c r="H767" s="354">
        <v>0</v>
      </c>
      <c r="I767" s="367" t="s">
        <v>5379</v>
      </c>
    </row>
    <row r="768" spans="1:9">
      <c r="A768" s="366" t="s">
        <v>773</v>
      </c>
      <c r="B768" s="359">
        <v>0</v>
      </c>
      <c r="C768" s="359">
        <v>0</v>
      </c>
      <c r="D768" s="359">
        <v>0</v>
      </c>
      <c r="E768" s="359">
        <v>0</v>
      </c>
      <c r="F768" s="357" t="e">
        <f t="shared" si="11"/>
        <v>#DIV/0!</v>
      </c>
      <c r="G768" s="352" t="s">
        <v>1898</v>
      </c>
      <c r="H768" s="354">
        <v>0</v>
      </c>
      <c r="I768" s="367" t="s">
        <v>5380</v>
      </c>
    </row>
    <row r="769" spans="1:9">
      <c r="A769" s="366" t="s">
        <v>774</v>
      </c>
      <c r="B769" s="359">
        <v>0</v>
      </c>
      <c r="C769" s="359">
        <v>0</v>
      </c>
      <c r="D769" s="359">
        <v>0</v>
      </c>
      <c r="E769" s="359">
        <v>0</v>
      </c>
      <c r="F769" s="357" t="e">
        <f t="shared" si="11"/>
        <v>#DIV/0!</v>
      </c>
      <c r="G769" s="352" t="s">
        <v>1880</v>
      </c>
      <c r="H769" s="354">
        <v>0</v>
      </c>
      <c r="I769" s="367" t="s">
        <v>5381</v>
      </c>
    </row>
    <row r="770" spans="1:9">
      <c r="A770" s="366" t="s">
        <v>775</v>
      </c>
      <c r="B770" s="359">
        <v>0</v>
      </c>
      <c r="C770" s="359">
        <v>0</v>
      </c>
      <c r="D770" s="359">
        <v>0</v>
      </c>
      <c r="E770" s="359">
        <v>0</v>
      </c>
      <c r="F770" s="357" t="e">
        <f t="shared" si="11"/>
        <v>#DIV/0!</v>
      </c>
      <c r="G770" s="352" t="s">
        <v>1880</v>
      </c>
      <c r="H770" s="354">
        <v>0</v>
      </c>
      <c r="I770" s="367" t="s">
        <v>5382</v>
      </c>
    </row>
    <row r="771" spans="1:9">
      <c r="A771" s="366" t="s">
        <v>776</v>
      </c>
      <c r="B771" s="359">
        <v>0</v>
      </c>
      <c r="C771" s="359">
        <v>0</v>
      </c>
      <c r="D771" s="359">
        <v>0</v>
      </c>
      <c r="E771" s="359">
        <v>0</v>
      </c>
      <c r="F771" s="357" t="e">
        <f t="shared" ref="F771:F834" si="12">(E771/B771)-1</f>
        <v>#DIV/0!</v>
      </c>
      <c r="G771" s="352" t="s">
        <v>1841</v>
      </c>
      <c r="H771" s="354">
        <v>1</v>
      </c>
      <c r="I771" s="367" t="s">
        <v>5383</v>
      </c>
    </row>
    <row r="772" spans="1:9">
      <c r="A772" s="366" t="s">
        <v>777</v>
      </c>
      <c r="B772" s="359">
        <v>0</v>
      </c>
      <c r="C772" s="359">
        <v>0</v>
      </c>
      <c r="D772" s="359">
        <v>0</v>
      </c>
      <c r="E772" s="359">
        <v>0</v>
      </c>
      <c r="F772" s="357" t="e">
        <f t="shared" si="12"/>
        <v>#DIV/0!</v>
      </c>
      <c r="G772" s="352" t="s">
        <v>1841</v>
      </c>
      <c r="H772" s="354">
        <v>0</v>
      </c>
      <c r="I772" s="367" t="s">
        <v>5384</v>
      </c>
    </row>
    <row r="773" spans="1:9">
      <c r="A773" s="366" t="s">
        <v>778</v>
      </c>
      <c r="B773" s="359">
        <v>0</v>
      </c>
      <c r="C773" s="359">
        <v>0</v>
      </c>
      <c r="D773" s="359">
        <v>0</v>
      </c>
      <c r="E773" s="359">
        <v>0</v>
      </c>
      <c r="F773" s="357" t="e">
        <f t="shared" si="12"/>
        <v>#DIV/0!</v>
      </c>
      <c r="G773" s="352" t="s">
        <v>1898</v>
      </c>
      <c r="H773" s="354">
        <v>0</v>
      </c>
      <c r="I773" s="367" t="s">
        <v>5385</v>
      </c>
    </row>
    <row r="774" spans="1:9">
      <c r="A774" s="366" t="s">
        <v>779</v>
      </c>
      <c r="B774" s="359">
        <v>0</v>
      </c>
      <c r="C774" s="359">
        <v>0</v>
      </c>
      <c r="D774" s="359">
        <v>0</v>
      </c>
      <c r="E774" s="359">
        <v>0</v>
      </c>
      <c r="F774" s="357" t="e">
        <f t="shared" si="12"/>
        <v>#DIV/0!</v>
      </c>
      <c r="G774" s="352" t="s">
        <v>1898</v>
      </c>
      <c r="H774" s="354">
        <v>0</v>
      </c>
      <c r="I774" s="367" t="s">
        <v>5386</v>
      </c>
    </row>
    <row r="775" spans="1:9">
      <c r="A775" s="366" t="s">
        <v>780</v>
      </c>
      <c r="B775" s="359">
        <v>0</v>
      </c>
      <c r="C775" s="359">
        <v>0</v>
      </c>
      <c r="D775" s="359">
        <v>0</v>
      </c>
      <c r="E775" s="359">
        <v>0</v>
      </c>
      <c r="F775" s="357" t="e">
        <f t="shared" si="12"/>
        <v>#DIV/0!</v>
      </c>
      <c r="G775" s="352" t="s">
        <v>1949</v>
      </c>
      <c r="H775" s="354">
        <v>0</v>
      </c>
      <c r="I775" s="367" t="s">
        <v>5387</v>
      </c>
    </row>
    <row r="776" spans="1:9">
      <c r="A776" s="366" t="s">
        <v>781</v>
      </c>
      <c r="B776" s="359">
        <v>3.1373959399508598E-10</v>
      </c>
      <c r="C776" s="359">
        <v>1.19600339296645E-5</v>
      </c>
      <c r="D776" s="359">
        <v>1.9758849981044701E-10</v>
      </c>
      <c r="E776" s="359">
        <v>1.84727677851591E-11</v>
      </c>
      <c r="F776" s="357">
        <f t="shared" si="12"/>
        <v>-0.94112069965434952</v>
      </c>
      <c r="G776" s="352" t="s">
        <v>1825</v>
      </c>
      <c r="H776" s="354">
        <v>1</v>
      </c>
      <c r="I776" s="367" t="s">
        <v>5388</v>
      </c>
    </row>
    <row r="777" spans="1:9">
      <c r="A777" s="366" t="s">
        <v>782</v>
      </c>
      <c r="B777" s="359">
        <v>0</v>
      </c>
      <c r="C777" s="359">
        <v>0</v>
      </c>
      <c r="D777" s="359">
        <v>0</v>
      </c>
      <c r="E777" s="359">
        <v>0</v>
      </c>
      <c r="F777" s="357" t="e">
        <f t="shared" si="12"/>
        <v>#DIV/0!</v>
      </c>
      <c r="G777" s="352" t="s">
        <v>1880</v>
      </c>
      <c r="H777" s="354">
        <v>0</v>
      </c>
      <c r="I777" s="367" t="s">
        <v>5389</v>
      </c>
    </row>
    <row r="778" spans="1:9">
      <c r="A778" s="366" t="s">
        <v>783</v>
      </c>
      <c r="B778" s="359">
        <v>0</v>
      </c>
      <c r="C778" s="359">
        <v>0</v>
      </c>
      <c r="D778" s="359">
        <v>0</v>
      </c>
      <c r="E778" s="359">
        <v>0</v>
      </c>
      <c r="F778" s="357" t="e">
        <f t="shared" si="12"/>
        <v>#DIV/0!</v>
      </c>
      <c r="G778" s="352" t="s">
        <v>1880</v>
      </c>
      <c r="H778" s="354">
        <v>0</v>
      </c>
      <c r="I778" s="367" t="s">
        <v>5390</v>
      </c>
    </row>
    <row r="779" spans="1:9">
      <c r="A779" s="366" t="s">
        <v>784</v>
      </c>
      <c r="B779" s="359">
        <v>0</v>
      </c>
      <c r="C779" s="359">
        <v>0</v>
      </c>
      <c r="D779" s="359">
        <v>0</v>
      </c>
      <c r="E779" s="359">
        <v>0</v>
      </c>
      <c r="F779" s="357" t="e">
        <f t="shared" si="12"/>
        <v>#DIV/0!</v>
      </c>
      <c r="G779" s="352" t="s">
        <v>1880</v>
      </c>
      <c r="H779" s="354">
        <v>0</v>
      </c>
      <c r="I779" s="367" t="s">
        <v>5391</v>
      </c>
    </row>
    <row r="780" spans="1:9">
      <c r="A780" s="366" t="s">
        <v>785</v>
      </c>
      <c r="B780" s="359">
        <v>0</v>
      </c>
      <c r="C780" s="359">
        <v>0</v>
      </c>
      <c r="D780" s="359">
        <v>0</v>
      </c>
      <c r="E780" s="359">
        <v>0</v>
      </c>
      <c r="F780" s="357" t="e">
        <f t="shared" si="12"/>
        <v>#DIV/0!</v>
      </c>
      <c r="G780" s="352" t="s">
        <v>1910</v>
      </c>
      <c r="H780" s="354">
        <v>1</v>
      </c>
      <c r="I780" s="367" t="s">
        <v>5392</v>
      </c>
    </row>
    <row r="781" spans="1:9">
      <c r="A781" s="366" t="s">
        <v>786</v>
      </c>
      <c r="B781" s="359">
        <v>-6.7854206821234705E-2</v>
      </c>
      <c r="C781" s="359">
        <v>-0.227690352963965</v>
      </c>
      <c r="D781" s="359">
        <v>-8.7413470963504797E-2</v>
      </c>
      <c r="E781" s="359">
        <v>-0.95042924097153003</v>
      </c>
      <c r="F781" s="357">
        <f t="shared" si="12"/>
        <v>13.006931706909246</v>
      </c>
      <c r="G781" s="352" t="s">
        <v>1865</v>
      </c>
      <c r="H781" s="354">
        <v>1</v>
      </c>
      <c r="I781" s="367" t="s">
        <v>6335</v>
      </c>
    </row>
    <row r="782" spans="1:9">
      <c r="A782" s="366" t="s">
        <v>787</v>
      </c>
      <c r="B782" s="359">
        <v>0</v>
      </c>
      <c r="C782" s="359">
        <v>0</v>
      </c>
      <c r="D782" s="359">
        <v>0</v>
      </c>
      <c r="E782" s="359">
        <v>0</v>
      </c>
      <c r="F782" s="357" t="e">
        <f t="shared" si="12"/>
        <v>#DIV/0!</v>
      </c>
      <c r="G782" s="352" t="s">
        <v>1977</v>
      </c>
      <c r="H782" s="354">
        <v>1</v>
      </c>
      <c r="I782" s="367" t="s">
        <v>5393</v>
      </c>
    </row>
    <row r="783" spans="1:9">
      <c r="A783" s="366" t="s">
        <v>788</v>
      </c>
      <c r="B783" s="359">
        <v>0</v>
      </c>
      <c r="C783" s="359">
        <v>0</v>
      </c>
      <c r="D783" s="359">
        <v>0</v>
      </c>
      <c r="E783" s="359">
        <v>0</v>
      </c>
      <c r="F783" s="357" t="e">
        <f t="shared" si="12"/>
        <v>#DIV/0!</v>
      </c>
      <c r="G783" s="352" t="s">
        <v>1994</v>
      </c>
      <c r="H783" s="354">
        <v>1</v>
      </c>
      <c r="I783" s="367" t="s">
        <v>5394</v>
      </c>
    </row>
    <row r="784" spans="1:9">
      <c r="A784" s="366" t="s">
        <v>789</v>
      </c>
      <c r="B784" s="359">
        <v>0</v>
      </c>
      <c r="C784" s="359">
        <v>0</v>
      </c>
      <c r="D784" s="359">
        <v>0</v>
      </c>
      <c r="E784" s="359">
        <v>0</v>
      </c>
      <c r="F784" s="357" t="e">
        <f t="shared" si="12"/>
        <v>#DIV/0!</v>
      </c>
      <c r="G784" s="352" t="s">
        <v>1991</v>
      </c>
      <c r="H784" s="354">
        <v>0</v>
      </c>
      <c r="I784" s="367" t="s">
        <v>5395</v>
      </c>
    </row>
    <row r="785" spans="1:9">
      <c r="A785" s="366" t="s">
        <v>790</v>
      </c>
      <c r="B785" s="359">
        <v>0</v>
      </c>
      <c r="C785" s="359">
        <v>0</v>
      </c>
      <c r="D785" s="359">
        <v>0</v>
      </c>
      <c r="E785" s="359">
        <v>0</v>
      </c>
      <c r="F785" s="357" t="e">
        <f t="shared" si="12"/>
        <v>#DIV/0!</v>
      </c>
      <c r="G785" s="352" t="s">
        <v>1891</v>
      </c>
      <c r="H785" s="354">
        <v>0</v>
      </c>
      <c r="I785" s="367" t="s">
        <v>5396</v>
      </c>
    </row>
    <row r="786" spans="1:9">
      <c r="A786" s="366" t="s">
        <v>791</v>
      </c>
      <c r="B786" s="359">
        <v>0</v>
      </c>
      <c r="C786" s="359">
        <v>0</v>
      </c>
      <c r="D786" s="359">
        <v>0</v>
      </c>
      <c r="E786" s="359">
        <v>0</v>
      </c>
      <c r="F786" s="357" t="e">
        <f t="shared" si="12"/>
        <v>#DIV/0!</v>
      </c>
      <c r="G786" s="352" t="s">
        <v>1902</v>
      </c>
      <c r="H786" s="354">
        <v>0</v>
      </c>
      <c r="I786" s="367" t="s">
        <v>5397</v>
      </c>
    </row>
    <row r="787" spans="1:9">
      <c r="A787" s="366" t="s">
        <v>792</v>
      </c>
      <c r="B787" s="359">
        <v>5.1855867008914299E-8</v>
      </c>
      <c r="C787" s="359">
        <v>5.7054706869402299E-5</v>
      </c>
      <c r="D787" s="359">
        <v>5.3922194485298402E-8</v>
      </c>
      <c r="E787" s="359">
        <v>3.4317889005019502E-8</v>
      </c>
      <c r="F787" s="357">
        <f t="shared" si="12"/>
        <v>-0.33820624387361853</v>
      </c>
      <c r="G787" s="352" t="s">
        <v>1847</v>
      </c>
      <c r="H787" s="354">
        <v>0</v>
      </c>
      <c r="I787" s="367" t="s">
        <v>5398</v>
      </c>
    </row>
    <row r="788" spans="1:9">
      <c r="A788" s="366" t="s">
        <v>793</v>
      </c>
      <c r="B788" s="359">
        <v>0</v>
      </c>
      <c r="C788" s="359">
        <v>0</v>
      </c>
      <c r="D788" s="359">
        <v>0</v>
      </c>
      <c r="E788" s="359">
        <v>0</v>
      </c>
      <c r="F788" s="357" t="e">
        <f t="shared" si="12"/>
        <v>#DIV/0!</v>
      </c>
      <c r="G788" s="352" t="s">
        <v>1915</v>
      </c>
      <c r="H788" s="354">
        <v>0</v>
      </c>
      <c r="I788" s="367" t="s">
        <v>5399</v>
      </c>
    </row>
    <row r="789" spans="1:9">
      <c r="A789" s="366" t="s">
        <v>794</v>
      </c>
      <c r="B789" s="359">
        <v>0</v>
      </c>
      <c r="C789" s="359">
        <v>0</v>
      </c>
      <c r="D789" s="359">
        <v>0</v>
      </c>
      <c r="E789" s="359">
        <v>0</v>
      </c>
      <c r="F789" s="357" t="e">
        <f t="shared" si="12"/>
        <v>#DIV/0!</v>
      </c>
      <c r="G789" s="352" t="s">
        <v>1915</v>
      </c>
      <c r="H789" s="354">
        <v>0</v>
      </c>
      <c r="I789" s="367" t="s">
        <v>5400</v>
      </c>
    </row>
    <row r="790" spans="1:9">
      <c r="A790" s="366" t="s">
        <v>795</v>
      </c>
      <c r="B790" s="359">
        <v>0</v>
      </c>
      <c r="C790" s="359">
        <v>0</v>
      </c>
      <c r="D790" s="359">
        <v>0</v>
      </c>
      <c r="E790" s="359">
        <v>0</v>
      </c>
      <c r="F790" s="357" t="e">
        <f t="shared" si="12"/>
        <v>#DIV/0!</v>
      </c>
      <c r="G790" s="352" t="s">
        <v>1887</v>
      </c>
      <c r="H790" s="354">
        <v>0</v>
      </c>
      <c r="I790" s="367" t="s">
        <v>5401</v>
      </c>
    </row>
    <row r="791" spans="1:9">
      <c r="A791" s="366" t="s">
        <v>796</v>
      </c>
      <c r="B791" s="359">
        <v>0</v>
      </c>
      <c r="C791" s="359">
        <v>0</v>
      </c>
      <c r="D791" s="359">
        <v>0</v>
      </c>
      <c r="E791" s="359">
        <v>0</v>
      </c>
      <c r="F791" s="357" t="e">
        <f t="shared" si="12"/>
        <v>#DIV/0!</v>
      </c>
      <c r="G791" s="352" t="s">
        <v>1887</v>
      </c>
      <c r="H791" s="354">
        <v>0</v>
      </c>
      <c r="I791" s="367" t="s">
        <v>5402</v>
      </c>
    </row>
    <row r="792" spans="1:9">
      <c r="A792" s="366" t="s">
        <v>797</v>
      </c>
      <c r="B792" s="359">
        <v>0</v>
      </c>
      <c r="C792" s="359">
        <v>0</v>
      </c>
      <c r="D792" s="359">
        <v>0</v>
      </c>
      <c r="E792" s="359">
        <v>0</v>
      </c>
      <c r="F792" s="357" t="e">
        <f t="shared" si="12"/>
        <v>#DIV/0!</v>
      </c>
      <c r="G792" s="352" t="s">
        <v>1887</v>
      </c>
      <c r="H792" s="354">
        <v>0</v>
      </c>
      <c r="I792" s="367" t="s">
        <v>5403</v>
      </c>
    </row>
    <row r="793" spans="1:9">
      <c r="A793" s="366" t="s">
        <v>798</v>
      </c>
      <c r="B793" s="359">
        <v>0</v>
      </c>
      <c r="C793" s="359">
        <v>0</v>
      </c>
      <c r="D793" s="359">
        <v>0</v>
      </c>
      <c r="E793" s="359">
        <v>0</v>
      </c>
      <c r="F793" s="357" t="e">
        <f t="shared" si="12"/>
        <v>#DIV/0!</v>
      </c>
      <c r="G793" s="352" t="s">
        <v>1908</v>
      </c>
      <c r="H793" s="354">
        <v>0</v>
      </c>
      <c r="I793" s="367" t="s">
        <v>5404</v>
      </c>
    </row>
    <row r="794" spans="1:9">
      <c r="A794" s="366" t="s">
        <v>799</v>
      </c>
      <c r="B794" s="359">
        <v>0</v>
      </c>
      <c r="C794" s="359">
        <v>0</v>
      </c>
      <c r="D794" s="359">
        <v>0</v>
      </c>
      <c r="E794" s="359">
        <v>0</v>
      </c>
      <c r="F794" s="357" t="e">
        <f t="shared" si="12"/>
        <v>#DIV/0!</v>
      </c>
      <c r="G794" s="352" t="s">
        <v>1908</v>
      </c>
      <c r="H794" s="354">
        <v>0</v>
      </c>
      <c r="I794" s="367" t="s">
        <v>5405</v>
      </c>
    </row>
    <row r="795" spans="1:9">
      <c r="A795" s="366" t="s">
        <v>800</v>
      </c>
      <c r="B795" s="359">
        <v>0</v>
      </c>
      <c r="C795" s="359">
        <v>0</v>
      </c>
      <c r="D795" s="359">
        <v>0</v>
      </c>
      <c r="E795" s="359">
        <v>0</v>
      </c>
      <c r="F795" s="357" t="e">
        <f t="shared" si="12"/>
        <v>#DIV/0!</v>
      </c>
      <c r="G795" s="352" t="s">
        <v>1887</v>
      </c>
      <c r="H795" s="354">
        <v>0</v>
      </c>
      <c r="I795" s="367" t="s">
        <v>5406</v>
      </c>
    </row>
    <row r="796" spans="1:9">
      <c r="A796" s="366" t="s">
        <v>801</v>
      </c>
      <c r="B796" s="359">
        <v>0</v>
      </c>
      <c r="C796" s="359">
        <v>0</v>
      </c>
      <c r="D796" s="359">
        <v>0</v>
      </c>
      <c r="E796" s="359">
        <v>0</v>
      </c>
      <c r="F796" s="357" t="e">
        <f t="shared" si="12"/>
        <v>#DIV/0!</v>
      </c>
      <c r="G796" s="352" t="s">
        <v>1887</v>
      </c>
      <c r="H796" s="354">
        <v>0</v>
      </c>
      <c r="I796" s="367" t="s">
        <v>5407</v>
      </c>
    </row>
    <row r="797" spans="1:9">
      <c r="A797" s="366" t="s">
        <v>802</v>
      </c>
      <c r="B797" s="359">
        <v>3.7046233823211202E-8</v>
      </c>
      <c r="C797" s="359">
        <v>5.754147304689E-5</v>
      </c>
      <c r="D797" s="359">
        <v>5.2669067015814302E-8</v>
      </c>
      <c r="E797" s="359">
        <v>2.9847229041728502E-8</v>
      </c>
      <c r="F797" s="357">
        <f t="shared" si="12"/>
        <v>-0.19432487566312839</v>
      </c>
      <c r="G797" s="352" t="s">
        <v>1825</v>
      </c>
      <c r="H797" s="354">
        <v>0</v>
      </c>
      <c r="I797" s="367" t="s">
        <v>5408</v>
      </c>
    </row>
    <row r="798" spans="1:9">
      <c r="A798" s="366" t="s">
        <v>803</v>
      </c>
      <c r="B798" s="359">
        <v>0</v>
      </c>
      <c r="C798" s="359">
        <v>0</v>
      </c>
      <c r="D798" s="359">
        <v>0</v>
      </c>
      <c r="E798" s="359">
        <v>0</v>
      </c>
      <c r="F798" s="357" t="e">
        <f t="shared" si="12"/>
        <v>#DIV/0!</v>
      </c>
      <c r="G798" s="352" t="s">
        <v>1825</v>
      </c>
      <c r="H798" s="354">
        <v>0</v>
      </c>
      <c r="I798" s="367" t="s">
        <v>5409</v>
      </c>
    </row>
    <row r="799" spans="1:9">
      <c r="A799" s="366" t="s">
        <v>804</v>
      </c>
      <c r="B799" s="359">
        <v>1.05E-4</v>
      </c>
      <c r="C799" s="359">
        <v>1.05E-4</v>
      </c>
      <c r="D799" s="359">
        <v>1.05E-4</v>
      </c>
      <c r="E799" s="359">
        <v>1.05E-4</v>
      </c>
      <c r="F799" s="357">
        <f t="shared" si="12"/>
        <v>0</v>
      </c>
      <c r="G799" s="352" t="s">
        <v>1888</v>
      </c>
      <c r="H799" s="354">
        <v>1</v>
      </c>
      <c r="I799" s="367" t="s">
        <v>5410</v>
      </c>
    </row>
    <row r="800" spans="1:9">
      <c r="A800" s="366" t="s">
        <v>805</v>
      </c>
      <c r="B800" s="359">
        <v>0</v>
      </c>
      <c r="C800" s="359">
        <v>0</v>
      </c>
      <c r="D800" s="359">
        <v>0</v>
      </c>
      <c r="E800" s="359">
        <v>0</v>
      </c>
      <c r="F800" s="357" t="e">
        <f t="shared" si="12"/>
        <v>#DIV/0!</v>
      </c>
      <c r="G800" s="352" t="s">
        <v>1910</v>
      </c>
      <c r="H800" s="354">
        <v>0</v>
      </c>
      <c r="I800" s="367" t="s">
        <v>5411</v>
      </c>
    </row>
    <row r="801" spans="1:9">
      <c r="A801" s="366" t="s">
        <v>806</v>
      </c>
      <c r="B801" s="359">
        <v>3.4599488096348897E-4</v>
      </c>
      <c r="C801" s="359">
        <v>3.34366832979003E-4</v>
      </c>
      <c r="D801" s="359">
        <v>3.5340345247114499E-4</v>
      </c>
      <c r="E801" s="359">
        <v>3.5685680373125799E-4</v>
      </c>
      <c r="F801" s="357">
        <f t="shared" si="12"/>
        <v>3.1393304830181101E-2</v>
      </c>
      <c r="G801" s="352" t="s">
        <v>1867</v>
      </c>
      <c r="H801" s="354">
        <v>1</v>
      </c>
      <c r="I801" s="367" t="s">
        <v>5412</v>
      </c>
    </row>
    <row r="802" spans="1:9">
      <c r="A802" s="366" t="s">
        <v>807</v>
      </c>
      <c r="B802" s="359">
        <v>3.8557021445475302E-8</v>
      </c>
      <c r="C802" s="359">
        <v>5.0996362698891101E-5</v>
      </c>
      <c r="D802" s="359">
        <v>2.1153721385567298E-6</v>
      </c>
      <c r="E802" s="359">
        <v>8.3399589575171301E-8</v>
      </c>
      <c r="F802" s="357">
        <f t="shared" si="12"/>
        <v>1.1630195084729062</v>
      </c>
      <c r="G802" s="352" t="s">
        <v>1995</v>
      </c>
      <c r="H802" s="354">
        <v>0</v>
      </c>
      <c r="I802" s="367" t="s">
        <v>5413</v>
      </c>
    </row>
    <row r="803" spans="1:9">
      <c r="A803" s="366" t="s">
        <v>808</v>
      </c>
      <c r="B803" s="359">
        <v>6.4987364028706206E-8</v>
      </c>
      <c r="C803" s="359">
        <v>5.1762690413556197E-5</v>
      </c>
      <c r="D803" s="359">
        <v>0.14479999544741101</v>
      </c>
      <c r="E803" s="359">
        <v>0.86601996446514395</v>
      </c>
      <c r="F803" s="357">
        <f t="shared" si="12"/>
        <v>13325973.632277835</v>
      </c>
      <c r="G803" s="352" t="s">
        <v>1995</v>
      </c>
      <c r="H803" s="354">
        <v>0</v>
      </c>
      <c r="I803" s="367" t="s">
        <v>5414</v>
      </c>
    </row>
    <row r="804" spans="1:9">
      <c r="A804" s="366" t="s">
        <v>809</v>
      </c>
      <c r="B804" s="359">
        <v>0</v>
      </c>
      <c r="C804" s="359">
        <v>0</v>
      </c>
      <c r="D804" s="359">
        <v>0</v>
      </c>
      <c r="E804" s="359">
        <v>0</v>
      </c>
      <c r="F804" s="357" t="e">
        <f t="shared" si="12"/>
        <v>#DIV/0!</v>
      </c>
      <c r="G804" s="352" t="s">
        <v>1815</v>
      </c>
      <c r="H804" s="354">
        <v>0</v>
      </c>
      <c r="I804" s="367" t="s">
        <v>5415</v>
      </c>
    </row>
    <row r="805" spans="1:9">
      <c r="A805" s="366" t="s">
        <v>810</v>
      </c>
      <c r="B805" s="359">
        <v>-2.55918234870478E-6</v>
      </c>
      <c r="C805" s="359">
        <v>-3.00157912136001E-3</v>
      </c>
      <c r="D805" s="359">
        <v>-1.22695098525583E-6</v>
      </c>
      <c r="E805" s="359">
        <v>-1.4158478052195299E-6</v>
      </c>
      <c r="F805" s="357">
        <f t="shared" si="12"/>
        <v>-0.44675774825654746</v>
      </c>
      <c r="G805" s="352" t="s">
        <v>1996</v>
      </c>
      <c r="H805" s="354">
        <v>1</v>
      </c>
      <c r="I805" s="367" t="s">
        <v>5416</v>
      </c>
    </row>
    <row r="806" spans="1:9">
      <c r="A806" s="366" t="s">
        <v>811</v>
      </c>
      <c r="B806" s="359">
        <v>6.4987364028706206E-8</v>
      </c>
      <c r="C806" s="359">
        <v>5.1762690413556197E-5</v>
      </c>
      <c r="D806" s="359">
        <v>0.14479999544741101</v>
      </c>
      <c r="E806" s="359">
        <v>0.86601996446514395</v>
      </c>
      <c r="F806" s="357">
        <f t="shared" si="12"/>
        <v>13325973.632277835</v>
      </c>
      <c r="G806" s="352" t="s">
        <v>1996</v>
      </c>
      <c r="H806" s="354">
        <v>1</v>
      </c>
      <c r="I806" s="367" t="s">
        <v>5417</v>
      </c>
    </row>
    <row r="807" spans="1:9">
      <c r="A807" s="366" t="s">
        <v>812</v>
      </c>
      <c r="B807" s="359">
        <v>-3.9683607877123002E-2</v>
      </c>
      <c r="C807" s="359">
        <v>-3.6470359198688101E-2</v>
      </c>
      <c r="D807" s="359">
        <v>-0.108182000162515</v>
      </c>
      <c r="E807" s="359">
        <v>-0.23375959888164699</v>
      </c>
      <c r="F807" s="357">
        <f t="shared" si="12"/>
        <v>4.890583326129625</v>
      </c>
      <c r="G807" s="352" t="s">
        <v>1997</v>
      </c>
      <c r="H807" s="354">
        <v>1</v>
      </c>
      <c r="I807" s="367" t="s">
        <v>5418</v>
      </c>
    </row>
    <row r="808" spans="1:9">
      <c r="A808" s="366" t="s">
        <v>813</v>
      </c>
      <c r="B808" s="359">
        <v>-1.17458353088296E-6</v>
      </c>
      <c r="C808" s="359">
        <v>-3.1362320196421899E-3</v>
      </c>
      <c r="D808" s="359">
        <v>-9.6536270029560001E-2</v>
      </c>
      <c r="E808" s="359">
        <v>-0.67194900241224798</v>
      </c>
      <c r="F808" s="357">
        <f t="shared" si="12"/>
        <v>572073.25844556943</v>
      </c>
      <c r="G808" s="352" t="s">
        <v>1997</v>
      </c>
      <c r="H808" s="354">
        <v>1</v>
      </c>
      <c r="I808" s="367" t="s">
        <v>5419</v>
      </c>
    </row>
    <row r="809" spans="1:9">
      <c r="A809" s="366" t="s">
        <v>814</v>
      </c>
      <c r="B809" s="359">
        <v>0</v>
      </c>
      <c r="C809" s="359">
        <v>0</v>
      </c>
      <c r="D809" s="359">
        <v>0</v>
      </c>
      <c r="E809" s="359">
        <v>0</v>
      </c>
      <c r="F809" s="357" t="e">
        <f t="shared" si="12"/>
        <v>#DIV/0!</v>
      </c>
      <c r="G809" s="352" t="s">
        <v>1907</v>
      </c>
      <c r="H809" s="354">
        <v>0</v>
      </c>
      <c r="I809" s="367" t="s">
        <v>5420</v>
      </c>
    </row>
    <row r="810" spans="1:9">
      <c r="A810" s="366" t="s">
        <v>815</v>
      </c>
      <c r="B810" s="359">
        <v>0</v>
      </c>
      <c r="C810" s="359">
        <v>0</v>
      </c>
      <c r="D810" s="359">
        <v>0</v>
      </c>
      <c r="E810" s="359">
        <v>0</v>
      </c>
      <c r="F810" s="357" t="e">
        <f t="shared" si="12"/>
        <v>#DIV/0!</v>
      </c>
      <c r="G810" s="352" t="s">
        <v>1927</v>
      </c>
      <c r="H810" s="354">
        <v>1</v>
      </c>
      <c r="I810" s="367" t="s">
        <v>5421</v>
      </c>
    </row>
    <row r="811" spans="1:9">
      <c r="A811" s="366" t="s">
        <v>816</v>
      </c>
      <c r="B811" s="359">
        <v>0</v>
      </c>
      <c r="C811" s="359">
        <v>0</v>
      </c>
      <c r="D811" s="359">
        <v>0</v>
      </c>
      <c r="E811" s="359">
        <v>0</v>
      </c>
      <c r="F811" s="357" t="e">
        <f t="shared" si="12"/>
        <v>#DIV/0!</v>
      </c>
      <c r="G811" s="352" t="s">
        <v>1907</v>
      </c>
      <c r="H811" s="354">
        <v>0</v>
      </c>
      <c r="I811" s="367" t="s">
        <v>5422</v>
      </c>
    </row>
    <row r="812" spans="1:9">
      <c r="A812" s="366" t="s">
        <v>817</v>
      </c>
      <c r="B812" s="359">
        <v>0</v>
      </c>
      <c r="C812" s="359">
        <v>0</v>
      </c>
      <c r="D812" s="359">
        <v>0</v>
      </c>
      <c r="E812" s="359">
        <v>0</v>
      </c>
      <c r="F812" s="357" t="e">
        <f t="shared" si="12"/>
        <v>#DIV/0!</v>
      </c>
      <c r="G812" s="352" t="s">
        <v>1998</v>
      </c>
      <c r="H812" s="354">
        <v>0</v>
      </c>
      <c r="I812" s="367" t="s">
        <v>5423</v>
      </c>
    </row>
    <row r="813" spans="1:9">
      <c r="A813" s="366" t="s">
        <v>818</v>
      </c>
      <c r="B813" s="359">
        <v>0</v>
      </c>
      <c r="C813" s="359">
        <v>0</v>
      </c>
      <c r="D813" s="359">
        <v>0</v>
      </c>
      <c r="E813" s="359">
        <v>0</v>
      </c>
      <c r="F813" s="357" t="e">
        <f t="shared" si="12"/>
        <v>#DIV/0!</v>
      </c>
      <c r="G813" s="352" t="s">
        <v>1815</v>
      </c>
      <c r="H813" s="354">
        <v>0</v>
      </c>
      <c r="I813" s="367" t="s">
        <v>5424</v>
      </c>
    </row>
    <row r="814" spans="1:9">
      <c r="A814" s="366" t="s">
        <v>819</v>
      </c>
      <c r="B814" s="359">
        <v>0</v>
      </c>
      <c r="C814" s="359">
        <v>0</v>
      </c>
      <c r="D814" s="359">
        <v>0</v>
      </c>
      <c r="E814" s="359">
        <v>0</v>
      </c>
      <c r="F814" s="357" t="e">
        <f t="shared" si="12"/>
        <v>#DIV/0!</v>
      </c>
      <c r="G814" s="352" t="s">
        <v>1960</v>
      </c>
      <c r="H814" s="354">
        <v>0</v>
      </c>
      <c r="I814" s="367" t="s">
        <v>5425</v>
      </c>
    </row>
    <row r="815" spans="1:9">
      <c r="A815" s="366" t="s">
        <v>820</v>
      </c>
      <c r="B815" s="359">
        <v>0</v>
      </c>
      <c r="C815" s="359">
        <v>0</v>
      </c>
      <c r="D815" s="359">
        <v>0</v>
      </c>
      <c r="E815" s="359">
        <v>0</v>
      </c>
      <c r="F815" s="357" t="e">
        <f t="shared" si="12"/>
        <v>#DIV/0!</v>
      </c>
      <c r="G815" s="352" t="s">
        <v>1968</v>
      </c>
      <c r="H815" s="354">
        <v>0</v>
      </c>
      <c r="I815" s="367" t="s">
        <v>6336</v>
      </c>
    </row>
    <row r="816" spans="1:9">
      <c r="A816" s="366" t="s">
        <v>821</v>
      </c>
      <c r="B816" s="359">
        <v>0</v>
      </c>
      <c r="C816" s="359">
        <v>0</v>
      </c>
      <c r="D816" s="359">
        <v>0</v>
      </c>
      <c r="E816" s="359">
        <v>0</v>
      </c>
      <c r="F816" s="357" t="e">
        <f t="shared" si="12"/>
        <v>#DIV/0!</v>
      </c>
      <c r="G816" s="352" t="s">
        <v>1999</v>
      </c>
      <c r="H816" s="354">
        <v>0</v>
      </c>
      <c r="I816" s="367" t="s">
        <v>5426</v>
      </c>
    </row>
    <row r="817" spans="1:9">
      <c r="A817" s="366" t="s">
        <v>822</v>
      </c>
      <c r="B817" s="359">
        <v>0</v>
      </c>
      <c r="C817" s="359">
        <v>0</v>
      </c>
      <c r="D817" s="359">
        <v>0</v>
      </c>
      <c r="E817" s="359">
        <v>0</v>
      </c>
      <c r="F817" s="357" t="e">
        <f t="shared" si="12"/>
        <v>#DIV/0!</v>
      </c>
      <c r="G817" s="352" t="s">
        <v>2000</v>
      </c>
      <c r="H817" s="354">
        <v>0</v>
      </c>
      <c r="I817" s="367" t="s">
        <v>5427</v>
      </c>
    </row>
    <row r="818" spans="1:9">
      <c r="A818" s="366" t="s">
        <v>823</v>
      </c>
      <c r="B818" s="359">
        <v>0</v>
      </c>
      <c r="C818" s="359">
        <v>0</v>
      </c>
      <c r="D818" s="359">
        <v>0</v>
      </c>
      <c r="E818" s="359">
        <v>0</v>
      </c>
      <c r="F818" s="357" t="e">
        <f t="shared" si="12"/>
        <v>#DIV/0!</v>
      </c>
      <c r="G818" s="2" t="s">
        <v>1912</v>
      </c>
      <c r="H818" s="354">
        <v>1</v>
      </c>
      <c r="I818" s="367" t="s">
        <v>5428</v>
      </c>
    </row>
    <row r="819" spans="1:9">
      <c r="A819" s="366" t="s">
        <v>824</v>
      </c>
      <c r="B819" s="359">
        <v>0</v>
      </c>
      <c r="C819" s="359">
        <v>0</v>
      </c>
      <c r="D819" s="359">
        <v>0</v>
      </c>
      <c r="E819" s="359">
        <v>0</v>
      </c>
      <c r="F819" s="357" t="e">
        <f t="shared" si="12"/>
        <v>#DIV/0!</v>
      </c>
      <c r="G819" s="352" t="s">
        <v>1892</v>
      </c>
      <c r="H819" s="354">
        <v>0</v>
      </c>
      <c r="I819" s="367" t="s">
        <v>5429</v>
      </c>
    </row>
    <row r="820" spans="1:9">
      <c r="A820" s="366" t="s">
        <v>825</v>
      </c>
      <c r="B820" s="359">
        <v>0</v>
      </c>
      <c r="C820" s="359">
        <v>0</v>
      </c>
      <c r="D820" s="359">
        <v>0</v>
      </c>
      <c r="E820" s="359">
        <v>0</v>
      </c>
      <c r="F820" s="357" t="e">
        <f t="shared" si="12"/>
        <v>#DIV/0!</v>
      </c>
      <c r="G820" s="352" t="s">
        <v>2001</v>
      </c>
      <c r="H820" s="354">
        <v>0</v>
      </c>
      <c r="I820" s="367" t="s">
        <v>5430</v>
      </c>
    </row>
    <row r="821" spans="1:9">
      <c r="A821" s="366" t="s">
        <v>826</v>
      </c>
      <c r="B821" s="359">
        <v>0</v>
      </c>
      <c r="C821" s="359">
        <v>0</v>
      </c>
      <c r="D821" s="359">
        <v>0</v>
      </c>
      <c r="E821" s="359">
        <v>0</v>
      </c>
      <c r="F821" s="357" t="e">
        <f t="shared" si="12"/>
        <v>#DIV/0!</v>
      </c>
      <c r="G821" s="352" t="s">
        <v>1892</v>
      </c>
      <c r="H821" s="354">
        <v>0</v>
      </c>
      <c r="I821" s="367" t="s">
        <v>5431</v>
      </c>
    </row>
    <row r="822" spans="1:9">
      <c r="A822" s="366" t="s">
        <v>827</v>
      </c>
      <c r="B822" s="359">
        <v>0</v>
      </c>
      <c r="C822" s="359">
        <v>0</v>
      </c>
      <c r="D822" s="359">
        <v>0</v>
      </c>
      <c r="E822" s="359">
        <v>0</v>
      </c>
      <c r="F822" s="357" t="e">
        <f t="shared" si="12"/>
        <v>#DIV/0!</v>
      </c>
      <c r="G822" s="352" t="s">
        <v>1985</v>
      </c>
      <c r="H822" s="354">
        <v>0</v>
      </c>
      <c r="I822" s="367" t="s">
        <v>5432</v>
      </c>
    </row>
    <row r="823" spans="1:9">
      <c r="A823" s="366" t="s">
        <v>828</v>
      </c>
      <c r="B823" s="359">
        <v>0</v>
      </c>
      <c r="C823" s="359">
        <v>0</v>
      </c>
      <c r="D823" s="359">
        <v>0</v>
      </c>
      <c r="E823" s="359">
        <v>0</v>
      </c>
      <c r="F823" s="357" t="e">
        <f t="shared" si="12"/>
        <v>#DIV/0!</v>
      </c>
      <c r="G823" s="352" t="s">
        <v>1887</v>
      </c>
      <c r="H823" s="354">
        <v>0</v>
      </c>
      <c r="I823" s="367" t="s">
        <v>5433</v>
      </c>
    </row>
    <row r="824" spans="1:9">
      <c r="A824" s="366" t="s">
        <v>829</v>
      </c>
      <c r="B824" s="359">
        <v>0</v>
      </c>
      <c r="C824" s="359">
        <v>0</v>
      </c>
      <c r="D824" s="359">
        <v>0</v>
      </c>
      <c r="E824" s="359">
        <v>0</v>
      </c>
      <c r="F824" s="357" t="e">
        <f t="shared" si="12"/>
        <v>#DIV/0!</v>
      </c>
      <c r="G824" s="352" t="s">
        <v>1887</v>
      </c>
      <c r="H824" s="354">
        <v>0</v>
      </c>
      <c r="I824" s="367" t="s">
        <v>5434</v>
      </c>
    </row>
    <row r="825" spans="1:9">
      <c r="A825" s="366" t="s">
        <v>830</v>
      </c>
      <c r="B825" s="359">
        <v>0</v>
      </c>
      <c r="C825" s="359">
        <v>0</v>
      </c>
      <c r="D825" s="359">
        <v>0</v>
      </c>
      <c r="E825" s="359">
        <v>0</v>
      </c>
      <c r="F825" s="357" t="e">
        <f t="shared" si="12"/>
        <v>#DIV/0!</v>
      </c>
      <c r="G825" s="352" t="s">
        <v>1887</v>
      </c>
      <c r="H825" s="354">
        <v>0</v>
      </c>
      <c r="I825" s="367" t="s">
        <v>5435</v>
      </c>
    </row>
    <row r="826" spans="1:9">
      <c r="A826" s="366" t="s">
        <v>831</v>
      </c>
      <c r="B826" s="359">
        <v>0</v>
      </c>
      <c r="C826" s="359">
        <v>0</v>
      </c>
      <c r="D826" s="359">
        <v>0</v>
      </c>
      <c r="E826" s="359">
        <v>0</v>
      </c>
      <c r="F826" s="357" t="e">
        <f t="shared" si="12"/>
        <v>#DIV/0!</v>
      </c>
      <c r="G826" s="352" t="s">
        <v>2002</v>
      </c>
      <c r="H826" s="354">
        <v>0</v>
      </c>
      <c r="I826" s="367" t="s">
        <v>5436</v>
      </c>
    </row>
    <row r="827" spans="1:9">
      <c r="A827" s="366" t="s">
        <v>832</v>
      </c>
      <c r="B827" s="359">
        <v>0</v>
      </c>
      <c r="C827" s="359">
        <v>0</v>
      </c>
      <c r="D827" s="359">
        <v>0</v>
      </c>
      <c r="E827" s="359">
        <v>0</v>
      </c>
      <c r="F827" s="357" t="e">
        <f t="shared" si="12"/>
        <v>#DIV/0!</v>
      </c>
      <c r="G827" s="352" t="s">
        <v>1898</v>
      </c>
      <c r="H827" s="354">
        <v>0</v>
      </c>
      <c r="I827" s="367" t="s">
        <v>5437</v>
      </c>
    </row>
    <row r="828" spans="1:9">
      <c r="A828" s="366" t="s">
        <v>833</v>
      </c>
      <c r="B828" s="359">
        <v>0</v>
      </c>
      <c r="C828" s="359">
        <v>0</v>
      </c>
      <c r="D828" s="359">
        <v>0</v>
      </c>
      <c r="E828" s="359">
        <v>0</v>
      </c>
      <c r="F828" s="357" t="e">
        <f t="shared" si="12"/>
        <v>#DIV/0!</v>
      </c>
      <c r="G828" s="352" t="s">
        <v>1903</v>
      </c>
      <c r="H828" s="354">
        <v>1</v>
      </c>
      <c r="I828" s="367" t="s">
        <v>5438</v>
      </c>
    </row>
    <row r="829" spans="1:9">
      <c r="A829" s="366" t="s">
        <v>834</v>
      </c>
      <c r="B829" s="359">
        <v>0</v>
      </c>
      <c r="C829" s="359">
        <v>0</v>
      </c>
      <c r="D829" s="359">
        <v>0</v>
      </c>
      <c r="E829" s="359">
        <v>0</v>
      </c>
      <c r="F829" s="357" t="e">
        <f t="shared" si="12"/>
        <v>#DIV/0!</v>
      </c>
      <c r="G829" s="352" t="s">
        <v>1836</v>
      </c>
      <c r="H829" s="354">
        <v>0</v>
      </c>
      <c r="I829" s="367" t="s">
        <v>5439</v>
      </c>
    </row>
    <row r="830" spans="1:9">
      <c r="A830" s="366" t="s">
        <v>835</v>
      </c>
      <c r="B830" s="359">
        <v>0</v>
      </c>
      <c r="C830" s="359">
        <v>0</v>
      </c>
      <c r="D830" s="359">
        <v>0</v>
      </c>
      <c r="E830" s="359">
        <v>0</v>
      </c>
      <c r="F830" s="357" t="e">
        <f t="shared" si="12"/>
        <v>#DIV/0!</v>
      </c>
      <c r="G830" s="352" t="s">
        <v>1980</v>
      </c>
      <c r="H830" s="354">
        <v>0</v>
      </c>
      <c r="I830" s="367" t="s">
        <v>5440</v>
      </c>
    </row>
    <row r="831" spans="1:9">
      <c r="A831" s="366" t="s">
        <v>836</v>
      </c>
      <c r="B831" s="359">
        <v>0</v>
      </c>
      <c r="C831" s="359">
        <v>0</v>
      </c>
      <c r="D831" s="359">
        <v>0</v>
      </c>
      <c r="E831" s="359">
        <v>0</v>
      </c>
      <c r="F831" s="357" t="e">
        <f t="shared" si="12"/>
        <v>#DIV/0!</v>
      </c>
      <c r="G831" s="352" t="s">
        <v>2003</v>
      </c>
      <c r="H831" s="354">
        <v>0</v>
      </c>
      <c r="I831" s="367" t="s">
        <v>5441</v>
      </c>
    </row>
    <row r="832" spans="1:9">
      <c r="A832" s="366" t="s">
        <v>837</v>
      </c>
      <c r="B832" s="359">
        <v>0</v>
      </c>
      <c r="C832" s="359">
        <v>0</v>
      </c>
      <c r="D832" s="359">
        <v>0</v>
      </c>
      <c r="E832" s="359">
        <v>0</v>
      </c>
      <c r="F832" s="357" t="e">
        <f t="shared" si="12"/>
        <v>#DIV/0!</v>
      </c>
      <c r="G832" s="352" t="s">
        <v>1978</v>
      </c>
      <c r="H832" s="354">
        <v>0</v>
      </c>
      <c r="I832" s="367" t="s">
        <v>5442</v>
      </c>
    </row>
    <row r="833" spans="1:9">
      <c r="A833" s="366" t="s">
        <v>838</v>
      </c>
      <c r="B833" s="359">
        <v>0</v>
      </c>
      <c r="C833" s="359">
        <v>0</v>
      </c>
      <c r="D833" s="359">
        <v>0</v>
      </c>
      <c r="E833" s="359">
        <v>0</v>
      </c>
      <c r="F833" s="357" t="e">
        <f t="shared" si="12"/>
        <v>#DIV/0!</v>
      </c>
      <c r="G833" s="352" t="s">
        <v>1824</v>
      </c>
      <c r="H833" s="354">
        <v>1</v>
      </c>
      <c r="I833" s="367" t="s">
        <v>5443</v>
      </c>
    </row>
    <row r="834" spans="1:9">
      <c r="A834" s="366" t="s">
        <v>839</v>
      </c>
      <c r="B834" s="359">
        <v>0</v>
      </c>
      <c r="C834" s="359">
        <v>0</v>
      </c>
      <c r="D834" s="359">
        <v>0</v>
      </c>
      <c r="E834" s="359">
        <v>0</v>
      </c>
      <c r="F834" s="357" t="e">
        <f t="shared" si="12"/>
        <v>#DIV/0!</v>
      </c>
      <c r="G834" s="352" t="s">
        <v>1813</v>
      </c>
      <c r="H834" s="354">
        <v>0</v>
      </c>
      <c r="I834" s="367" t="s">
        <v>5444</v>
      </c>
    </row>
    <row r="835" spans="1:9">
      <c r="A835" s="366" t="s">
        <v>840</v>
      </c>
      <c r="B835" s="359">
        <v>0</v>
      </c>
      <c r="C835" s="359">
        <v>0</v>
      </c>
      <c r="D835" s="359">
        <v>0</v>
      </c>
      <c r="E835" s="359">
        <v>0</v>
      </c>
      <c r="F835" s="357" t="e">
        <f t="shared" ref="F835:F898" si="13">(E835/B835)-1</f>
        <v>#DIV/0!</v>
      </c>
      <c r="G835" s="352" t="s">
        <v>1949</v>
      </c>
      <c r="H835" s="354">
        <v>0</v>
      </c>
      <c r="I835" s="367" t="s">
        <v>5445</v>
      </c>
    </row>
    <row r="836" spans="1:9">
      <c r="A836" s="366" t="s">
        <v>841</v>
      </c>
      <c r="B836" s="359">
        <v>0</v>
      </c>
      <c r="C836" s="359">
        <v>0</v>
      </c>
      <c r="D836" s="359">
        <v>0</v>
      </c>
      <c r="E836" s="359">
        <v>0</v>
      </c>
      <c r="F836" s="357" t="e">
        <f t="shared" si="13"/>
        <v>#DIV/0!</v>
      </c>
      <c r="G836" s="352" t="s">
        <v>1949</v>
      </c>
      <c r="H836" s="354">
        <v>0</v>
      </c>
      <c r="I836" s="367" t="s">
        <v>5446</v>
      </c>
    </row>
    <row r="837" spans="1:9">
      <c r="A837" s="366" t="s">
        <v>842</v>
      </c>
      <c r="B837" s="359">
        <v>0</v>
      </c>
      <c r="C837" s="359">
        <v>0</v>
      </c>
      <c r="D837" s="359">
        <v>0</v>
      </c>
      <c r="E837" s="359">
        <v>0</v>
      </c>
      <c r="F837" s="357" t="e">
        <f t="shared" si="13"/>
        <v>#DIV/0!</v>
      </c>
      <c r="G837" s="352" t="s">
        <v>1998</v>
      </c>
      <c r="H837" s="354">
        <v>1</v>
      </c>
      <c r="I837" s="367" t="s">
        <v>5447</v>
      </c>
    </row>
    <row r="838" spans="1:9">
      <c r="A838" s="366" t="s">
        <v>843</v>
      </c>
      <c r="B838" s="359">
        <v>0</v>
      </c>
      <c r="C838" s="359">
        <v>0</v>
      </c>
      <c r="D838" s="359">
        <v>0</v>
      </c>
      <c r="E838" s="359">
        <v>0</v>
      </c>
      <c r="F838" s="357" t="e">
        <f t="shared" si="13"/>
        <v>#DIV/0!</v>
      </c>
      <c r="G838" s="352" t="s">
        <v>1822</v>
      </c>
      <c r="H838" s="354">
        <v>0</v>
      </c>
      <c r="I838" s="367" t="s">
        <v>5448</v>
      </c>
    </row>
    <row r="839" spans="1:9">
      <c r="A839" s="366" t="s">
        <v>844</v>
      </c>
      <c r="B839" s="359">
        <v>0</v>
      </c>
      <c r="C839" s="359">
        <v>0</v>
      </c>
      <c r="D839" s="359">
        <v>0</v>
      </c>
      <c r="E839" s="359">
        <v>0</v>
      </c>
      <c r="F839" s="357" t="e">
        <f t="shared" si="13"/>
        <v>#DIV/0!</v>
      </c>
      <c r="G839" s="352" t="s">
        <v>1822</v>
      </c>
      <c r="H839" s="354">
        <v>1</v>
      </c>
      <c r="I839" s="367" t="s">
        <v>5449</v>
      </c>
    </row>
    <row r="840" spans="1:9">
      <c r="A840" s="366" t="s">
        <v>845</v>
      </c>
      <c r="B840" s="359">
        <v>0</v>
      </c>
      <c r="C840" s="359">
        <v>0</v>
      </c>
      <c r="D840" s="359">
        <v>0</v>
      </c>
      <c r="E840" s="359">
        <v>0</v>
      </c>
      <c r="F840" s="357" t="e">
        <f t="shared" si="13"/>
        <v>#DIV/0!</v>
      </c>
      <c r="G840" s="352" t="s">
        <v>1983</v>
      </c>
      <c r="H840" s="354">
        <v>0</v>
      </c>
      <c r="I840" s="367" t="s">
        <v>5450</v>
      </c>
    </row>
    <row r="841" spans="1:9">
      <c r="A841" s="366" t="s">
        <v>846</v>
      </c>
      <c r="B841" s="359">
        <v>0</v>
      </c>
      <c r="C841" s="359">
        <v>0</v>
      </c>
      <c r="D841" s="359">
        <v>0</v>
      </c>
      <c r="E841" s="359">
        <v>0</v>
      </c>
      <c r="F841" s="357" t="e">
        <f t="shared" si="13"/>
        <v>#DIV/0!</v>
      </c>
      <c r="G841" s="352" t="s">
        <v>1931</v>
      </c>
      <c r="H841" s="354">
        <v>0</v>
      </c>
      <c r="I841" s="367" t="s">
        <v>5451</v>
      </c>
    </row>
    <row r="842" spans="1:9">
      <c r="A842" s="366" t="s">
        <v>847</v>
      </c>
      <c r="B842" s="359">
        <v>0</v>
      </c>
      <c r="C842" s="359">
        <v>0</v>
      </c>
      <c r="D842" s="359">
        <v>0</v>
      </c>
      <c r="E842" s="359">
        <v>0</v>
      </c>
      <c r="F842" s="357" t="e">
        <f t="shared" si="13"/>
        <v>#DIV/0!</v>
      </c>
      <c r="G842" s="352" t="s">
        <v>1931</v>
      </c>
      <c r="H842" s="354">
        <v>0</v>
      </c>
      <c r="I842" s="367" t="s">
        <v>5452</v>
      </c>
    </row>
    <row r="843" spans="1:9">
      <c r="A843" s="366" t="s">
        <v>848</v>
      </c>
      <c r="B843" s="359">
        <v>0</v>
      </c>
      <c r="C843" s="359">
        <v>0</v>
      </c>
      <c r="D843" s="359">
        <v>0</v>
      </c>
      <c r="E843" s="359">
        <v>0</v>
      </c>
      <c r="F843" s="357" t="e">
        <f t="shared" si="13"/>
        <v>#DIV/0!</v>
      </c>
      <c r="G843" s="352" t="s">
        <v>1813</v>
      </c>
      <c r="H843" s="354">
        <v>0</v>
      </c>
      <c r="I843" s="367" t="s">
        <v>5453</v>
      </c>
    </row>
    <row r="844" spans="1:9">
      <c r="A844" s="366" t="s">
        <v>849</v>
      </c>
      <c r="B844" s="359">
        <v>0</v>
      </c>
      <c r="C844" s="359">
        <v>0</v>
      </c>
      <c r="D844" s="359">
        <v>0</v>
      </c>
      <c r="E844" s="359">
        <v>0</v>
      </c>
      <c r="F844" s="357" t="e">
        <f t="shared" si="13"/>
        <v>#DIV/0!</v>
      </c>
      <c r="G844" s="352" t="s">
        <v>2004</v>
      </c>
      <c r="H844" s="354">
        <v>0</v>
      </c>
      <c r="I844" s="367" t="s">
        <v>5454</v>
      </c>
    </row>
    <row r="845" spans="1:9">
      <c r="A845" s="366" t="s">
        <v>850</v>
      </c>
      <c r="B845" s="359">
        <v>0</v>
      </c>
      <c r="C845" s="359">
        <v>0</v>
      </c>
      <c r="D845" s="359">
        <v>0</v>
      </c>
      <c r="E845" s="359">
        <v>0</v>
      </c>
      <c r="F845" s="357" t="e">
        <f t="shared" si="13"/>
        <v>#DIV/0!</v>
      </c>
      <c r="G845" s="352" t="s">
        <v>1866</v>
      </c>
      <c r="H845" s="354">
        <v>1</v>
      </c>
      <c r="I845" s="367" t="s">
        <v>5455</v>
      </c>
    </row>
    <row r="846" spans="1:9">
      <c r="A846" s="366" t="s">
        <v>851</v>
      </c>
      <c r="B846" s="359">
        <v>6.8161975241735201E-9</v>
      </c>
      <c r="C846" s="359">
        <v>1.1492356594475E-5</v>
      </c>
      <c r="D846" s="359">
        <v>1.6650255639244002E-8</v>
      </c>
      <c r="E846" s="359">
        <v>4.7704885022291898E-9</v>
      </c>
      <c r="F846" s="357">
        <f t="shared" si="13"/>
        <v>-0.30012466843709573</v>
      </c>
      <c r="G846" s="352" t="s">
        <v>2005</v>
      </c>
      <c r="H846" s="354">
        <v>1</v>
      </c>
      <c r="I846" s="367" t="s">
        <v>5456</v>
      </c>
    </row>
    <row r="847" spans="1:9">
      <c r="A847" s="366" t="s">
        <v>852</v>
      </c>
      <c r="B847" s="359">
        <v>0</v>
      </c>
      <c r="C847" s="359">
        <v>0</v>
      </c>
      <c r="D847" s="359">
        <v>0</v>
      </c>
      <c r="E847" s="359">
        <v>0</v>
      </c>
      <c r="F847" s="357" t="e">
        <f t="shared" si="13"/>
        <v>#DIV/0!</v>
      </c>
      <c r="G847" s="352" t="s">
        <v>1980</v>
      </c>
      <c r="H847" s="354">
        <v>1</v>
      </c>
      <c r="I847" s="367" t="s">
        <v>5457</v>
      </c>
    </row>
    <row r="848" spans="1:9">
      <c r="A848" s="366" t="s">
        <v>853</v>
      </c>
      <c r="B848" s="359">
        <v>0</v>
      </c>
      <c r="C848" s="359">
        <v>0</v>
      </c>
      <c r="D848" s="359">
        <v>0</v>
      </c>
      <c r="E848" s="359">
        <v>0</v>
      </c>
      <c r="F848" s="357" t="e">
        <f t="shared" si="13"/>
        <v>#DIV/0!</v>
      </c>
      <c r="G848" s="352" t="s">
        <v>1903</v>
      </c>
      <c r="H848" s="354">
        <v>1</v>
      </c>
      <c r="I848" s="367" t="s">
        <v>5458</v>
      </c>
    </row>
    <row r="849" spans="1:9">
      <c r="A849" s="366" t="s">
        <v>854</v>
      </c>
      <c r="B849" s="359">
        <v>0</v>
      </c>
      <c r="C849" s="359">
        <v>0</v>
      </c>
      <c r="D849" s="359">
        <v>0</v>
      </c>
      <c r="E849" s="359">
        <v>0</v>
      </c>
      <c r="F849" s="357" t="e">
        <f t="shared" si="13"/>
        <v>#DIV/0!</v>
      </c>
      <c r="G849" s="352" t="s">
        <v>2006</v>
      </c>
      <c r="H849" s="354">
        <v>1</v>
      </c>
      <c r="I849" s="367" t="s">
        <v>5459</v>
      </c>
    </row>
    <row r="850" spans="1:9">
      <c r="A850" s="366" t="s">
        <v>855</v>
      </c>
      <c r="B850" s="359">
        <v>0</v>
      </c>
      <c r="C850" s="359">
        <v>0</v>
      </c>
      <c r="D850" s="359">
        <v>0</v>
      </c>
      <c r="E850" s="359">
        <v>0</v>
      </c>
      <c r="F850" s="357" t="e">
        <f t="shared" si="13"/>
        <v>#DIV/0!</v>
      </c>
      <c r="G850" s="352" t="s">
        <v>1844</v>
      </c>
      <c r="H850" s="354">
        <v>1</v>
      </c>
      <c r="I850" s="367" t="s">
        <v>5460</v>
      </c>
    </row>
    <row r="851" spans="1:9">
      <c r="A851" s="366" t="s">
        <v>856</v>
      </c>
      <c r="B851" s="359">
        <v>1.82875930354153E-5</v>
      </c>
      <c r="C851" s="359">
        <v>3.15846092687159E-3</v>
      </c>
      <c r="D851" s="359">
        <v>1.7747297722646501E-6</v>
      </c>
      <c r="E851" s="359">
        <v>1.8782469617264301E-7</v>
      </c>
      <c r="F851" s="357">
        <f t="shared" si="13"/>
        <v>-0.98972939217266553</v>
      </c>
      <c r="G851" s="352" t="s">
        <v>1980</v>
      </c>
      <c r="H851" s="354">
        <v>0</v>
      </c>
      <c r="I851" s="367" t="s">
        <v>5461</v>
      </c>
    </row>
    <row r="852" spans="1:9">
      <c r="A852" s="366" t="s">
        <v>857</v>
      </c>
      <c r="B852" s="359">
        <v>1.0459489205162299E-2</v>
      </c>
      <c r="C852" s="359">
        <v>9.2440135179860904E-3</v>
      </c>
      <c r="D852" s="359">
        <v>1.04641339374508E-2</v>
      </c>
      <c r="E852" s="359">
        <v>5.6152879210221198E-7</v>
      </c>
      <c r="F852" s="357">
        <f t="shared" si="13"/>
        <v>-0.9999463139374124</v>
      </c>
      <c r="G852" s="352" t="s">
        <v>1813</v>
      </c>
      <c r="H852" s="354">
        <v>0</v>
      </c>
      <c r="I852" s="367" t="s">
        <v>5462</v>
      </c>
    </row>
    <row r="853" spans="1:9">
      <c r="A853" s="366" t="s">
        <v>858</v>
      </c>
      <c r="B853" s="359">
        <v>0</v>
      </c>
      <c r="C853" s="359">
        <v>0</v>
      </c>
      <c r="D853" s="359">
        <v>0</v>
      </c>
      <c r="E853" s="359">
        <v>0</v>
      </c>
      <c r="F853" s="357" t="e">
        <f t="shared" si="13"/>
        <v>#DIV/0!</v>
      </c>
      <c r="G853" s="352" t="s">
        <v>1832</v>
      </c>
      <c r="H853" s="354">
        <v>1</v>
      </c>
      <c r="I853" s="367" t="s">
        <v>5463</v>
      </c>
    </row>
    <row r="854" spans="1:9">
      <c r="A854" s="366" t="s">
        <v>859</v>
      </c>
      <c r="B854" s="359">
        <v>0</v>
      </c>
      <c r="C854" s="359">
        <v>0</v>
      </c>
      <c r="D854" s="359">
        <v>0</v>
      </c>
      <c r="E854" s="359">
        <v>0</v>
      </c>
      <c r="F854" s="357" t="e">
        <f t="shared" si="13"/>
        <v>#DIV/0!</v>
      </c>
      <c r="G854" s="352" t="s">
        <v>1991</v>
      </c>
      <c r="H854" s="354">
        <v>0</v>
      </c>
      <c r="I854" s="367" t="s">
        <v>5464</v>
      </c>
    </row>
    <row r="855" spans="1:9">
      <c r="A855" s="366" t="s">
        <v>860</v>
      </c>
      <c r="B855" s="359">
        <v>0</v>
      </c>
      <c r="C855" s="359">
        <v>0</v>
      </c>
      <c r="D855" s="359">
        <v>0</v>
      </c>
      <c r="E855" s="359">
        <v>0</v>
      </c>
      <c r="F855" s="357" t="e">
        <f t="shared" si="13"/>
        <v>#DIV/0!</v>
      </c>
      <c r="G855" s="352" t="s">
        <v>1866</v>
      </c>
      <c r="H855" s="354">
        <v>0</v>
      </c>
      <c r="I855" s="367" t="s">
        <v>5465</v>
      </c>
    </row>
    <row r="856" spans="1:9">
      <c r="A856" s="366" t="s">
        <v>861</v>
      </c>
      <c r="B856" s="359">
        <v>0</v>
      </c>
      <c r="C856" s="359">
        <v>0</v>
      </c>
      <c r="D856" s="359">
        <v>0</v>
      </c>
      <c r="E856" s="359">
        <v>0</v>
      </c>
      <c r="F856" s="357" t="e">
        <f t="shared" si="13"/>
        <v>#DIV/0!</v>
      </c>
      <c r="G856" s="352" t="s">
        <v>1866</v>
      </c>
      <c r="H856" s="354">
        <v>0</v>
      </c>
      <c r="I856" s="367" t="s">
        <v>5466</v>
      </c>
    </row>
    <row r="857" spans="1:9">
      <c r="A857" s="366" t="s">
        <v>862</v>
      </c>
      <c r="B857" s="359">
        <v>2.8700000000000002E-3</v>
      </c>
      <c r="C857" s="359">
        <v>2.8700000000000002E-3</v>
      </c>
      <c r="D857" s="359">
        <v>2.8700000000000002E-3</v>
      </c>
      <c r="E857" s="359">
        <v>2.8700000000000002E-3</v>
      </c>
      <c r="F857" s="357">
        <f t="shared" si="13"/>
        <v>0</v>
      </c>
      <c r="G857" s="352" t="s">
        <v>1888</v>
      </c>
      <c r="H857" s="354">
        <v>0</v>
      </c>
      <c r="I857" s="367" t="s">
        <v>5467</v>
      </c>
    </row>
    <row r="858" spans="1:9">
      <c r="A858" s="366" t="s">
        <v>863</v>
      </c>
      <c r="B858" s="359">
        <v>2.8700000000000002E-3</v>
      </c>
      <c r="C858" s="359">
        <v>2.8700000000000002E-3</v>
      </c>
      <c r="D858" s="359">
        <v>2.8700000000000002E-3</v>
      </c>
      <c r="E858" s="359">
        <v>2.8700000000000002E-3</v>
      </c>
      <c r="F858" s="357">
        <f t="shared" si="13"/>
        <v>0</v>
      </c>
      <c r="G858" s="352" t="s">
        <v>2007</v>
      </c>
      <c r="H858" s="354">
        <v>1</v>
      </c>
      <c r="I858" s="367" t="s">
        <v>5468</v>
      </c>
    </row>
    <row r="859" spans="1:9">
      <c r="A859" s="366" t="s">
        <v>864</v>
      </c>
      <c r="B859" s="359">
        <v>0</v>
      </c>
      <c r="C859" s="359">
        <v>0</v>
      </c>
      <c r="D859" s="359">
        <v>0</v>
      </c>
      <c r="E859" s="359">
        <v>0</v>
      </c>
      <c r="F859" s="357" t="e">
        <f t="shared" si="13"/>
        <v>#DIV/0!</v>
      </c>
      <c r="G859" s="352" t="s">
        <v>1975</v>
      </c>
      <c r="H859" s="354">
        <v>0</v>
      </c>
      <c r="I859" s="367" t="s">
        <v>5469</v>
      </c>
    </row>
    <row r="860" spans="1:9">
      <c r="A860" s="366" t="s">
        <v>865</v>
      </c>
      <c r="B860" s="359">
        <v>0</v>
      </c>
      <c r="C860" s="359">
        <v>0</v>
      </c>
      <c r="D860" s="359">
        <v>0</v>
      </c>
      <c r="E860" s="359">
        <v>0</v>
      </c>
      <c r="F860" s="357" t="e">
        <f t="shared" si="13"/>
        <v>#DIV/0!</v>
      </c>
      <c r="G860" s="352" t="s">
        <v>1975</v>
      </c>
      <c r="H860" s="354">
        <v>0</v>
      </c>
      <c r="I860" s="367" t="s">
        <v>5470</v>
      </c>
    </row>
    <row r="861" spans="1:9">
      <c r="A861" s="366" t="s">
        <v>866</v>
      </c>
      <c r="B861" s="359">
        <v>0</v>
      </c>
      <c r="C861" s="359">
        <v>0</v>
      </c>
      <c r="D861" s="359">
        <v>0</v>
      </c>
      <c r="E861" s="359">
        <v>0</v>
      </c>
      <c r="F861" s="357" t="e">
        <f t="shared" si="13"/>
        <v>#DIV/0!</v>
      </c>
      <c r="G861" s="352" t="s">
        <v>1887</v>
      </c>
      <c r="H861" s="354">
        <v>0</v>
      </c>
      <c r="I861" s="367" t="s">
        <v>5471</v>
      </c>
    </row>
    <row r="862" spans="1:9">
      <c r="A862" s="366" t="s">
        <v>867</v>
      </c>
      <c r="B862" s="359">
        <v>1.0622790943537E-7</v>
      </c>
      <c r="C862" s="359">
        <v>1.4460131131316501E-4</v>
      </c>
      <c r="D862" s="359">
        <v>9.8151036429830497E-8</v>
      </c>
      <c r="E862" s="359">
        <v>5.9433626449215097E-8</v>
      </c>
      <c r="F862" s="357">
        <f t="shared" si="13"/>
        <v>-0.44050836766796164</v>
      </c>
      <c r="G862" s="352" t="s">
        <v>1867</v>
      </c>
      <c r="H862" s="354">
        <v>0</v>
      </c>
      <c r="I862" s="367" t="s">
        <v>5472</v>
      </c>
    </row>
    <row r="863" spans="1:9">
      <c r="A863" s="366" t="s">
        <v>868</v>
      </c>
      <c r="B863" s="359">
        <v>5.17293768000772E-8</v>
      </c>
      <c r="C863" s="359">
        <v>6.9913348196703397E-5</v>
      </c>
      <c r="D863" s="359">
        <v>4.41282257401179E-8</v>
      </c>
      <c r="E863" s="359">
        <v>3.00574884830524E-8</v>
      </c>
      <c r="F863" s="357">
        <f t="shared" si="13"/>
        <v>-0.41894740779077888</v>
      </c>
      <c r="G863" s="352" t="s">
        <v>1977</v>
      </c>
      <c r="H863" s="354">
        <v>0</v>
      </c>
      <c r="I863" s="367" t="s">
        <v>5473</v>
      </c>
    </row>
    <row r="864" spans="1:9">
      <c r="A864" s="366" t="s">
        <v>869</v>
      </c>
      <c r="B864" s="359">
        <v>5.4952122371308798E-8</v>
      </c>
      <c r="C864" s="359">
        <v>7.5583437640755894E-5</v>
      </c>
      <c r="D864" s="359">
        <v>5.42581996172272E-8</v>
      </c>
      <c r="E864" s="359">
        <v>2.9515649493004798E-8</v>
      </c>
      <c r="F864" s="357">
        <f t="shared" si="13"/>
        <v>-0.46288426689748208</v>
      </c>
      <c r="G864" s="352" t="s">
        <v>1977</v>
      </c>
      <c r="H864" s="354">
        <v>0</v>
      </c>
      <c r="I864" s="367" t="s">
        <v>5474</v>
      </c>
    </row>
    <row r="865" spans="1:9">
      <c r="A865" s="366" t="s">
        <v>870</v>
      </c>
      <c r="B865" s="359">
        <v>0</v>
      </c>
      <c r="C865" s="359">
        <v>0</v>
      </c>
      <c r="D865" s="359">
        <v>0</v>
      </c>
      <c r="E865" s="359">
        <v>0</v>
      </c>
      <c r="F865" s="357" t="e">
        <f t="shared" si="13"/>
        <v>#DIV/0!</v>
      </c>
      <c r="G865" s="352" t="s">
        <v>1902</v>
      </c>
      <c r="H865" s="354">
        <v>0</v>
      </c>
      <c r="I865" s="367" t="s">
        <v>5475</v>
      </c>
    </row>
    <row r="866" spans="1:9">
      <c r="A866" s="366" t="s">
        <v>871</v>
      </c>
      <c r="B866" s="359">
        <v>0</v>
      </c>
      <c r="C866" s="359">
        <v>0</v>
      </c>
      <c r="D866" s="359">
        <v>0</v>
      </c>
      <c r="E866" s="359">
        <v>0</v>
      </c>
      <c r="F866" s="357" t="e">
        <f t="shared" si="13"/>
        <v>#DIV/0!</v>
      </c>
      <c r="G866" s="352" t="s">
        <v>1815</v>
      </c>
      <c r="H866" s="354">
        <v>0</v>
      </c>
      <c r="I866" s="367" t="s">
        <v>5476</v>
      </c>
    </row>
    <row r="867" spans="1:9">
      <c r="A867" s="366" t="s">
        <v>872</v>
      </c>
      <c r="B867" s="359">
        <v>0</v>
      </c>
      <c r="C867" s="359">
        <v>0</v>
      </c>
      <c r="D867" s="359">
        <v>0</v>
      </c>
      <c r="E867" s="359">
        <v>0</v>
      </c>
      <c r="F867" s="357" t="e">
        <f t="shared" si="13"/>
        <v>#DIV/0!</v>
      </c>
      <c r="G867" s="352" t="s">
        <v>1966</v>
      </c>
      <c r="H867" s="354">
        <v>0</v>
      </c>
      <c r="I867" s="367" t="s">
        <v>5477</v>
      </c>
    </row>
    <row r="868" spans="1:9">
      <c r="A868" s="366" t="s">
        <v>873</v>
      </c>
      <c r="B868" s="359">
        <v>0</v>
      </c>
      <c r="C868" s="359">
        <v>0</v>
      </c>
      <c r="D868" s="359">
        <v>0</v>
      </c>
      <c r="E868" s="359">
        <v>0</v>
      </c>
      <c r="F868" s="357" t="e">
        <f t="shared" si="13"/>
        <v>#DIV/0!</v>
      </c>
      <c r="G868" s="352" t="s">
        <v>1966</v>
      </c>
      <c r="H868" s="354">
        <v>0</v>
      </c>
      <c r="I868" s="367" t="s">
        <v>5478</v>
      </c>
    </row>
    <row r="869" spans="1:9">
      <c r="A869" s="366" t="s">
        <v>874</v>
      </c>
      <c r="B869" s="359">
        <v>0</v>
      </c>
      <c r="C869" s="359">
        <v>0</v>
      </c>
      <c r="D869" s="359">
        <v>0</v>
      </c>
      <c r="E869" s="359">
        <v>0</v>
      </c>
      <c r="F869" s="357" t="e">
        <f t="shared" si="13"/>
        <v>#DIV/0!</v>
      </c>
      <c r="G869" s="352" t="s">
        <v>1966</v>
      </c>
      <c r="H869" s="354">
        <v>0</v>
      </c>
      <c r="I869" s="367" t="s">
        <v>5479</v>
      </c>
    </row>
    <row r="870" spans="1:9">
      <c r="A870" s="366" t="s">
        <v>875</v>
      </c>
      <c r="B870" s="359">
        <v>0</v>
      </c>
      <c r="C870" s="359">
        <v>0</v>
      </c>
      <c r="D870" s="359">
        <v>0</v>
      </c>
      <c r="E870" s="359">
        <v>0</v>
      </c>
      <c r="F870" s="357" t="e">
        <f t="shared" si="13"/>
        <v>#DIV/0!</v>
      </c>
      <c r="G870" s="352" t="s">
        <v>1887</v>
      </c>
      <c r="H870" s="354">
        <v>0</v>
      </c>
      <c r="I870" s="367" t="s">
        <v>5480</v>
      </c>
    </row>
    <row r="871" spans="1:9">
      <c r="A871" s="366" t="s">
        <v>876</v>
      </c>
      <c r="B871" s="359">
        <v>0</v>
      </c>
      <c r="C871" s="359">
        <v>0</v>
      </c>
      <c r="D871" s="359">
        <v>0</v>
      </c>
      <c r="E871" s="359">
        <v>0</v>
      </c>
      <c r="F871" s="357" t="e">
        <f t="shared" si="13"/>
        <v>#DIV/0!</v>
      </c>
      <c r="G871" s="352" t="s">
        <v>1902</v>
      </c>
      <c r="H871" s="354">
        <v>0</v>
      </c>
      <c r="I871" s="367" t="s">
        <v>5481</v>
      </c>
    </row>
    <row r="872" spans="1:9">
      <c r="A872" s="366" t="s">
        <v>877</v>
      </c>
      <c r="B872" s="359">
        <v>0</v>
      </c>
      <c r="C872" s="359">
        <v>0</v>
      </c>
      <c r="D872" s="359">
        <v>0</v>
      </c>
      <c r="E872" s="359">
        <v>0</v>
      </c>
      <c r="F872" s="357" t="e">
        <f t="shared" si="13"/>
        <v>#DIV/0!</v>
      </c>
      <c r="G872" s="352" t="s">
        <v>1912</v>
      </c>
      <c r="H872" s="354">
        <v>0</v>
      </c>
      <c r="I872" s="367" t="s">
        <v>5482</v>
      </c>
    </row>
    <row r="873" spans="1:9">
      <c r="A873" s="366" t="s">
        <v>878</v>
      </c>
      <c r="B873" s="359">
        <v>0</v>
      </c>
      <c r="C873" s="359">
        <v>0</v>
      </c>
      <c r="D873" s="359">
        <v>0</v>
      </c>
      <c r="E873" s="359">
        <v>0</v>
      </c>
      <c r="F873" s="357" t="e">
        <f t="shared" si="13"/>
        <v>#DIV/0!</v>
      </c>
      <c r="G873" s="352" t="s">
        <v>1869</v>
      </c>
      <c r="H873" s="354">
        <v>0</v>
      </c>
      <c r="I873" s="367" t="s">
        <v>5483</v>
      </c>
    </row>
    <row r="874" spans="1:9">
      <c r="A874" s="366" t="s">
        <v>879</v>
      </c>
      <c r="B874" s="359">
        <v>5.5497120636705196E-9</v>
      </c>
      <c r="C874" s="359">
        <v>1.60067754033112E-5</v>
      </c>
      <c r="D874" s="359">
        <v>4.5356980210454601E-8</v>
      </c>
      <c r="E874" s="359">
        <v>7.4730799785503903E-9</v>
      </c>
      <c r="F874" s="357">
        <f t="shared" si="13"/>
        <v>0.34657075769220635</v>
      </c>
      <c r="G874" s="352" t="s">
        <v>1869</v>
      </c>
      <c r="H874" s="354">
        <v>0</v>
      </c>
      <c r="I874" s="367" t="s">
        <v>5484</v>
      </c>
    </row>
    <row r="875" spans="1:9">
      <c r="A875" s="366" t="s">
        <v>880</v>
      </c>
      <c r="B875" s="359">
        <v>0</v>
      </c>
      <c r="C875" s="359">
        <v>0</v>
      </c>
      <c r="D875" s="359">
        <v>0</v>
      </c>
      <c r="E875" s="359">
        <v>0</v>
      </c>
      <c r="F875" s="357" t="e">
        <f t="shared" si="13"/>
        <v>#DIV/0!</v>
      </c>
      <c r="G875" s="352" t="s">
        <v>1836</v>
      </c>
      <c r="H875" s="354">
        <v>1</v>
      </c>
      <c r="I875" s="367" t="s">
        <v>5485</v>
      </c>
    </row>
    <row r="876" spans="1:9">
      <c r="A876" s="366" t="s">
        <v>881</v>
      </c>
      <c r="B876" s="359">
        <v>0</v>
      </c>
      <c r="C876" s="359">
        <v>0</v>
      </c>
      <c r="D876" s="359">
        <v>0</v>
      </c>
      <c r="E876" s="359">
        <v>0</v>
      </c>
      <c r="F876" s="357" t="e">
        <f t="shared" si="13"/>
        <v>#DIV/0!</v>
      </c>
      <c r="G876" s="352" t="s">
        <v>1844</v>
      </c>
      <c r="H876" s="354">
        <v>1</v>
      </c>
      <c r="I876" s="367" t="s">
        <v>5486</v>
      </c>
    </row>
    <row r="877" spans="1:9">
      <c r="A877" s="366" t="s">
        <v>882</v>
      </c>
      <c r="B877" s="359">
        <v>0</v>
      </c>
      <c r="C877" s="359">
        <v>0</v>
      </c>
      <c r="D877" s="359">
        <v>0</v>
      </c>
      <c r="E877" s="359">
        <v>0</v>
      </c>
      <c r="F877" s="357" t="e">
        <f t="shared" si="13"/>
        <v>#DIV/0!</v>
      </c>
      <c r="G877" s="352" t="s">
        <v>1821</v>
      </c>
      <c r="H877" s="354">
        <v>0</v>
      </c>
      <c r="I877" s="367" t="s">
        <v>5487</v>
      </c>
    </row>
    <row r="878" spans="1:9">
      <c r="A878" s="366" t="s">
        <v>883</v>
      </c>
      <c r="B878" s="359">
        <v>0</v>
      </c>
      <c r="C878" s="359">
        <v>0</v>
      </c>
      <c r="D878" s="359">
        <v>0</v>
      </c>
      <c r="E878" s="359">
        <v>0</v>
      </c>
      <c r="F878" s="357" t="e">
        <f t="shared" si="13"/>
        <v>#DIV/0!</v>
      </c>
      <c r="G878" s="352" t="s">
        <v>1915</v>
      </c>
      <c r="H878" s="354">
        <v>0</v>
      </c>
      <c r="I878" s="367" t="s">
        <v>5488</v>
      </c>
    </row>
    <row r="879" spans="1:9">
      <c r="A879" s="366" t="s">
        <v>884</v>
      </c>
      <c r="B879" s="359">
        <v>0</v>
      </c>
      <c r="C879" s="359">
        <v>0</v>
      </c>
      <c r="D879" s="359">
        <v>0</v>
      </c>
      <c r="E879" s="359">
        <v>0</v>
      </c>
      <c r="F879" s="357" t="e">
        <f t="shared" si="13"/>
        <v>#DIV/0!</v>
      </c>
      <c r="G879" s="352" t="s">
        <v>1915</v>
      </c>
      <c r="H879" s="354">
        <v>0</v>
      </c>
      <c r="I879" s="367" t="s">
        <v>5489</v>
      </c>
    </row>
    <row r="880" spans="1:9">
      <c r="A880" s="366" t="s">
        <v>885</v>
      </c>
      <c r="B880" s="359">
        <v>0</v>
      </c>
      <c r="C880" s="359">
        <v>0</v>
      </c>
      <c r="D880" s="359">
        <v>0</v>
      </c>
      <c r="E880" s="359">
        <v>0</v>
      </c>
      <c r="F880" s="357" t="e">
        <f t="shared" si="13"/>
        <v>#DIV/0!</v>
      </c>
      <c r="G880" s="352" t="s">
        <v>1933</v>
      </c>
      <c r="H880" s="354">
        <v>0</v>
      </c>
      <c r="I880" s="367" t="s">
        <v>5490</v>
      </c>
    </row>
    <row r="881" spans="1:9">
      <c r="A881" s="366" t="s">
        <v>886</v>
      </c>
      <c r="B881" s="359">
        <v>0</v>
      </c>
      <c r="C881" s="359">
        <v>0</v>
      </c>
      <c r="D881" s="359">
        <v>0</v>
      </c>
      <c r="E881" s="359">
        <v>0</v>
      </c>
      <c r="F881" s="357" t="e">
        <f t="shared" si="13"/>
        <v>#DIV/0!</v>
      </c>
      <c r="G881" s="352" t="s">
        <v>1821</v>
      </c>
      <c r="H881" s="354">
        <v>0</v>
      </c>
      <c r="I881" s="367" t="s">
        <v>5491</v>
      </c>
    </row>
    <row r="882" spans="1:9">
      <c r="A882" s="366" t="s">
        <v>887</v>
      </c>
      <c r="B882" s="359">
        <v>0</v>
      </c>
      <c r="C882" s="359">
        <v>0</v>
      </c>
      <c r="D882" s="359">
        <v>0</v>
      </c>
      <c r="E882" s="359">
        <v>0</v>
      </c>
      <c r="F882" s="357" t="e">
        <f t="shared" si="13"/>
        <v>#DIV/0!</v>
      </c>
      <c r="G882" s="352" t="s">
        <v>1821</v>
      </c>
      <c r="H882" s="354">
        <v>0</v>
      </c>
      <c r="I882" s="367" t="s">
        <v>5492</v>
      </c>
    </row>
    <row r="883" spans="1:9">
      <c r="A883" s="366" t="s">
        <v>888</v>
      </c>
      <c r="B883" s="359">
        <v>0</v>
      </c>
      <c r="C883" s="359">
        <v>0</v>
      </c>
      <c r="D883" s="359">
        <v>0</v>
      </c>
      <c r="E883" s="359">
        <v>0</v>
      </c>
      <c r="F883" s="357" t="e">
        <f t="shared" si="13"/>
        <v>#DIV/0!</v>
      </c>
      <c r="G883" s="352" t="s">
        <v>1892</v>
      </c>
      <c r="H883" s="354">
        <v>0</v>
      </c>
      <c r="I883" s="367" t="s">
        <v>5493</v>
      </c>
    </row>
    <row r="884" spans="1:9">
      <c r="A884" s="366" t="s">
        <v>889</v>
      </c>
      <c r="B884" s="359">
        <v>0</v>
      </c>
      <c r="C884" s="359">
        <v>0</v>
      </c>
      <c r="D884" s="359">
        <v>0</v>
      </c>
      <c r="E884" s="359">
        <v>0</v>
      </c>
      <c r="F884" s="357" t="e">
        <f t="shared" si="13"/>
        <v>#DIV/0!</v>
      </c>
      <c r="G884" s="352" t="s">
        <v>1933</v>
      </c>
      <c r="H884" s="354">
        <v>0</v>
      </c>
      <c r="I884" s="367" t="s">
        <v>5494</v>
      </c>
    </row>
    <row r="885" spans="1:9">
      <c r="A885" s="366" t="s">
        <v>890</v>
      </c>
      <c r="B885" s="359">
        <v>-8.3260585036141598E-4</v>
      </c>
      <c r="C885" s="359">
        <v>-4.72758803983166E-4</v>
      </c>
      <c r="D885" s="359">
        <v>-7.0707015432345003E-4</v>
      </c>
      <c r="E885" s="359">
        <v>-5.7615028550088605E-4</v>
      </c>
      <c r="F885" s="357">
        <f t="shared" si="13"/>
        <v>-0.30801556913058947</v>
      </c>
      <c r="G885" s="352" t="s">
        <v>1834</v>
      </c>
      <c r="H885" s="354">
        <v>1</v>
      </c>
      <c r="I885" s="367" t="s">
        <v>5495</v>
      </c>
    </row>
    <row r="886" spans="1:9">
      <c r="A886" s="366" t="s">
        <v>891</v>
      </c>
      <c r="B886" s="359">
        <v>0</v>
      </c>
      <c r="C886" s="359">
        <v>0</v>
      </c>
      <c r="D886" s="359">
        <v>0</v>
      </c>
      <c r="E886" s="359">
        <v>0</v>
      </c>
      <c r="F886" s="357" t="e">
        <f t="shared" si="13"/>
        <v>#DIV/0!</v>
      </c>
      <c r="G886" s="352" t="s">
        <v>1821</v>
      </c>
      <c r="H886" s="354">
        <v>0</v>
      </c>
      <c r="I886" s="367" t="s">
        <v>5496</v>
      </c>
    </row>
    <row r="887" spans="1:9">
      <c r="A887" s="366" t="s">
        <v>892</v>
      </c>
      <c r="B887" s="359">
        <v>0</v>
      </c>
      <c r="C887" s="359">
        <v>0</v>
      </c>
      <c r="D887" s="359">
        <v>0</v>
      </c>
      <c r="E887" s="359">
        <v>0</v>
      </c>
      <c r="F887" s="357" t="e">
        <f t="shared" si="13"/>
        <v>#DIV/0!</v>
      </c>
      <c r="G887" s="352" t="s">
        <v>1821</v>
      </c>
      <c r="H887" s="354">
        <v>0</v>
      </c>
      <c r="I887" s="367" t="s">
        <v>5497</v>
      </c>
    </row>
    <row r="888" spans="1:9">
      <c r="A888" s="366" t="s">
        <v>893</v>
      </c>
      <c r="B888" s="359">
        <v>0</v>
      </c>
      <c r="C888" s="359">
        <v>0</v>
      </c>
      <c r="D888" s="359">
        <v>0</v>
      </c>
      <c r="E888" s="359">
        <v>0</v>
      </c>
      <c r="F888" s="357" t="e">
        <f t="shared" si="13"/>
        <v>#DIV/0!</v>
      </c>
      <c r="G888" s="352" t="s">
        <v>1883</v>
      </c>
      <c r="H888" s="354">
        <v>0</v>
      </c>
      <c r="I888" s="367" t="s">
        <v>5498</v>
      </c>
    </row>
    <row r="889" spans="1:9">
      <c r="A889" s="366" t="s">
        <v>894</v>
      </c>
      <c r="B889" s="359">
        <v>0</v>
      </c>
      <c r="C889" s="359">
        <v>0</v>
      </c>
      <c r="D889" s="359">
        <v>0</v>
      </c>
      <c r="E889" s="359">
        <v>0</v>
      </c>
      <c r="F889" s="357" t="e">
        <f t="shared" si="13"/>
        <v>#DIV/0!</v>
      </c>
      <c r="G889" s="352" t="s">
        <v>1933</v>
      </c>
      <c r="H889" s="354">
        <v>0</v>
      </c>
      <c r="I889" s="367" t="s">
        <v>5499</v>
      </c>
    </row>
    <row r="890" spans="1:9">
      <c r="A890" s="366" t="s">
        <v>895</v>
      </c>
      <c r="B890" s="359">
        <v>0</v>
      </c>
      <c r="C890" s="359">
        <v>0</v>
      </c>
      <c r="D890" s="359">
        <v>0</v>
      </c>
      <c r="E890" s="359">
        <v>0</v>
      </c>
      <c r="F890" s="357" t="e">
        <f t="shared" si="13"/>
        <v>#DIV/0!</v>
      </c>
      <c r="G890" s="352" t="s">
        <v>1910</v>
      </c>
      <c r="H890" s="354">
        <v>1</v>
      </c>
      <c r="I890" s="367" t="s">
        <v>5500</v>
      </c>
    </row>
    <row r="891" spans="1:9">
      <c r="A891" s="366" t="s">
        <v>896</v>
      </c>
      <c r="B891" s="359">
        <v>0</v>
      </c>
      <c r="C891" s="359">
        <v>0</v>
      </c>
      <c r="D891" s="359">
        <v>0</v>
      </c>
      <c r="E891" s="359">
        <v>0</v>
      </c>
      <c r="F891" s="357" t="e">
        <f t="shared" si="13"/>
        <v>#DIV/0!</v>
      </c>
      <c r="G891" s="352" t="s">
        <v>1931</v>
      </c>
      <c r="H891" s="354">
        <v>1</v>
      </c>
      <c r="I891" s="367" t="s">
        <v>5501</v>
      </c>
    </row>
    <row r="892" spans="1:9">
      <c r="A892" s="366" t="s">
        <v>897</v>
      </c>
      <c r="B892" s="359">
        <v>0</v>
      </c>
      <c r="C892" s="359">
        <v>0</v>
      </c>
      <c r="D892" s="359">
        <v>0</v>
      </c>
      <c r="E892" s="359">
        <v>0</v>
      </c>
      <c r="F892" s="357" t="e">
        <f t="shared" si="13"/>
        <v>#DIV/0!</v>
      </c>
      <c r="G892" s="352" t="s">
        <v>1892</v>
      </c>
      <c r="H892" s="354">
        <v>0</v>
      </c>
      <c r="I892" s="367" t="s">
        <v>5502</v>
      </c>
    </row>
    <row r="893" spans="1:9">
      <c r="A893" s="366" t="s">
        <v>898</v>
      </c>
      <c r="B893" s="359">
        <v>0</v>
      </c>
      <c r="C893" s="359">
        <v>0</v>
      </c>
      <c r="D893" s="359">
        <v>0</v>
      </c>
      <c r="E893" s="359">
        <v>0</v>
      </c>
      <c r="F893" s="357" t="e">
        <f t="shared" si="13"/>
        <v>#DIV/0!</v>
      </c>
      <c r="G893" s="352" t="s">
        <v>2008</v>
      </c>
      <c r="H893" s="354">
        <v>0</v>
      </c>
      <c r="I893" s="367" t="s">
        <v>5503</v>
      </c>
    </row>
    <row r="894" spans="1:9">
      <c r="A894" s="366" t="s">
        <v>899</v>
      </c>
      <c r="B894" s="359">
        <v>9.0228382690987296E-10</v>
      </c>
      <c r="C894" s="359">
        <v>4.20806328350698E-4</v>
      </c>
      <c r="D894" s="359">
        <v>4.7408391478368798E-8</v>
      </c>
      <c r="E894" s="359">
        <v>1.71903453586937E-6</v>
      </c>
      <c r="F894" s="357">
        <f t="shared" si="13"/>
        <v>1904.2037558477489</v>
      </c>
      <c r="G894" s="352" t="s">
        <v>1834</v>
      </c>
      <c r="H894" s="354">
        <v>0</v>
      </c>
      <c r="I894" s="367" t="s">
        <v>5504</v>
      </c>
    </row>
    <row r="895" spans="1:9">
      <c r="A895" s="366" t="s">
        <v>900</v>
      </c>
      <c r="B895" s="359">
        <v>0</v>
      </c>
      <c r="C895" s="359">
        <v>0</v>
      </c>
      <c r="D895" s="359">
        <v>0</v>
      </c>
      <c r="E895" s="359">
        <v>0</v>
      </c>
      <c r="F895" s="357" t="e">
        <f t="shared" si="13"/>
        <v>#DIV/0!</v>
      </c>
      <c r="G895" s="352" t="s">
        <v>1813</v>
      </c>
      <c r="H895" s="354">
        <v>0</v>
      </c>
      <c r="I895" s="367" t="s">
        <v>5505</v>
      </c>
    </row>
    <row r="896" spans="1:9">
      <c r="A896" s="366" t="s">
        <v>901</v>
      </c>
      <c r="B896" s="359">
        <v>0</v>
      </c>
      <c r="C896" s="359">
        <v>0</v>
      </c>
      <c r="D896" s="359">
        <v>0</v>
      </c>
      <c r="E896" s="359">
        <v>0</v>
      </c>
      <c r="F896" s="357" t="e">
        <f t="shared" si="13"/>
        <v>#DIV/0!</v>
      </c>
      <c r="G896" s="352" t="s">
        <v>1885</v>
      </c>
      <c r="H896" s="354">
        <v>0</v>
      </c>
      <c r="I896" s="367" t="s">
        <v>5506</v>
      </c>
    </row>
    <row r="897" spans="1:9">
      <c r="A897" s="366" t="s">
        <v>902</v>
      </c>
      <c r="B897" s="359">
        <v>0</v>
      </c>
      <c r="C897" s="359">
        <v>0</v>
      </c>
      <c r="D897" s="359">
        <v>0</v>
      </c>
      <c r="E897" s="359">
        <v>0</v>
      </c>
      <c r="F897" s="357" t="e">
        <f t="shared" si="13"/>
        <v>#DIV/0!</v>
      </c>
      <c r="G897" s="352" t="s">
        <v>1977</v>
      </c>
      <c r="H897" s="354">
        <v>0</v>
      </c>
      <c r="I897" s="367" t="s">
        <v>5507</v>
      </c>
    </row>
    <row r="898" spans="1:9">
      <c r="A898" s="366" t="s">
        <v>903</v>
      </c>
      <c r="B898" s="359">
        <v>0</v>
      </c>
      <c r="C898" s="359">
        <v>0</v>
      </c>
      <c r="D898" s="359">
        <v>0</v>
      </c>
      <c r="E898" s="359">
        <v>0</v>
      </c>
      <c r="F898" s="357" t="e">
        <f t="shared" si="13"/>
        <v>#DIV/0!</v>
      </c>
      <c r="G898" s="352" t="s">
        <v>1977</v>
      </c>
      <c r="H898" s="354">
        <v>0</v>
      </c>
      <c r="I898" s="367" t="s">
        <v>5508</v>
      </c>
    </row>
    <row r="899" spans="1:9">
      <c r="A899" s="366" t="s">
        <v>904</v>
      </c>
      <c r="B899" s="359">
        <v>0</v>
      </c>
      <c r="C899" s="359">
        <v>0</v>
      </c>
      <c r="D899" s="359">
        <v>0</v>
      </c>
      <c r="E899" s="359">
        <v>0</v>
      </c>
      <c r="F899" s="357" t="e">
        <f t="shared" ref="F899:F962" si="14">(E899/B899)-1</f>
        <v>#DIV/0!</v>
      </c>
      <c r="G899" s="352" t="s">
        <v>1831</v>
      </c>
      <c r="H899" s="354">
        <v>0</v>
      </c>
      <c r="I899" s="367" t="s">
        <v>5509</v>
      </c>
    </row>
    <row r="900" spans="1:9">
      <c r="A900" s="366" t="s">
        <v>905</v>
      </c>
      <c r="B900" s="359">
        <v>0</v>
      </c>
      <c r="C900" s="359">
        <v>0</v>
      </c>
      <c r="D900" s="359">
        <v>0</v>
      </c>
      <c r="E900" s="359">
        <v>0</v>
      </c>
      <c r="F900" s="357" t="e">
        <f t="shared" si="14"/>
        <v>#DIV/0!</v>
      </c>
      <c r="G900" s="352" t="s">
        <v>1831</v>
      </c>
      <c r="H900" s="354">
        <v>0</v>
      </c>
      <c r="I900" s="367" t="s">
        <v>5510</v>
      </c>
    </row>
    <row r="901" spans="1:9">
      <c r="A901" s="366" t="s">
        <v>906</v>
      </c>
      <c r="B901" s="359">
        <v>0</v>
      </c>
      <c r="C901" s="359">
        <v>0</v>
      </c>
      <c r="D901" s="359">
        <v>0</v>
      </c>
      <c r="E901" s="359">
        <v>0</v>
      </c>
      <c r="F901" s="357" t="e">
        <f t="shared" si="14"/>
        <v>#DIV/0!</v>
      </c>
      <c r="G901" s="352" t="s">
        <v>1892</v>
      </c>
      <c r="H901" s="354">
        <v>0</v>
      </c>
      <c r="I901" s="367" t="s">
        <v>5511</v>
      </c>
    </row>
    <row r="902" spans="1:9">
      <c r="A902" s="366" t="s">
        <v>907</v>
      </c>
      <c r="B902" s="359">
        <v>-5.1592342487599697E-8</v>
      </c>
      <c r="C902" s="359">
        <v>-5.8868299555338603E-5</v>
      </c>
      <c r="D902" s="359">
        <v>-5.9445824786916801E-8</v>
      </c>
      <c r="E902" s="359">
        <v>-3.8145323430047001E-8</v>
      </c>
      <c r="F902" s="357">
        <f t="shared" si="14"/>
        <v>-0.26063982384177864</v>
      </c>
      <c r="G902" s="352" t="s">
        <v>1847</v>
      </c>
      <c r="H902" s="354">
        <v>1</v>
      </c>
      <c r="I902" s="367" t="s">
        <v>5512</v>
      </c>
    </row>
    <row r="903" spans="1:9">
      <c r="A903" s="366" t="s">
        <v>908</v>
      </c>
      <c r="B903" s="359">
        <v>6.7854206821234705E-2</v>
      </c>
      <c r="C903" s="359">
        <v>0.227690352963965</v>
      </c>
      <c r="D903" s="359">
        <v>8.7413470963504797E-2</v>
      </c>
      <c r="E903" s="359">
        <v>0.95042924097153003</v>
      </c>
      <c r="F903" s="357">
        <f t="shared" si="14"/>
        <v>13.006931706909246</v>
      </c>
      <c r="G903" s="352" t="s">
        <v>1865</v>
      </c>
      <c r="H903" s="354">
        <v>0</v>
      </c>
      <c r="I903" s="367" t="s">
        <v>5513</v>
      </c>
    </row>
    <row r="904" spans="1:9">
      <c r="A904" s="366" t="s">
        <v>909</v>
      </c>
      <c r="B904" s="359">
        <v>-5.3717398031949398E-6</v>
      </c>
      <c r="C904" s="359">
        <v>-2.9651076928303198E-3</v>
      </c>
      <c r="D904" s="359">
        <v>-3.4800061712303402E-6</v>
      </c>
      <c r="E904" s="359">
        <v>-3.1120748644752899E-7</v>
      </c>
      <c r="F904" s="357">
        <f t="shared" si="14"/>
        <v>-0.94206579286241066</v>
      </c>
      <c r="G904" s="352" t="s">
        <v>1885</v>
      </c>
      <c r="H904" s="354">
        <v>1</v>
      </c>
      <c r="I904" s="367" t="s">
        <v>5514</v>
      </c>
    </row>
    <row r="905" spans="1:9">
      <c r="A905" s="366" t="s">
        <v>910</v>
      </c>
      <c r="B905" s="359">
        <v>0</v>
      </c>
      <c r="C905" s="359">
        <v>0</v>
      </c>
      <c r="D905" s="359">
        <v>0</v>
      </c>
      <c r="E905" s="359">
        <v>0</v>
      </c>
      <c r="F905" s="357" t="e">
        <f t="shared" si="14"/>
        <v>#DIV/0!</v>
      </c>
      <c r="G905" s="352" t="s">
        <v>2009</v>
      </c>
      <c r="H905" s="354">
        <v>0</v>
      </c>
      <c r="I905" s="367" t="s">
        <v>5515</v>
      </c>
    </row>
    <row r="906" spans="1:9">
      <c r="A906" s="366" t="s">
        <v>911</v>
      </c>
      <c r="B906" s="359">
        <v>0</v>
      </c>
      <c r="C906" s="359">
        <v>0</v>
      </c>
      <c r="D906" s="359">
        <v>0</v>
      </c>
      <c r="E906" s="359">
        <v>0</v>
      </c>
      <c r="F906" s="357" t="e">
        <f t="shared" si="14"/>
        <v>#DIV/0!</v>
      </c>
      <c r="G906" s="352" t="s">
        <v>1898</v>
      </c>
      <c r="H906" s="354">
        <v>1</v>
      </c>
      <c r="I906" s="367" t="s">
        <v>5516</v>
      </c>
    </row>
    <row r="907" spans="1:9">
      <c r="A907" s="366" t="s">
        <v>912</v>
      </c>
      <c r="B907" s="359">
        <v>0</v>
      </c>
      <c r="C907" s="359">
        <v>0</v>
      </c>
      <c r="D907" s="359">
        <v>0</v>
      </c>
      <c r="E907" s="359">
        <v>0</v>
      </c>
      <c r="F907" s="357" t="e">
        <f t="shared" si="14"/>
        <v>#DIV/0!</v>
      </c>
      <c r="G907" s="352" t="s">
        <v>1822</v>
      </c>
      <c r="H907" s="354">
        <v>1</v>
      </c>
      <c r="I907" s="367" t="s">
        <v>5517</v>
      </c>
    </row>
    <row r="908" spans="1:9">
      <c r="A908" s="366" t="s">
        <v>913</v>
      </c>
      <c r="B908" s="359">
        <v>0</v>
      </c>
      <c r="C908" s="359">
        <v>0</v>
      </c>
      <c r="D908" s="359">
        <v>0</v>
      </c>
      <c r="E908" s="359">
        <v>0</v>
      </c>
      <c r="F908" s="357" t="e">
        <f t="shared" si="14"/>
        <v>#DIV/0!</v>
      </c>
      <c r="G908" s="352" t="s">
        <v>1822</v>
      </c>
      <c r="H908" s="354">
        <v>0</v>
      </c>
      <c r="I908" s="367" t="s">
        <v>5518</v>
      </c>
    </row>
    <row r="909" spans="1:9">
      <c r="A909" s="366" t="s">
        <v>914</v>
      </c>
      <c r="B909" s="359">
        <v>0</v>
      </c>
      <c r="C909" s="359">
        <v>0</v>
      </c>
      <c r="D909" s="359">
        <v>0</v>
      </c>
      <c r="E909" s="359">
        <v>0</v>
      </c>
      <c r="F909" s="357" t="e">
        <f t="shared" si="14"/>
        <v>#DIV/0!</v>
      </c>
      <c r="G909" s="352" t="s">
        <v>1822</v>
      </c>
      <c r="H909" s="354">
        <v>0</v>
      </c>
      <c r="I909" s="367" t="s">
        <v>5519</v>
      </c>
    </row>
    <row r="910" spans="1:9">
      <c r="A910" s="366" t="s">
        <v>915</v>
      </c>
      <c r="B910" s="359">
        <v>0</v>
      </c>
      <c r="C910" s="359">
        <v>0</v>
      </c>
      <c r="D910" s="359">
        <v>0</v>
      </c>
      <c r="E910" s="359">
        <v>0</v>
      </c>
      <c r="F910" s="357" t="e">
        <f t="shared" si="14"/>
        <v>#DIV/0!</v>
      </c>
      <c r="G910" s="352" t="s">
        <v>2008</v>
      </c>
      <c r="H910" s="354">
        <v>0</v>
      </c>
      <c r="I910" s="367" t="s">
        <v>5520</v>
      </c>
    </row>
    <row r="911" spans="1:9">
      <c r="A911" s="366" t="s">
        <v>916</v>
      </c>
      <c r="B911" s="359">
        <v>0</v>
      </c>
      <c r="C911" s="359">
        <v>0</v>
      </c>
      <c r="D911" s="359">
        <v>0</v>
      </c>
      <c r="E911" s="359">
        <v>0</v>
      </c>
      <c r="F911" s="357" t="e">
        <f t="shared" si="14"/>
        <v>#DIV/0!</v>
      </c>
      <c r="G911" s="352" t="s">
        <v>1892</v>
      </c>
      <c r="H911" s="354">
        <v>0</v>
      </c>
      <c r="I911" s="367" t="s">
        <v>5521</v>
      </c>
    </row>
    <row r="912" spans="1:9">
      <c r="A912" s="366" t="s">
        <v>917</v>
      </c>
      <c r="B912" s="359">
        <v>0</v>
      </c>
      <c r="C912" s="359">
        <v>0</v>
      </c>
      <c r="D912" s="359">
        <v>0</v>
      </c>
      <c r="E912" s="359">
        <v>0</v>
      </c>
      <c r="F912" s="357" t="e">
        <f t="shared" si="14"/>
        <v>#DIV/0!</v>
      </c>
      <c r="G912" s="352" t="s">
        <v>1949</v>
      </c>
      <c r="H912" s="354">
        <v>0</v>
      </c>
      <c r="I912" s="367" t="s">
        <v>5522</v>
      </c>
    </row>
    <row r="913" spans="1:9">
      <c r="A913" s="366" t="s">
        <v>918</v>
      </c>
      <c r="B913" s="359">
        <v>0</v>
      </c>
      <c r="C913" s="359">
        <v>0</v>
      </c>
      <c r="D913" s="359">
        <v>0</v>
      </c>
      <c r="E913" s="359">
        <v>0</v>
      </c>
      <c r="F913" s="357" t="e">
        <f t="shared" si="14"/>
        <v>#DIV/0!</v>
      </c>
      <c r="G913" s="352" t="s">
        <v>1941</v>
      </c>
      <c r="H913" s="354">
        <v>0</v>
      </c>
      <c r="I913" s="367" t="s">
        <v>5523</v>
      </c>
    </row>
    <row r="914" spans="1:9">
      <c r="A914" s="366" t="s">
        <v>919</v>
      </c>
      <c r="B914" s="359">
        <v>0</v>
      </c>
      <c r="C914" s="359">
        <v>0</v>
      </c>
      <c r="D914" s="359">
        <v>0</v>
      </c>
      <c r="E914" s="359">
        <v>0</v>
      </c>
      <c r="F914" s="357" t="e">
        <f t="shared" si="14"/>
        <v>#DIV/0!</v>
      </c>
      <c r="G914" s="352" t="s">
        <v>1941</v>
      </c>
      <c r="H914" s="354">
        <v>0</v>
      </c>
      <c r="I914" s="367" t="s">
        <v>5524</v>
      </c>
    </row>
    <row r="915" spans="1:9">
      <c r="A915" s="366" t="s">
        <v>920</v>
      </c>
      <c r="B915" s="359">
        <v>0</v>
      </c>
      <c r="C915" s="359">
        <v>0</v>
      </c>
      <c r="D915" s="359">
        <v>0</v>
      </c>
      <c r="E915" s="359">
        <v>0</v>
      </c>
      <c r="F915" s="357" t="e">
        <f t="shared" si="14"/>
        <v>#DIV/0!</v>
      </c>
      <c r="G915" s="352" t="s">
        <v>2003</v>
      </c>
      <c r="H915" s="354">
        <v>0</v>
      </c>
      <c r="I915" s="367" t="s">
        <v>5525</v>
      </c>
    </row>
    <row r="916" spans="1:9">
      <c r="A916" s="366" t="s">
        <v>921</v>
      </c>
      <c r="B916" s="359">
        <v>0</v>
      </c>
      <c r="C916" s="359">
        <v>0</v>
      </c>
      <c r="D916" s="359">
        <v>0</v>
      </c>
      <c r="E916" s="359">
        <v>0</v>
      </c>
      <c r="F916" s="357" t="e">
        <f t="shared" si="14"/>
        <v>#DIV/0!</v>
      </c>
      <c r="G916" s="352" t="s">
        <v>1978</v>
      </c>
      <c r="H916" s="354">
        <v>1</v>
      </c>
      <c r="I916" s="367" t="s">
        <v>5526</v>
      </c>
    </row>
    <row r="917" spans="1:9">
      <c r="A917" s="366" t="s">
        <v>922</v>
      </c>
      <c r="B917" s="359">
        <v>0</v>
      </c>
      <c r="C917" s="359">
        <v>0</v>
      </c>
      <c r="D917" s="359">
        <v>0</v>
      </c>
      <c r="E917" s="359">
        <v>0</v>
      </c>
      <c r="F917" s="357" t="e">
        <f t="shared" si="14"/>
        <v>#DIV/0!</v>
      </c>
      <c r="G917" s="352" t="s">
        <v>2010</v>
      </c>
      <c r="H917" s="354">
        <v>0</v>
      </c>
      <c r="I917" s="367" t="s">
        <v>5527</v>
      </c>
    </row>
    <row r="918" spans="1:9">
      <c r="A918" s="366" t="s">
        <v>923</v>
      </c>
      <c r="B918" s="359">
        <v>0</v>
      </c>
      <c r="C918" s="359">
        <v>0</v>
      </c>
      <c r="D918" s="359">
        <v>0</v>
      </c>
      <c r="E918" s="359">
        <v>0</v>
      </c>
      <c r="F918" s="357" t="e">
        <f t="shared" si="14"/>
        <v>#DIV/0!</v>
      </c>
      <c r="G918" s="352" t="s">
        <v>1941</v>
      </c>
      <c r="H918" s="354">
        <v>0</v>
      </c>
      <c r="I918" s="367" t="s">
        <v>5528</v>
      </c>
    </row>
    <row r="919" spans="1:9">
      <c r="A919" s="366" t="s">
        <v>924</v>
      </c>
      <c r="B919" s="359">
        <v>0</v>
      </c>
      <c r="C919" s="359">
        <v>0</v>
      </c>
      <c r="D919" s="359">
        <v>0</v>
      </c>
      <c r="E919" s="359">
        <v>0</v>
      </c>
      <c r="F919" s="357" t="e">
        <f t="shared" si="14"/>
        <v>#DIV/0!</v>
      </c>
      <c r="G919" s="352" t="s">
        <v>2011</v>
      </c>
      <c r="H919" s="354">
        <v>0</v>
      </c>
      <c r="I919" s="367" t="s">
        <v>5529</v>
      </c>
    </row>
    <row r="920" spans="1:9">
      <c r="A920" s="366" t="s">
        <v>925</v>
      </c>
      <c r="B920" s="359">
        <v>0</v>
      </c>
      <c r="C920" s="359">
        <v>0</v>
      </c>
      <c r="D920" s="359">
        <v>0</v>
      </c>
      <c r="E920" s="359">
        <v>0</v>
      </c>
      <c r="F920" s="357" t="e">
        <f t="shared" si="14"/>
        <v>#DIV/0!</v>
      </c>
      <c r="G920" s="352" t="s">
        <v>1975</v>
      </c>
      <c r="H920" s="354">
        <v>0</v>
      </c>
      <c r="I920" s="367" t="s">
        <v>5530</v>
      </c>
    </row>
    <row r="921" spans="1:9">
      <c r="A921" s="366" t="s">
        <v>926</v>
      </c>
      <c r="B921" s="359">
        <v>0</v>
      </c>
      <c r="C921" s="359">
        <v>0</v>
      </c>
      <c r="D921" s="359">
        <v>0</v>
      </c>
      <c r="E921" s="359">
        <v>0</v>
      </c>
      <c r="F921" s="357" t="e">
        <f t="shared" si="14"/>
        <v>#DIV/0!</v>
      </c>
      <c r="G921" s="352" t="s">
        <v>1907</v>
      </c>
      <c r="H921" s="354">
        <v>0</v>
      </c>
      <c r="I921" s="367" t="s">
        <v>5531</v>
      </c>
    </row>
    <row r="922" spans="1:9">
      <c r="A922" s="366" t="s">
        <v>927</v>
      </c>
      <c r="B922" s="359">
        <v>0</v>
      </c>
      <c r="C922" s="359">
        <v>0</v>
      </c>
      <c r="D922" s="359">
        <v>0</v>
      </c>
      <c r="E922" s="359">
        <v>0</v>
      </c>
      <c r="F922" s="357" t="e">
        <f t="shared" si="14"/>
        <v>#DIV/0!</v>
      </c>
      <c r="G922" s="352" t="s">
        <v>1903</v>
      </c>
      <c r="H922" s="354">
        <v>0</v>
      </c>
      <c r="I922" s="367" t="s">
        <v>5532</v>
      </c>
    </row>
    <row r="923" spans="1:9">
      <c r="A923" s="366" t="s">
        <v>928</v>
      </c>
      <c r="B923" s="359">
        <v>0</v>
      </c>
      <c r="C923" s="359">
        <v>0</v>
      </c>
      <c r="D923" s="359">
        <v>0</v>
      </c>
      <c r="E923" s="359">
        <v>0</v>
      </c>
      <c r="F923" s="357" t="e">
        <f t="shared" si="14"/>
        <v>#DIV/0!</v>
      </c>
      <c r="G923" s="352" t="s">
        <v>1941</v>
      </c>
      <c r="H923" s="354">
        <v>0</v>
      </c>
      <c r="I923" s="367" t="s">
        <v>5533</v>
      </c>
    </row>
    <row r="924" spans="1:9">
      <c r="A924" s="366" t="s">
        <v>929</v>
      </c>
      <c r="B924" s="359">
        <v>0</v>
      </c>
      <c r="C924" s="359">
        <v>0</v>
      </c>
      <c r="D924" s="359">
        <v>0</v>
      </c>
      <c r="E924" s="359">
        <v>0</v>
      </c>
      <c r="F924" s="357" t="e">
        <f t="shared" si="14"/>
        <v>#DIV/0!</v>
      </c>
      <c r="G924" s="352" t="s">
        <v>1941</v>
      </c>
      <c r="H924" s="354">
        <v>1</v>
      </c>
      <c r="I924" s="367" t="s">
        <v>5534</v>
      </c>
    </row>
    <row r="925" spans="1:9">
      <c r="A925" s="366" t="s">
        <v>930</v>
      </c>
      <c r="B925" s="359">
        <v>-5.1855867008914299E-8</v>
      </c>
      <c r="C925" s="359">
        <v>-5.7054706869402299E-5</v>
      </c>
      <c r="D925" s="359">
        <v>-5.3922194485298402E-8</v>
      </c>
      <c r="E925" s="359">
        <v>-3.4317889005019502E-8</v>
      </c>
      <c r="F925" s="357">
        <f t="shared" si="14"/>
        <v>-0.33820624387361853</v>
      </c>
      <c r="G925" s="352" t="s">
        <v>1847</v>
      </c>
      <c r="H925" s="354">
        <v>1</v>
      </c>
      <c r="I925" s="367" t="s">
        <v>5535</v>
      </c>
    </row>
    <row r="926" spans="1:9">
      <c r="A926" s="366" t="s">
        <v>931</v>
      </c>
      <c r="B926" s="359">
        <v>0</v>
      </c>
      <c r="C926" s="359">
        <v>0</v>
      </c>
      <c r="D926" s="359">
        <v>0</v>
      </c>
      <c r="E926" s="359">
        <v>0</v>
      </c>
      <c r="F926" s="357" t="e">
        <f t="shared" si="14"/>
        <v>#DIV/0!</v>
      </c>
      <c r="G926" s="352" t="s">
        <v>1931</v>
      </c>
      <c r="H926" s="354">
        <v>0</v>
      </c>
      <c r="I926" s="367" t="s">
        <v>5536</v>
      </c>
    </row>
    <row r="927" spans="1:9">
      <c r="A927" s="366" t="s">
        <v>932</v>
      </c>
      <c r="B927" s="359">
        <v>0</v>
      </c>
      <c r="C927" s="359">
        <v>0</v>
      </c>
      <c r="D927" s="359">
        <v>0</v>
      </c>
      <c r="E927" s="359">
        <v>0</v>
      </c>
      <c r="F927" s="357" t="e">
        <f t="shared" si="14"/>
        <v>#DIV/0!</v>
      </c>
      <c r="G927" s="352" t="s">
        <v>1823</v>
      </c>
      <c r="H927" s="354">
        <v>0</v>
      </c>
      <c r="I927" s="367" t="s">
        <v>5537</v>
      </c>
    </row>
    <row r="928" spans="1:9">
      <c r="A928" s="366" t="s">
        <v>933</v>
      </c>
      <c r="B928" s="359">
        <v>0</v>
      </c>
      <c r="C928" s="359">
        <v>0</v>
      </c>
      <c r="D928" s="359">
        <v>0</v>
      </c>
      <c r="E928" s="359">
        <v>0</v>
      </c>
      <c r="F928" s="357" t="e">
        <f t="shared" si="14"/>
        <v>#DIV/0!</v>
      </c>
      <c r="G928" s="352" t="s">
        <v>1823</v>
      </c>
      <c r="H928" s="354">
        <v>0</v>
      </c>
      <c r="I928" s="367" t="s">
        <v>5538</v>
      </c>
    </row>
    <row r="929" spans="1:9">
      <c r="A929" s="366" t="s">
        <v>934</v>
      </c>
      <c r="B929" s="359">
        <v>2.8700000000000002E-3</v>
      </c>
      <c r="C929" s="359">
        <v>2.8700000000000002E-3</v>
      </c>
      <c r="D929" s="359">
        <v>2.8700000000000002E-3</v>
      </c>
      <c r="E929" s="359">
        <v>2.8700000000000002E-3</v>
      </c>
      <c r="F929" s="357">
        <f t="shared" si="14"/>
        <v>0</v>
      </c>
      <c r="G929" s="352" t="s">
        <v>1888</v>
      </c>
      <c r="H929" s="354">
        <v>1</v>
      </c>
      <c r="I929" s="367" t="s">
        <v>5539</v>
      </c>
    </row>
    <row r="930" spans="1:9">
      <c r="A930" s="366" t="s">
        <v>935</v>
      </c>
      <c r="B930" s="359">
        <v>0</v>
      </c>
      <c r="C930" s="359">
        <v>0</v>
      </c>
      <c r="D930" s="359">
        <v>0</v>
      </c>
      <c r="E930" s="359">
        <v>0</v>
      </c>
      <c r="F930" s="357" t="e">
        <f t="shared" si="14"/>
        <v>#DIV/0!</v>
      </c>
      <c r="G930" s="352" t="s">
        <v>1941</v>
      </c>
      <c r="H930" s="354">
        <v>0</v>
      </c>
      <c r="I930" s="367" t="s">
        <v>5540</v>
      </c>
    </row>
    <row r="931" spans="1:9">
      <c r="A931" s="366" t="s">
        <v>936</v>
      </c>
      <c r="B931" s="359">
        <v>0</v>
      </c>
      <c r="C931" s="359">
        <v>0</v>
      </c>
      <c r="D931" s="359">
        <v>0</v>
      </c>
      <c r="E931" s="359">
        <v>0</v>
      </c>
      <c r="F931" s="357" t="e">
        <f t="shared" si="14"/>
        <v>#DIV/0!</v>
      </c>
      <c r="G931" s="352" t="s">
        <v>1883</v>
      </c>
      <c r="H931" s="354">
        <v>0</v>
      </c>
      <c r="I931" s="367" t="s">
        <v>5541</v>
      </c>
    </row>
    <row r="932" spans="1:9">
      <c r="A932" s="366" t="s">
        <v>937</v>
      </c>
      <c r="B932" s="359">
        <v>0</v>
      </c>
      <c r="C932" s="359">
        <v>0</v>
      </c>
      <c r="D932" s="359">
        <v>0</v>
      </c>
      <c r="E932" s="359">
        <v>0</v>
      </c>
      <c r="F932" s="357" t="e">
        <f t="shared" si="14"/>
        <v>#DIV/0!</v>
      </c>
      <c r="G932" s="352" t="s">
        <v>1866</v>
      </c>
      <c r="H932" s="354">
        <v>0</v>
      </c>
      <c r="I932" s="367" t="s">
        <v>5542</v>
      </c>
    </row>
    <row r="933" spans="1:9">
      <c r="A933" s="366" t="s">
        <v>938</v>
      </c>
      <c r="B933" s="359">
        <v>1.05E-4</v>
      </c>
      <c r="C933" s="359">
        <v>1.05E-4</v>
      </c>
      <c r="D933" s="359">
        <v>1.05E-4</v>
      </c>
      <c r="E933" s="359">
        <v>1.05E-4</v>
      </c>
      <c r="F933" s="357">
        <f t="shared" si="14"/>
        <v>0</v>
      </c>
      <c r="G933" s="352" t="s">
        <v>1888</v>
      </c>
      <c r="H933" s="354">
        <v>0</v>
      </c>
      <c r="I933" s="367" t="s">
        <v>5543</v>
      </c>
    </row>
    <row r="934" spans="1:9">
      <c r="A934" s="366" t="s">
        <v>939</v>
      </c>
      <c r="B934" s="359">
        <v>1.05E-4</v>
      </c>
      <c r="C934" s="359">
        <v>1.05E-4</v>
      </c>
      <c r="D934" s="359">
        <v>1.05E-4</v>
      </c>
      <c r="E934" s="359">
        <v>1.05E-4</v>
      </c>
      <c r="F934" s="357">
        <f t="shared" si="14"/>
        <v>0</v>
      </c>
      <c r="G934" s="352" t="s">
        <v>2012</v>
      </c>
      <c r="H934" s="354">
        <v>0</v>
      </c>
      <c r="I934" s="367" t="s">
        <v>5544</v>
      </c>
    </row>
    <row r="935" spans="1:9">
      <c r="A935" s="366" t="s">
        <v>940</v>
      </c>
      <c r="B935" s="359">
        <v>0</v>
      </c>
      <c r="C935" s="359">
        <v>0</v>
      </c>
      <c r="D935" s="359">
        <v>0</v>
      </c>
      <c r="E935" s="359">
        <v>0</v>
      </c>
      <c r="F935" s="357" t="e">
        <f t="shared" si="14"/>
        <v>#DIV/0!</v>
      </c>
      <c r="G935" s="352" t="s">
        <v>1849</v>
      </c>
      <c r="H935" s="354">
        <v>0</v>
      </c>
      <c r="I935" s="367" t="s">
        <v>5545</v>
      </c>
    </row>
    <row r="936" spans="1:9">
      <c r="A936" s="366" t="s">
        <v>941</v>
      </c>
      <c r="B936" s="359">
        <v>0</v>
      </c>
      <c r="C936" s="359">
        <v>0</v>
      </c>
      <c r="D936" s="359">
        <v>0</v>
      </c>
      <c r="E936" s="359">
        <v>0</v>
      </c>
      <c r="F936" s="357" t="e">
        <f t="shared" si="14"/>
        <v>#DIV/0!</v>
      </c>
      <c r="G936" s="352" t="s">
        <v>1815</v>
      </c>
      <c r="H936" s="354">
        <v>0</v>
      </c>
      <c r="I936" s="367" t="s">
        <v>5546</v>
      </c>
    </row>
    <row r="937" spans="1:9">
      <c r="A937" s="366" t="s">
        <v>942</v>
      </c>
      <c r="B937" s="359">
        <v>0</v>
      </c>
      <c r="C937" s="359">
        <v>0</v>
      </c>
      <c r="D937" s="359">
        <v>0</v>
      </c>
      <c r="E937" s="359">
        <v>0</v>
      </c>
      <c r="F937" s="357" t="e">
        <f t="shared" si="14"/>
        <v>#DIV/0!</v>
      </c>
      <c r="G937" s="352" t="s">
        <v>1825</v>
      </c>
      <c r="H937" s="354">
        <v>1</v>
      </c>
      <c r="I937" s="367" t="s">
        <v>5547</v>
      </c>
    </row>
    <row r="938" spans="1:9">
      <c r="A938" s="366" t="s">
        <v>943</v>
      </c>
      <c r="B938" s="359">
        <v>0</v>
      </c>
      <c r="C938" s="359">
        <v>0</v>
      </c>
      <c r="D938" s="359">
        <v>0</v>
      </c>
      <c r="E938" s="359">
        <v>0</v>
      </c>
      <c r="F938" s="357" t="e">
        <f t="shared" si="14"/>
        <v>#DIV/0!</v>
      </c>
      <c r="G938" s="352" t="s">
        <v>1825</v>
      </c>
      <c r="H938" s="354">
        <v>0</v>
      </c>
      <c r="I938" s="367" t="s">
        <v>5548</v>
      </c>
    </row>
    <row r="939" spans="1:9">
      <c r="A939" s="366" t="s">
        <v>944</v>
      </c>
      <c r="B939" s="359">
        <v>0</v>
      </c>
      <c r="C939" s="359">
        <v>0</v>
      </c>
      <c r="D939" s="359">
        <v>0</v>
      </c>
      <c r="E939" s="359">
        <v>0</v>
      </c>
      <c r="F939" s="357" t="e">
        <f t="shared" si="14"/>
        <v>#DIV/0!</v>
      </c>
      <c r="G939" s="352" t="s">
        <v>1980</v>
      </c>
      <c r="H939" s="354">
        <v>0</v>
      </c>
      <c r="I939" s="367" t="s">
        <v>5549</v>
      </c>
    </row>
    <row r="940" spans="1:9">
      <c r="A940" s="366" t="s">
        <v>945</v>
      </c>
      <c r="B940" s="359">
        <v>0</v>
      </c>
      <c r="C940" s="359">
        <v>0</v>
      </c>
      <c r="D940" s="359">
        <v>0</v>
      </c>
      <c r="E940" s="359">
        <v>0</v>
      </c>
      <c r="F940" s="357" t="e">
        <f t="shared" si="14"/>
        <v>#DIV/0!</v>
      </c>
      <c r="G940" s="352" t="s">
        <v>1822</v>
      </c>
      <c r="H940" s="354">
        <v>0</v>
      </c>
      <c r="I940" s="367" t="s">
        <v>5550</v>
      </c>
    </row>
    <row r="941" spans="1:9">
      <c r="A941" s="366" t="s">
        <v>946</v>
      </c>
      <c r="B941" s="359">
        <v>0</v>
      </c>
      <c r="C941" s="359">
        <v>0</v>
      </c>
      <c r="D941" s="359">
        <v>0</v>
      </c>
      <c r="E941" s="359">
        <v>0</v>
      </c>
      <c r="F941" s="357" t="e">
        <f t="shared" si="14"/>
        <v>#DIV/0!</v>
      </c>
      <c r="G941" s="352" t="s">
        <v>1960</v>
      </c>
      <c r="H941" s="354">
        <v>0</v>
      </c>
      <c r="I941" s="367" t="s">
        <v>5551</v>
      </c>
    </row>
    <row r="942" spans="1:9">
      <c r="A942" s="366" t="s">
        <v>947</v>
      </c>
      <c r="B942" s="359">
        <v>0</v>
      </c>
      <c r="C942" s="359">
        <v>0</v>
      </c>
      <c r="D942" s="359">
        <v>0</v>
      </c>
      <c r="E942" s="359">
        <v>0</v>
      </c>
      <c r="F942" s="357" t="e">
        <f t="shared" si="14"/>
        <v>#DIV/0!</v>
      </c>
      <c r="G942" s="352" t="s">
        <v>1980</v>
      </c>
      <c r="H942" s="354">
        <v>1</v>
      </c>
      <c r="I942" s="367" t="s">
        <v>5552</v>
      </c>
    </row>
    <row r="943" spans="1:9">
      <c r="A943" s="366" t="s">
        <v>948</v>
      </c>
      <c r="B943" s="359">
        <v>0</v>
      </c>
      <c r="C943" s="359">
        <v>0</v>
      </c>
      <c r="D943" s="359">
        <v>0</v>
      </c>
      <c r="E943" s="359">
        <v>0</v>
      </c>
      <c r="F943" s="357" t="e">
        <f t="shared" si="14"/>
        <v>#DIV/0!</v>
      </c>
      <c r="G943" s="352" t="s">
        <v>1980</v>
      </c>
      <c r="H943" s="354">
        <v>1</v>
      </c>
      <c r="I943" s="367" t="s">
        <v>5553</v>
      </c>
    </row>
    <row r="944" spans="1:9">
      <c r="A944" s="366" t="s">
        <v>949</v>
      </c>
      <c r="B944" s="359">
        <v>0</v>
      </c>
      <c r="C944" s="359">
        <v>0</v>
      </c>
      <c r="D944" s="359">
        <v>0</v>
      </c>
      <c r="E944" s="359">
        <v>0</v>
      </c>
      <c r="F944" s="357" t="e">
        <f t="shared" si="14"/>
        <v>#DIV/0!</v>
      </c>
      <c r="G944" s="352" t="s">
        <v>1818</v>
      </c>
      <c r="H944" s="354">
        <v>1</v>
      </c>
      <c r="I944" s="367" t="s">
        <v>5554</v>
      </c>
    </row>
    <row r="945" spans="1:9">
      <c r="A945" s="366" t="s">
        <v>950</v>
      </c>
      <c r="B945" s="359">
        <v>0</v>
      </c>
      <c r="C945" s="359">
        <v>0</v>
      </c>
      <c r="D945" s="359">
        <v>0</v>
      </c>
      <c r="E945" s="359">
        <v>0</v>
      </c>
      <c r="F945" s="357" t="e">
        <f t="shared" si="14"/>
        <v>#DIV/0!</v>
      </c>
      <c r="G945" s="352" t="s">
        <v>2013</v>
      </c>
      <c r="H945" s="354">
        <v>1</v>
      </c>
      <c r="I945" s="367" t="s">
        <v>5555</v>
      </c>
    </row>
    <row r="946" spans="1:9">
      <c r="A946" s="366" t="s">
        <v>951</v>
      </c>
      <c r="B946" s="359">
        <v>2.2534698214653901E-8</v>
      </c>
      <c r="C946" s="359">
        <v>2.4039906774619799E-5</v>
      </c>
      <c r="D946" s="359">
        <v>2.0865661514574101E-8</v>
      </c>
      <c r="E946" s="359">
        <v>1.26618329055091E-8</v>
      </c>
      <c r="F946" s="357">
        <f t="shared" si="14"/>
        <v>-0.43811837261369035</v>
      </c>
      <c r="G946" s="352" t="s">
        <v>2013</v>
      </c>
      <c r="H946" s="354">
        <v>1</v>
      </c>
      <c r="I946" s="367" t="s">
        <v>5556</v>
      </c>
    </row>
    <row r="947" spans="1:9">
      <c r="A947" s="366" t="s">
        <v>952</v>
      </c>
      <c r="B947" s="359">
        <v>0</v>
      </c>
      <c r="C947" s="359">
        <v>0</v>
      </c>
      <c r="D947" s="359">
        <v>0</v>
      </c>
      <c r="E947" s="359">
        <v>0</v>
      </c>
      <c r="F947" s="357" t="e">
        <f t="shared" si="14"/>
        <v>#DIV/0!</v>
      </c>
      <c r="G947" s="352" t="s">
        <v>2013</v>
      </c>
      <c r="H947" s="354">
        <v>0</v>
      </c>
      <c r="I947" s="367" t="s">
        <v>5557</v>
      </c>
    </row>
    <row r="948" spans="1:9">
      <c r="A948" s="366" t="s">
        <v>953</v>
      </c>
      <c r="B948" s="359">
        <v>2.2534698214653901E-8</v>
      </c>
      <c r="C948" s="359">
        <v>2.4039906774619799E-5</v>
      </c>
      <c r="D948" s="359">
        <v>2.0865661514574101E-8</v>
      </c>
      <c r="E948" s="359">
        <v>1.26618329055091E-8</v>
      </c>
      <c r="F948" s="357">
        <f t="shared" si="14"/>
        <v>-0.43811837261369035</v>
      </c>
      <c r="G948" s="352" t="s">
        <v>2013</v>
      </c>
      <c r="H948" s="354">
        <v>0</v>
      </c>
      <c r="I948" s="367" t="s">
        <v>5558</v>
      </c>
    </row>
    <row r="949" spans="1:9">
      <c r="A949" s="366" t="s">
        <v>954</v>
      </c>
      <c r="B949" s="359">
        <v>0</v>
      </c>
      <c r="C949" s="359">
        <v>0</v>
      </c>
      <c r="D949" s="359">
        <v>0</v>
      </c>
      <c r="E949" s="359">
        <v>0</v>
      </c>
      <c r="F949" s="357" t="e">
        <f t="shared" si="14"/>
        <v>#DIV/0!</v>
      </c>
      <c r="G949" s="352" t="s">
        <v>1908</v>
      </c>
      <c r="H949" s="354">
        <v>0</v>
      </c>
      <c r="I949" s="367" t="s">
        <v>5559</v>
      </c>
    </row>
    <row r="950" spans="1:9">
      <c r="A950" s="366" t="s">
        <v>955</v>
      </c>
      <c r="B950" s="359">
        <v>0</v>
      </c>
      <c r="C950" s="359">
        <v>0</v>
      </c>
      <c r="D950" s="359">
        <v>0</v>
      </c>
      <c r="E950" s="359">
        <v>0</v>
      </c>
      <c r="F950" s="357" t="e">
        <f t="shared" si="14"/>
        <v>#DIV/0!</v>
      </c>
      <c r="G950" s="352" t="s">
        <v>2014</v>
      </c>
      <c r="H950" s="354">
        <v>0</v>
      </c>
      <c r="I950" s="367" t="s">
        <v>5560</v>
      </c>
    </row>
    <row r="951" spans="1:9">
      <c r="A951" s="366" t="s">
        <v>956</v>
      </c>
      <c r="B951" s="359">
        <v>0</v>
      </c>
      <c r="C951" s="359">
        <v>0</v>
      </c>
      <c r="D951" s="359">
        <v>0</v>
      </c>
      <c r="E951" s="359">
        <v>0</v>
      </c>
      <c r="F951" s="357" t="e">
        <f t="shared" si="14"/>
        <v>#DIV/0!</v>
      </c>
      <c r="G951" s="352" t="s">
        <v>1887</v>
      </c>
      <c r="H951" s="354">
        <v>0</v>
      </c>
      <c r="I951" s="367" t="s">
        <v>5561</v>
      </c>
    </row>
    <row r="952" spans="1:9">
      <c r="A952" s="366" t="s">
        <v>957</v>
      </c>
      <c r="B952" s="359">
        <v>0</v>
      </c>
      <c r="C952" s="359">
        <v>0</v>
      </c>
      <c r="D952" s="359">
        <v>0</v>
      </c>
      <c r="E952" s="359">
        <v>0</v>
      </c>
      <c r="F952" s="357" t="e">
        <f t="shared" si="14"/>
        <v>#DIV/0!</v>
      </c>
      <c r="G952" s="352" t="s">
        <v>1903</v>
      </c>
      <c r="H952" s="354">
        <v>0</v>
      </c>
      <c r="I952" s="367" t="s">
        <v>5562</v>
      </c>
    </row>
    <row r="953" spans="1:9">
      <c r="A953" s="366" t="s">
        <v>958</v>
      </c>
      <c r="B953" s="359">
        <v>0</v>
      </c>
      <c r="C953" s="359">
        <v>0</v>
      </c>
      <c r="D953" s="359">
        <v>0</v>
      </c>
      <c r="E953" s="359">
        <v>0</v>
      </c>
      <c r="F953" s="357" t="e">
        <f t="shared" si="14"/>
        <v>#DIV/0!</v>
      </c>
      <c r="G953" s="352" t="s">
        <v>1903</v>
      </c>
      <c r="H953" s="354">
        <v>0</v>
      </c>
      <c r="I953" s="367" t="s">
        <v>5563</v>
      </c>
    </row>
    <row r="954" spans="1:9">
      <c r="A954" s="366" t="s">
        <v>959</v>
      </c>
      <c r="B954" s="359">
        <v>0</v>
      </c>
      <c r="C954" s="359">
        <v>0</v>
      </c>
      <c r="D954" s="359">
        <v>0</v>
      </c>
      <c r="E954" s="359">
        <v>0</v>
      </c>
      <c r="F954" s="357" t="e">
        <f t="shared" si="14"/>
        <v>#DIV/0!</v>
      </c>
      <c r="G954" s="352" t="s">
        <v>1966</v>
      </c>
      <c r="H954" s="354">
        <v>0</v>
      </c>
      <c r="I954" s="367" t="s">
        <v>5564</v>
      </c>
    </row>
    <row r="955" spans="1:9">
      <c r="A955" s="366" t="s">
        <v>960</v>
      </c>
      <c r="B955" s="359">
        <v>0</v>
      </c>
      <c r="C955" s="359">
        <v>0</v>
      </c>
      <c r="D955" s="359">
        <v>0</v>
      </c>
      <c r="E955" s="359">
        <v>0</v>
      </c>
      <c r="F955" s="357" t="e">
        <f t="shared" si="14"/>
        <v>#DIV/0!</v>
      </c>
      <c r="G955" s="352" t="s">
        <v>1966</v>
      </c>
      <c r="H955" s="354">
        <v>0</v>
      </c>
      <c r="I955" s="367" t="s">
        <v>5565</v>
      </c>
    </row>
    <row r="956" spans="1:9">
      <c r="A956" s="366" t="s">
        <v>961</v>
      </c>
      <c r="B956" s="359">
        <v>0</v>
      </c>
      <c r="C956" s="359">
        <v>0</v>
      </c>
      <c r="D956" s="359">
        <v>0</v>
      </c>
      <c r="E956" s="359">
        <v>0</v>
      </c>
      <c r="F956" s="357" t="e">
        <f t="shared" si="14"/>
        <v>#DIV/0!</v>
      </c>
      <c r="G956" s="352" t="s">
        <v>2015</v>
      </c>
      <c r="H956" s="354">
        <v>1</v>
      </c>
      <c r="I956" s="367" t="s">
        <v>5566</v>
      </c>
    </row>
    <row r="957" spans="1:9">
      <c r="A957" s="366" t="s">
        <v>962</v>
      </c>
      <c r="B957" s="359">
        <v>0</v>
      </c>
      <c r="C957" s="359">
        <v>0</v>
      </c>
      <c r="D957" s="359">
        <v>0</v>
      </c>
      <c r="E957" s="359">
        <v>0</v>
      </c>
      <c r="F957" s="357" t="e">
        <f t="shared" si="14"/>
        <v>#DIV/0!</v>
      </c>
      <c r="G957" s="352" t="s">
        <v>1863</v>
      </c>
      <c r="H957" s="354">
        <v>0</v>
      </c>
      <c r="I957" s="367" t="s">
        <v>5567</v>
      </c>
    </row>
    <row r="958" spans="1:9">
      <c r="A958" s="366" t="s">
        <v>963</v>
      </c>
      <c r="B958" s="359">
        <v>0</v>
      </c>
      <c r="C958" s="359">
        <v>0</v>
      </c>
      <c r="D958" s="359">
        <v>0</v>
      </c>
      <c r="E958" s="359">
        <v>0</v>
      </c>
      <c r="F958" s="357" t="e">
        <f t="shared" si="14"/>
        <v>#DIV/0!</v>
      </c>
      <c r="G958" s="352" t="s">
        <v>2006</v>
      </c>
      <c r="H958" s="354">
        <v>0</v>
      </c>
      <c r="I958" s="367" t="s">
        <v>5568</v>
      </c>
    </row>
    <row r="959" spans="1:9">
      <c r="A959" s="366" t="s">
        <v>964</v>
      </c>
      <c r="B959" s="359">
        <v>0</v>
      </c>
      <c r="C959" s="359">
        <v>0</v>
      </c>
      <c r="D959" s="359">
        <v>0</v>
      </c>
      <c r="E959" s="359">
        <v>0</v>
      </c>
      <c r="F959" s="357" t="e">
        <f t="shared" si="14"/>
        <v>#DIV/0!</v>
      </c>
      <c r="G959" s="352" t="s">
        <v>2016</v>
      </c>
      <c r="H959" s="354">
        <v>0</v>
      </c>
      <c r="I959" s="367" t="s">
        <v>5569</v>
      </c>
    </row>
    <row r="960" spans="1:9">
      <c r="A960" s="366" t="s">
        <v>965</v>
      </c>
      <c r="B960" s="359">
        <v>0</v>
      </c>
      <c r="C960" s="359">
        <v>0</v>
      </c>
      <c r="D960" s="359">
        <v>0</v>
      </c>
      <c r="E960" s="359">
        <v>0</v>
      </c>
      <c r="F960" s="357" t="e">
        <f t="shared" si="14"/>
        <v>#DIV/0!</v>
      </c>
      <c r="G960" s="352" t="s">
        <v>2017</v>
      </c>
      <c r="H960" s="354">
        <v>0</v>
      </c>
      <c r="I960" s="367" t="s">
        <v>5570</v>
      </c>
    </row>
    <row r="961" spans="1:9">
      <c r="A961" s="366" t="s">
        <v>966</v>
      </c>
      <c r="B961" s="359">
        <v>0</v>
      </c>
      <c r="C961" s="359">
        <v>0</v>
      </c>
      <c r="D961" s="359">
        <v>0</v>
      </c>
      <c r="E961" s="359">
        <v>0</v>
      </c>
      <c r="F961" s="357" t="e">
        <f t="shared" si="14"/>
        <v>#DIV/0!</v>
      </c>
      <c r="G961" s="352" t="s">
        <v>2018</v>
      </c>
      <c r="H961" s="354">
        <v>0</v>
      </c>
      <c r="I961" s="367" t="s">
        <v>5571</v>
      </c>
    </row>
    <row r="962" spans="1:9">
      <c r="A962" s="366" t="s">
        <v>967</v>
      </c>
      <c r="B962" s="359">
        <v>0</v>
      </c>
      <c r="C962" s="359">
        <v>0</v>
      </c>
      <c r="D962" s="359">
        <v>0</v>
      </c>
      <c r="E962" s="359">
        <v>0</v>
      </c>
      <c r="F962" s="357" t="e">
        <f t="shared" si="14"/>
        <v>#DIV/0!</v>
      </c>
      <c r="G962" s="352" t="s">
        <v>2019</v>
      </c>
      <c r="H962" s="354">
        <v>0</v>
      </c>
      <c r="I962" s="367" t="s">
        <v>5572</v>
      </c>
    </row>
    <row r="963" spans="1:9">
      <c r="A963" s="366" t="s">
        <v>968</v>
      </c>
      <c r="B963" s="359">
        <v>0</v>
      </c>
      <c r="C963" s="359">
        <v>0</v>
      </c>
      <c r="D963" s="359">
        <v>0</v>
      </c>
      <c r="E963" s="359">
        <v>0</v>
      </c>
      <c r="F963" s="357" t="e">
        <f t="shared" ref="F963:F1026" si="15">(E963/B963)-1</f>
        <v>#DIV/0!</v>
      </c>
      <c r="G963" s="352" t="s">
        <v>2020</v>
      </c>
      <c r="H963" s="354">
        <v>0</v>
      </c>
      <c r="I963" s="367" t="s">
        <v>5573</v>
      </c>
    </row>
    <row r="964" spans="1:9">
      <c r="A964" s="366" t="s">
        <v>969</v>
      </c>
      <c r="B964" s="359">
        <v>0</v>
      </c>
      <c r="C964" s="359">
        <v>0</v>
      </c>
      <c r="D964" s="359">
        <v>0</v>
      </c>
      <c r="E964" s="359">
        <v>0</v>
      </c>
      <c r="F964" s="357" t="e">
        <f t="shared" si="15"/>
        <v>#DIV/0!</v>
      </c>
      <c r="G964" s="352" t="s">
        <v>2021</v>
      </c>
      <c r="H964" s="354">
        <v>0</v>
      </c>
      <c r="I964" s="367" t="s">
        <v>5574</v>
      </c>
    </row>
    <row r="965" spans="1:9">
      <c r="A965" s="366" t="s">
        <v>970</v>
      </c>
      <c r="B965" s="359">
        <v>0</v>
      </c>
      <c r="C965" s="359">
        <v>0</v>
      </c>
      <c r="D965" s="359">
        <v>0</v>
      </c>
      <c r="E965" s="359">
        <v>0</v>
      </c>
      <c r="F965" s="357" t="e">
        <f t="shared" si="15"/>
        <v>#DIV/0!</v>
      </c>
      <c r="G965" s="352" t="s">
        <v>2021</v>
      </c>
      <c r="H965" s="354">
        <v>0</v>
      </c>
      <c r="I965" s="367" t="s">
        <v>5575</v>
      </c>
    </row>
    <row r="966" spans="1:9">
      <c r="A966" s="366" t="s">
        <v>971</v>
      </c>
      <c r="B966" s="359">
        <v>0</v>
      </c>
      <c r="C966" s="359">
        <v>0</v>
      </c>
      <c r="D966" s="359">
        <v>0</v>
      </c>
      <c r="E966" s="359">
        <v>0</v>
      </c>
      <c r="F966" s="357" t="e">
        <f t="shared" si="15"/>
        <v>#DIV/0!</v>
      </c>
      <c r="G966" s="352" t="s">
        <v>2022</v>
      </c>
      <c r="H966" s="354">
        <v>0</v>
      </c>
      <c r="I966" s="367" t="s">
        <v>5576</v>
      </c>
    </row>
    <row r="967" spans="1:9">
      <c r="A967" s="366" t="s">
        <v>972</v>
      </c>
      <c r="B967" s="359">
        <v>0</v>
      </c>
      <c r="C967" s="359">
        <v>0</v>
      </c>
      <c r="D967" s="359">
        <v>0</v>
      </c>
      <c r="E967" s="359">
        <v>0</v>
      </c>
      <c r="F967" s="357" t="e">
        <f t="shared" si="15"/>
        <v>#DIV/0!</v>
      </c>
      <c r="G967" s="352" t="s">
        <v>2023</v>
      </c>
      <c r="H967" s="354">
        <v>0</v>
      </c>
      <c r="I967" s="367" t="s">
        <v>5577</v>
      </c>
    </row>
    <row r="968" spans="1:9">
      <c r="A968" s="366" t="s">
        <v>973</v>
      </c>
      <c r="B968" s="359">
        <v>0</v>
      </c>
      <c r="C968" s="359">
        <v>0</v>
      </c>
      <c r="D968" s="359">
        <v>0</v>
      </c>
      <c r="E968" s="359">
        <v>0</v>
      </c>
      <c r="F968" s="357" t="e">
        <f t="shared" si="15"/>
        <v>#DIV/0!</v>
      </c>
      <c r="G968" s="352" t="s">
        <v>2002</v>
      </c>
      <c r="H968" s="354">
        <v>0</v>
      </c>
      <c r="I968" s="367" t="s">
        <v>5578</v>
      </c>
    </row>
    <row r="969" spans="1:9">
      <c r="A969" s="366" t="s">
        <v>974</v>
      </c>
      <c r="B969" s="359">
        <v>0</v>
      </c>
      <c r="C969" s="359">
        <v>0</v>
      </c>
      <c r="D969" s="359">
        <v>0</v>
      </c>
      <c r="E969" s="359">
        <v>0</v>
      </c>
      <c r="F969" s="357" t="e">
        <f t="shared" si="15"/>
        <v>#DIV/0!</v>
      </c>
      <c r="G969" s="352" t="s">
        <v>2015</v>
      </c>
      <c r="H969" s="354">
        <v>0</v>
      </c>
      <c r="I969" s="367" t="s">
        <v>5579</v>
      </c>
    </row>
    <row r="970" spans="1:9">
      <c r="A970" s="366" t="s">
        <v>975</v>
      </c>
      <c r="B970" s="359">
        <v>0</v>
      </c>
      <c r="C970" s="359">
        <v>0</v>
      </c>
      <c r="D970" s="359">
        <v>0</v>
      </c>
      <c r="E970" s="359">
        <v>0</v>
      </c>
      <c r="F970" s="357" t="e">
        <f t="shared" si="15"/>
        <v>#DIV/0!</v>
      </c>
      <c r="G970" s="352" t="s">
        <v>2019</v>
      </c>
      <c r="H970" s="354">
        <v>0</v>
      </c>
      <c r="I970" s="367" t="s">
        <v>5580</v>
      </c>
    </row>
    <row r="971" spans="1:9">
      <c r="A971" s="366" t="s">
        <v>976</v>
      </c>
      <c r="B971" s="359">
        <v>0</v>
      </c>
      <c r="C971" s="359">
        <v>0</v>
      </c>
      <c r="D971" s="359">
        <v>0</v>
      </c>
      <c r="E971" s="359">
        <v>0</v>
      </c>
      <c r="F971" s="357" t="e">
        <f t="shared" si="15"/>
        <v>#DIV/0!</v>
      </c>
      <c r="G971" s="352" t="s">
        <v>2019</v>
      </c>
      <c r="H971" s="354">
        <v>0</v>
      </c>
      <c r="I971" s="367" t="s">
        <v>5581</v>
      </c>
    </row>
    <row r="972" spans="1:9">
      <c r="A972" s="366" t="s">
        <v>977</v>
      </c>
      <c r="B972" s="359">
        <v>0</v>
      </c>
      <c r="C972" s="359">
        <v>0</v>
      </c>
      <c r="D972" s="359">
        <v>0</v>
      </c>
      <c r="E972" s="359">
        <v>0</v>
      </c>
      <c r="F972" s="357" t="e">
        <f t="shared" si="15"/>
        <v>#DIV/0!</v>
      </c>
      <c r="G972" s="352" t="s">
        <v>2024</v>
      </c>
      <c r="H972" s="354">
        <v>0</v>
      </c>
      <c r="I972" s="367" t="s">
        <v>5582</v>
      </c>
    </row>
    <row r="973" spans="1:9">
      <c r="A973" s="366" t="s">
        <v>978</v>
      </c>
      <c r="B973" s="359">
        <v>0</v>
      </c>
      <c r="C973" s="359">
        <v>0</v>
      </c>
      <c r="D973" s="359">
        <v>0</v>
      </c>
      <c r="E973" s="359">
        <v>0</v>
      </c>
      <c r="F973" s="357" t="e">
        <f t="shared" si="15"/>
        <v>#DIV/0!</v>
      </c>
      <c r="G973" s="352" t="s">
        <v>2021</v>
      </c>
      <c r="H973" s="354">
        <v>0</v>
      </c>
      <c r="I973" s="367" t="s">
        <v>5583</v>
      </c>
    </row>
    <row r="974" spans="1:9">
      <c r="A974" s="366" t="s">
        <v>979</v>
      </c>
      <c r="B974" s="359">
        <v>0</v>
      </c>
      <c r="C974" s="359">
        <v>0</v>
      </c>
      <c r="D974" s="359">
        <v>0</v>
      </c>
      <c r="E974" s="359">
        <v>0</v>
      </c>
      <c r="F974" s="357" t="e">
        <f t="shared" si="15"/>
        <v>#DIV/0!</v>
      </c>
      <c r="G974" s="352" t="s">
        <v>1898</v>
      </c>
      <c r="H974" s="354">
        <v>0</v>
      </c>
      <c r="I974" s="367" t="s">
        <v>5584</v>
      </c>
    </row>
    <row r="975" spans="1:9">
      <c r="A975" s="366" t="s">
        <v>980</v>
      </c>
      <c r="B975" s="359">
        <v>0</v>
      </c>
      <c r="C975" s="359">
        <v>0</v>
      </c>
      <c r="D975" s="359">
        <v>0</v>
      </c>
      <c r="E975" s="359">
        <v>0</v>
      </c>
      <c r="F975" s="357" t="e">
        <f t="shared" si="15"/>
        <v>#DIV/0!</v>
      </c>
      <c r="G975" s="352" t="s">
        <v>1821</v>
      </c>
      <c r="H975" s="354">
        <v>0</v>
      </c>
      <c r="I975" s="367" t="s">
        <v>5585</v>
      </c>
    </row>
    <row r="976" spans="1:9">
      <c r="A976" s="366" t="s">
        <v>981</v>
      </c>
      <c r="B976" s="359">
        <v>0</v>
      </c>
      <c r="C976" s="359">
        <v>0</v>
      </c>
      <c r="D976" s="359">
        <v>0</v>
      </c>
      <c r="E976" s="359">
        <v>0</v>
      </c>
      <c r="F976" s="357" t="e">
        <f t="shared" si="15"/>
        <v>#DIV/0!</v>
      </c>
      <c r="G976" s="352" t="s">
        <v>1821</v>
      </c>
      <c r="H976" s="354">
        <v>0</v>
      </c>
      <c r="I976" s="367" t="s">
        <v>5586</v>
      </c>
    </row>
    <row r="977" spans="1:9">
      <c r="A977" s="366" t="s">
        <v>982</v>
      </c>
      <c r="B977" s="359">
        <v>0</v>
      </c>
      <c r="C977" s="359">
        <v>0</v>
      </c>
      <c r="D977" s="359">
        <v>0</v>
      </c>
      <c r="E977" s="359">
        <v>0</v>
      </c>
      <c r="F977" s="357" t="e">
        <f t="shared" si="15"/>
        <v>#DIV/0!</v>
      </c>
      <c r="G977" s="352" t="s">
        <v>1963</v>
      </c>
      <c r="H977" s="354">
        <v>0</v>
      </c>
      <c r="I977" s="367" t="s">
        <v>5587</v>
      </c>
    </row>
    <row r="978" spans="1:9">
      <c r="A978" s="366" t="s">
        <v>983</v>
      </c>
      <c r="B978" s="359">
        <v>0</v>
      </c>
      <c r="C978" s="359">
        <v>0</v>
      </c>
      <c r="D978" s="359">
        <v>0</v>
      </c>
      <c r="E978" s="359">
        <v>0</v>
      </c>
      <c r="F978" s="357" t="e">
        <f t="shared" si="15"/>
        <v>#DIV/0!</v>
      </c>
      <c r="G978" s="352" t="s">
        <v>2025</v>
      </c>
      <c r="H978" s="354">
        <v>0</v>
      </c>
      <c r="I978" s="367" t="s">
        <v>5588</v>
      </c>
    </row>
    <row r="979" spans="1:9">
      <c r="A979" s="366" t="s">
        <v>984</v>
      </c>
      <c r="B979" s="359">
        <v>0</v>
      </c>
      <c r="C979" s="359">
        <v>0</v>
      </c>
      <c r="D979" s="359">
        <v>0</v>
      </c>
      <c r="E979" s="359">
        <v>0</v>
      </c>
      <c r="F979" s="357" t="e">
        <f t="shared" si="15"/>
        <v>#DIV/0!</v>
      </c>
      <c r="G979" s="352" t="s">
        <v>1892</v>
      </c>
      <c r="H979" s="354">
        <v>0</v>
      </c>
      <c r="I979" s="367" t="s">
        <v>5589</v>
      </c>
    </row>
    <row r="980" spans="1:9">
      <c r="A980" s="366" t="s">
        <v>985</v>
      </c>
      <c r="B980" s="359">
        <v>0</v>
      </c>
      <c r="C980" s="359">
        <v>0</v>
      </c>
      <c r="D980" s="359">
        <v>0</v>
      </c>
      <c r="E980" s="359">
        <v>0</v>
      </c>
      <c r="F980" s="357" t="e">
        <f t="shared" si="15"/>
        <v>#DIV/0!</v>
      </c>
      <c r="G980" s="352" t="s">
        <v>1948</v>
      </c>
      <c r="H980" s="354">
        <v>0</v>
      </c>
      <c r="I980" s="367" t="s">
        <v>5590</v>
      </c>
    </row>
    <row r="981" spans="1:9">
      <c r="A981" s="366" t="s">
        <v>986</v>
      </c>
      <c r="B981" s="359">
        <v>6.8161975241735201E-9</v>
      </c>
      <c r="C981" s="359">
        <v>1.1492356594475E-5</v>
      </c>
      <c r="D981" s="359">
        <v>1.6650255639244002E-8</v>
      </c>
      <c r="E981" s="359">
        <v>4.7704885022291898E-9</v>
      </c>
      <c r="F981" s="357">
        <f t="shared" si="15"/>
        <v>-0.30012466843709573</v>
      </c>
      <c r="G981" s="352" t="s">
        <v>1884</v>
      </c>
      <c r="H981" s="354">
        <v>0</v>
      </c>
      <c r="I981" s="367" t="s">
        <v>5591</v>
      </c>
    </row>
    <row r="982" spans="1:9">
      <c r="A982" s="366" t="s">
        <v>987</v>
      </c>
      <c r="B982" s="359">
        <v>-6.8161975241735201E-9</v>
      </c>
      <c r="C982" s="359">
        <v>-1.1492356594475E-5</v>
      </c>
      <c r="D982" s="359">
        <v>-1.6650255639244002E-8</v>
      </c>
      <c r="E982" s="359">
        <v>-4.7704885022291898E-9</v>
      </c>
      <c r="F982" s="357">
        <f t="shared" si="15"/>
        <v>-0.30012466843709573</v>
      </c>
      <c r="G982" s="352" t="s">
        <v>1884</v>
      </c>
      <c r="H982" s="354">
        <v>1</v>
      </c>
      <c r="I982" s="367" t="s">
        <v>5592</v>
      </c>
    </row>
    <row r="983" spans="1:9">
      <c r="A983" s="366" t="s">
        <v>988</v>
      </c>
      <c r="B983" s="359">
        <v>0</v>
      </c>
      <c r="C983" s="359">
        <v>0</v>
      </c>
      <c r="D983" s="359">
        <v>0</v>
      </c>
      <c r="E983" s="359">
        <v>0</v>
      </c>
      <c r="F983" s="357" t="e">
        <f t="shared" si="15"/>
        <v>#DIV/0!</v>
      </c>
      <c r="G983" s="352" t="s">
        <v>1983</v>
      </c>
      <c r="H983" s="354">
        <v>0</v>
      </c>
      <c r="I983" s="367" t="s">
        <v>5593</v>
      </c>
    </row>
    <row r="984" spans="1:9">
      <c r="A984" s="366" t="s">
        <v>989</v>
      </c>
      <c r="B984" s="359">
        <v>0</v>
      </c>
      <c r="C984" s="359">
        <v>0</v>
      </c>
      <c r="D984" s="359">
        <v>0</v>
      </c>
      <c r="E984" s="359">
        <v>0</v>
      </c>
      <c r="F984" s="357" t="e">
        <f t="shared" si="15"/>
        <v>#DIV/0!</v>
      </c>
      <c r="G984" s="352" t="s">
        <v>1983</v>
      </c>
      <c r="H984" s="354">
        <v>0</v>
      </c>
      <c r="I984" s="367" t="s">
        <v>5594</v>
      </c>
    </row>
    <row r="985" spans="1:9">
      <c r="A985" s="366" t="s">
        <v>990</v>
      </c>
      <c r="B985" s="359">
        <v>0</v>
      </c>
      <c r="C985" s="359">
        <v>0</v>
      </c>
      <c r="D985" s="359">
        <v>0</v>
      </c>
      <c r="E985" s="359">
        <v>0</v>
      </c>
      <c r="F985" s="357" t="e">
        <f t="shared" si="15"/>
        <v>#DIV/0!</v>
      </c>
      <c r="G985" s="352" t="s">
        <v>1983</v>
      </c>
      <c r="H985" s="354">
        <v>0</v>
      </c>
      <c r="I985" s="367" t="s">
        <v>5595</v>
      </c>
    </row>
    <row r="986" spans="1:9">
      <c r="A986" s="366" t="s">
        <v>991</v>
      </c>
      <c r="B986" s="359">
        <v>0</v>
      </c>
      <c r="C986" s="359">
        <v>0</v>
      </c>
      <c r="D986" s="359">
        <v>0</v>
      </c>
      <c r="E986" s="359">
        <v>0</v>
      </c>
      <c r="F986" s="357" t="e">
        <f t="shared" si="15"/>
        <v>#DIV/0!</v>
      </c>
      <c r="G986" s="352" t="s">
        <v>1880</v>
      </c>
      <c r="H986" s="354">
        <v>0</v>
      </c>
      <c r="I986" s="367" t="s">
        <v>5596</v>
      </c>
    </row>
    <row r="987" spans="1:9">
      <c r="A987" s="366" t="s">
        <v>992</v>
      </c>
      <c r="B987" s="359">
        <v>0</v>
      </c>
      <c r="C987" s="359">
        <v>0</v>
      </c>
      <c r="D987" s="359">
        <v>0</v>
      </c>
      <c r="E987" s="359">
        <v>0</v>
      </c>
      <c r="F987" s="357" t="e">
        <f t="shared" si="15"/>
        <v>#DIV/0!</v>
      </c>
      <c r="G987" s="352" t="s">
        <v>1892</v>
      </c>
      <c r="H987" s="354">
        <v>0</v>
      </c>
      <c r="I987" s="367" t="s">
        <v>5597</v>
      </c>
    </row>
    <row r="988" spans="1:9">
      <c r="A988" s="366" t="s">
        <v>993</v>
      </c>
      <c r="B988" s="359">
        <v>0</v>
      </c>
      <c r="C988" s="359">
        <v>0</v>
      </c>
      <c r="D988" s="359">
        <v>0</v>
      </c>
      <c r="E988" s="359">
        <v>0</v>
      </c>
      <c r="F988" s="357" t="e">
        <f t="shared" si="15"/>
        <v>#DIV/0!</v>
      </c>
      <c r="G988" s="352" t="s">
        <v>1821</v>
      </c>
      <c r="H988" s="354">
        <v>0</v>
      </c>
      <c r="I988" s="367" t="s">
        <v>5598</v>
      </c>
    </row>
    <row r="989" spans="1:9">
      <c r="A989" s="366" t="s">
        <v>994</v>
      </c>
      <c r="B989" s="359">
        <v>0</v>
      </c>
      <c r="C989" s="359">
        <v>0</v>
      </c>
      <c r="D989" s="359">
        <v>0</v>
      </c>
      <c r="E989" s="359">
        <v>0</v>
      </c>
      <c r="F989" s="357" t="e">
        <f t="shared" si="15"/>
        <v>#DIV/0!</v>
      </c>
      <c r="G989" s="352" t="s">
        <v>2000</v>
      </c>
      <c r="H989" s="354">
        <v>0</v>
      </c>
      <c r="I989" s="367" t="s">
        <v>5599</v>
      </c>
    </row>
    <row r="990" spans="1:9">
      <c r="A990" s="366" t="s">
        <v>995</v>
      </c>
      <c r="B990" s="359">
        <v>0</v>
      </c>
      <c r="C990" s="359">
        <v>0</v>
      </c>
      <c r="D990" s="359">
        <v>0</v>
      </c>
      <c r="E990" s="359">
        <v>0</v>
      </c>
      <c r="F990" s="357" t="e">
        <f t="shared" si="15"/>
        <v>#DIV/0!</v>
      </c>
      <c r="G990" s="352" t="s">
        <v>1948</v>
      </c>
      <c r="H990" s="354">
        <v>0</v>
      </c>
      <c r="I990" s="367" t="s">
        <v>6337</v>
      </c>
    </row>
    <row r="991" spans="1:9">
      <c r="A991" s="366" t="s">
        <v>996</v>
      </c>
      <c r="B991" s="359">
        <v>6.8161975241735201E-9</v>
      </c>
      <c r="C991" s="359">
        <v>1.1492356594475E-5</v>
      </c>
      <c r="D991" s="359">
        <v>1.6650255639244002E-8</v>
      </c>
      <c r="E991" s="359">
        <v>4.7704885022291898E-9</v>
      </c>
      <c r="F991" s="357">
        <f t="shared" si="15"/>
        <v>-0.30012466843709573</v>
      </c>
      <c r="G991" s="352" t="s">
        <v>1884</v>
      </c>
      <c r="H991" s="354">
        <v>0</v>
      </c>
      <c r="I991" s="367" t="s">
        <v>5600</v>
      </c>
    </row>
    <row r="992" spans="1:9">
      <c r="A992" s="366" t="s">
        <v>997</v>
      </c>
      <c r="B992" s="359">
        <v>-6.8161975241735201E-9</v>
      </c>
      <c r="C992" s="359">
        <v>-1.1492356594475E-5</v>
      </c>
      <c r="D992" s="359">
        <v>-1.6650255639244002E-8</v>
      </c>
      <c r="E992" s="359">
        <v>-4.7704885022291898E-9</v>
      </c>
      <c r="F992" s="357">
        <f t="shared" si="15"/>
        <v>-0.30012466843709573</v>
      </c>
      <c r="G992" s="352" t="s">
        <v>1884</v>
      </c>
      <c r="H992" s="354">
        <v>1</v>
      </c>
      <c r="I992" s="367" t="s">
        <v>5601</v>
      </c>
    </row>
    <row r="993" spans="1:9">
      <c r="A993" s="366" t="s">
        <v>998</v>
      </c>
      <c r="B993" s="359">
        <v>0</v>
      </c>
      <c r="C993" s="359">
        <v>0</v>
      </c>
      <c r="D993" s="359">
        <v>0</v>
      </c>
      <c r="E993" s="359">
        <v>0</v>
      </c>
      <c r="F993" s="357" t="e">
        <f t="shared" si="15"/>
        <v>#DIV/0!</v>
      </c>
      <c r="G993" s="352" t="s">
        <v>1991</v>
      </c>
      <c r="H993" s="354">
        <v>0</v>
      </c>
      <c r="I993" s="367" t="s">
        <v>5602</v>
      </c>
    </row>
    <row r="994" spans="1:9">
      <c r="A994" s="366" t="s">
        <v>999</v>
      </c>
      <c r="B994" s="359">
        <v>0</v>
      </c>
      <c r="C994" s="359">
        <v>0</v>
      </c>
      <c r="D994" s="359">
        <v>0</v>
      </c>
      <c r="E994" s="359">
        <v>0</v>
      </c>
      <c r="F994" s="357" t="e">
        <f t="shared" si="15"/>
        <v>#DIV/0!</v>
      </c>
      <c r="G994" s="352" t="s">
        <v>1991</v>
      </c>
      <c r="H994" s="354">
        <v>0</v>
      </c>
      <c r="I994" s="367" t="s">
        <v>5603</v>
      </c>
    </row>
    <row r="995" spans="1:9">
      <c r="A995" s="366" t="s">
        <v>1000</v>
      </c>
      <c r="B995" s="359">
        <v>0</v>
      </c>
      <c r="C995" s="359">
        <v>0</v>
      </c>
      <c r="D995" s="359">
        <v>0</v>
      </c>
      <c r="E995" s="359">
        <v>0</v>
      </c>
      <c r="F995" s="357" t="e">
        <f t="shared" si="15"/>
        <v>#DIV/0!</v>
      </c>
      <c r="G995" s="352" t="s">
        <v>1915</v>
      </c>
      <c r="H995" s="354">
        <v>0</v>
      </c>
      <c r="I995" s="367" t="s">
        <v>5604</v>
      </c>
    </row>
    <row r="996" spans="1:9">
      <c r="A996" s="366" t="s">
        <v>1001</v>
      </c>
      <c r="B996" s="359">
        <v>0</v>
      </c>
      <c r="C996" s="359">
        <v>0</v>
      </c>
      <c r="D996" s="359">
        <v>0</v>
      </c>
      <c r="E996" s="359">
        <v>0</v>
      </c>
      <c r="F996" s="357" t="e">
        <f t="shared" si="15"/>
        <v>#DIV/0!</v>
      </c>
      <c r="G996" s="352" t="s">
        <v>1977</v>
      </c>
      <c r="H996" s="354">
        <v>0</v>
      </c>
      <c r="I996" s="367" t="s">
        <v>5605</v>
      </c>
    </row>
    <row r="997" spans="1:9">
      <c r="A997" s="366" t="s">
        <v>1002</v>
      </c>
      <c r="B997" s="359">
        <v>0</v>
      </c>
      <c r="C997" s="359">
        <v>0</v>
      </c>
      <c r="D997" s="359">
        <v>0</v>
      </c>
      <c r="E997" s="359">
        <v>0</v>
      </c>
      <c r="F997" s="357" t="e">
        <f t="shared" si="15"/>
        <v>#DIV/0!</v>
      </c>
      <c r="G997" s="352" t="s">
        <v>1821</v>
      </c>
      <c r="H997" s="354">
        <v>0</v>
      </c>
      <c r="I997" s="367" t="s">
        <v>5606</v>
      </c>
    </row>
    <row r="998" spans="1:9">
      <c r="A998" s="366" t="s">
        <v>1003</v>
      </c>
      <c r="B998" s="359">
        <v>0</v>
      </c>
      <c r="C998" s="359">
        <v>0</v>
      </c>
      <c r="D998" s="359">
        <v>0</v>
      </c>
      <c r="E998" s="359">
        <v>0</v>
      </c>
      <c r="F998" s="357" t="e">
        <f t="shared" si="15"/>
        <v>#DIV/0!</v>
      </c>
      <c r="G998" s="352" t="s">
        <v>2026</v>
      </c>
      <c r="H998" s="354">
        <v>0</v>
      </c>
      <c r="I998" s="367" t="s">
        <v>5607</v>
      </c>
    </row>
    <row r="999" spans="1:9">
      <c r="A999" s="366" t="s">
        <v>1004</v>
      </c>
      <c r="B999" s="359">
        <v>0</v>
      </c>
      <c r="C999" s="359">
        <v>0</v>
      </c>
      <c r="D999" s="359">
        <v>0</v>
      </c>
      <c r="E999" s="359">
        <v>0</v>
      </c>
      <c r="F999" s="357" t="e">
        <f t="shared" si="15"/>
        <v>#DIV/0!</v>
      </c>
      <c r="G999" s="352" t="s">
        <v>1922</v>
      </c>
      <c r="H999" s="354">
        <v>1</v>
      </c>
      <c r="I999" s="367" t="s">
        <v>5608</v>
      </c>
    </row>
    <row r="1000" spans="1:9">
      <c r="A1000" s="366" t="s">
        <v>1005</v>
      </c>
      <c r="B1000" s="359">
        <v>0</v>
      </c>
      <c r="C1000" s="359">
        <v>0</v>
      </c>
      <c r="D1000" s="359">
        <v>0</v>
      </c>
      <c r="E1000" s="359">
        <v>0</v>
      </c>
      <c r="F1000" s="357" t="e">
        <f t="shared" si="15"/>
        <v>#DIV/0!</v>
      </c>
      <c r="G1000" s="352" t="s">
        <v>1922</v>
      </c>
      <c r="H1000" s="354">
        <v>1</v>
      </c>
      <c r="I1000" s="367" t="s">
        <v>5609</v>
      </c>
    </row>
    <row r="1001" spans="1:9">
      <c r="A1001" s="366" t="s">
        <v>1006</v>
      </c>
      <c r="B1001" s="359">
        <v>0</v>
      </c>
      <c r="C1001" s="359">
        <v>0</v>
      </c>
      <c r="D1001" s="359">
        <v>0</v>
      </c>
      <c r="E1001" s="359">
        <v>0</v>
      </c>
      <c r="F1001" s="357" t="e">
        <f t="shared" si="15"/>
        <v>#DIV/0!</v>
      </c>
      <c r="G1001" s="352" t="s">
        <v>2017</v>
      </c>
      <c r="H1001" s="354">
        <v>0</v>
      </c>
      <c r="I1001" s="367" t="s">
        <v>5610</v>
      </c>
    </row>
    <row r="1002" spans="1:9">
      <c r="A1002" s="366" t="s">
        <v>1007</v>
      </c>
      <c r="B1002" s="359">
        <v>0</v>
      </c>
      <c r="C1002" s="359">
        <v>0</v>
      </c>
      <c r="D1002" s="359">
        <v>0</v>
      </c>
      <c r="E1002" s="359">
        <v>0</v>
      </c>
      <c r="F1002" s="357" t="e">
        <f t="shared" si="15"/>
        <v>#DIV/0!</v>
      </c>
      <c r="G1002" s="352" t="s">
        <v>1849</v>
      </c>
      <c r="H1002" s="354">
        <v>0</v>
      </c>
      <c r="I1002" s="367" t="s">
        <v>5611</v>
      </c>
    </row>
    <row r="1003" spans="1:9">
      <c r="A1003" s="366" t="s">
        <v>1008</v>
      </c>
      <c r="B1003" s="359">
        <v>-1.3230763890646801E-2</v>
      </c>
      <c r="C1003" s="359">
        <v>-1.21710918945155E-2</v>
      </c>
      <c r="D1003" s="359">
        <v>-1.32294764242715E-2</v>
      </c>
      <c r="E1003" s="359">
        <v>-1.32288372529956E-2</v>
      </c>
      <c r="F1003" s="357">
        <f t="shared" si="15"/>
        <v>-1.4561802078283392E-4</v>
      </c>
      <c r="G1003" s="352" t="s">
        <v>1815</v>
      </c>
      <c r="H1003" s="354">
        <v>1</v>
      </c>
      <c r="I1003" s="367" t="s">
        <v>5612</v>
      </c>
    </row>
    <row r="1004" spans="1:9">
      <c r="A1004" s="366" t="s">
        <v>1009</v>
      </c>
      <c r="B1004" s="359">
        <v>2.7538578370366E-8</v>
      </c>
      <c r="C1004" s="359">
        <v>5.0055191999902997E-5</v>
      </c>
      <c r="D1004" s="359">
        <v>3.3367155519648198E-8</v>
      </c>
      <c r="E1004" s="359">
        <v>1.8699939651357599E-8</v>
      </c>
      <c r="F1004" s="357">
        <f t="shared" si="15"/>
        <v>-0.32095479295037166</v>
      </c>
      <c r="G1004" s="352" t="s">
        <v>1815</v>
      </c>
      <c r="H1004" s="354">
        <v>0</v>
      </c>
      <c r="I1004" s="367" t="s">
        <v>5613</v>
      </c>
    </row>
    <row r="1005" spans="1:9">
      <c r="A1005" s="366" t="s">
        <v>1010</v>
      </c>
      <c r="B1005" s="359">
        <v>0</v>
      </c>
      <c r="C1005" s="359">
        <v>0</v>
      </c>
      <c r="D1005" s="359">
        <v>0</v>
      </c>
      <c r="E1005" s="359">
        <v>0</v>
      </c>
      <c r="F1005" s="357" t="e">
        <f t="shared" si="15"/>
        <v>#DIV/0!</v>
      </c>
      <c r="G1005" s="352" t="s">
        <v>2027</v>
      </c>
      <c r="H1005" s="354">
        <v>0</v>
      </c>
      <c r="I1005" s="367" t="s">
        <v>5614</v>
      </c>
    </row>
    <row r="1006" spans="1:9">
      <c r="A1006" s="366" t="s">
        <v>1011</v>
      </c>
      <c r="B1006" s="359">
        <v>0</v>
      </c>
      <c r="C1006" s="359">
        <v>0</v>
      </c>
      <c r="D1006" s="359">
        <v>0</v>
      </c>
      <c r="E1006" s="359">
        <v>0</v>
      </c>
      <c r="F1006" s="357" t="e">
        <f t="shared" si="15"/>
        <v>#DIV/0!</v>
      </c>
      <c r="G1006" s="352" t="s">
        <v>1898</v>
      </c>
      <c r="H1006" s="354">
        <v>0</v>
      </c>
      <c r="I1006" s="367" t="s">
        <v>5615</v>
      </c>
    </row>
    <row r="1007" spans="1:9">
      <c r="A1007" s="366" t="s">
        <v>1012</v>
      </c>
      <c r="B1007" s="359">
        <v>0</v>
      </c>
      <c r="C1007" s="359">
        <v>0</v>
      </c>
      <c r="D1007" s="359">
        <v>0</v>
      </c>
      <c r="E1007" s="359">
        <v>0</v>
      </c>
      <c r="F1007" s="357" t="e">
        <f t="shared" si="15"/>
        <v>#DIV/0!</v>
      </c>
      <c r="G1007" s="352" t="s">
        <v>1887</v>
      </c>
      <c r="H1007" s="354">
        <v>0</v>
      </c>
      <c r="I1007" s="367" t="s">
        <v>5616</v>
      </c>
    </row>
    <row r="1008" spans="1:9">
      <c r="A1008" s="366" t="s">
        <v>1013</v>
      </c>
      <c r="B1008" s="359">
        <v>6.195E-3</v>
      </c>
      <c r="C1008" s="359">
        <v>6.195E-3</v>
      </c>
      <c r="D1008" s="359">
        <v>6.195E-3</v>
      </c>
      <c r="E1008" s="359">
        <v>6.195E-3</v>
      </c>
      <c r="F1008" s="357">
        <f t="shared" si="15"/>
        <v>0</v>
      </c>
      <c r="G1008" s="352" t="s">
        <v>1922</v>
      </c>
      <c r="H1008" s="354">
        <v>1</v>
      </c>
      <c r="I1008" s="367" t="s">
        <v>5617</v>
      </c>
    </row>
    <row r="1009" spans="1:9">
      <c r="A1009" s="366" t="s">
        <v>1014</v>
      </c>
      <c r="B1009" s="359">
        <v>0</v>
      </c>
      <c r="C1009" s="359">
        <v>0</v>
      </c>
      <c r="D1009" s="359">
        <v>0</v>
      </c>
      <c r="E1009" s="359">
        <v>0</v>
      </c>
      <c r="F1009" s="357" t="e">
        <f t="shared" si="15"/>
        <v>#DIV/0!</v>
      </c>
      <c r="G1009" s="352" t="s">
        <v>1960</v>
      </c>
      <c r="H1009" s="354">
        <v>0</v>
      </c>
      <c r="I1009" s="367" t="s">
        <v>5618</v>
      </c>
    </row>
    <row r="1010" spans="1:9">
      <c r="A1010" s="366" t="s">
        <v>1015</v>
      </c>
      <c r="B1010" s="359">
        <v>0</v>
      </c>
      <c r="C1010" s="359">
        <v>0</v>
      </c>
      <c r="D1010" s="359">
        <v>0</v>
      </c>
      <c r="E1010" s="359">
        <v>0</v>
      </c>
      <c r="F1010" s="357" t="e">
        <f t="shared" si="15"/>
        <v>#DIV/0!</v>
      </c>
      <c r="G1010" s="352" t="s">
        <v>1960</v>
      </c>
      <c r="H1010" s="354">
        <v>0</v>
      </c>
      <c r="I1010" s="367" t="s">
        <v>5619</v>
      </c>
    </row>
    <row r="1011" spans="1:9">
      <c r="A1011" s="366" t="s">
        <v>1016</v>
      </c>
      <c r="B1011" s="359">
        <v>0</v>
      </c>
      <c r="C1011" s="359">
        <v>0</v>
      </c>
      <c r="D1011" s="359">
        <v>0</v>
      </c>
      <c r="E1011" s="359">
        <v>0</v>
      </c>
      <c r="F1011" s="357" t="e">
        <f t="shared" si="15"/>
        <v>#DIV/0!</v>
      </c>
      <c r="G1011" s="352" t="s">
        <v>1975</v>
      </c>
      <c r="H1011" s="354">
        <v>0</v>
      </c>
      <c r="I1011" s="367" t="s">
        <v>5620</v>
      </c>
    </row>
    <row r="1012" spans="1:9">
      <c r="A1012" s="366" t="s">
        <v>1017</v>
      </c>
      <c r="B1012" s="359">
        <v>0</v>
      </c>
      <c r="C1012" s="359">
        <v>0</v>
      </c>
      <c r="D1012" s="359">
        <v>0</v>
      </c>
      <c r="E1012" s="359">
        <v>0</v>
      </c>
      <c r="F1012" s="357" t="e">
        <f t="shared" si="15"/>
        <v>#DIV/0!</v>
      </c>
      <c r="G1012" s="352" t="s">
        <v>1948</v>
      </c>
      <c r="H1012" s="354">
        <v>0</v>
      </c>
      <c r="I1012" s="367" t="s">
        <v>5621</v>
      </c>
    </row>
    <row r="1013" spans="1:9">
      <c r="A1013" s="366" t="s">
        <v>1018</v>
      </c>
      <c r="B1013" s="359">
        <v>6.8161975241735201E-9</v>
      </c>
      <c r="C1013" s="359">
        <v>1.1492356594475E-5</v>
      </c>
      <c r="D1013" s="359">
        <v>1.6650255639244002E-8</v>
      </c>
      <c r="E1013" s="359">
        <v>4.7704885022291898E-9</v>
      </c>
      <c r="F1013" s="357">
        <f t="shared" si="15"/>
        <v>-0.30012466843709573</v>
      </c>
      <c r="G1013" s="352" t="s">
        <v>1884</v>
      </c>
      <c r="H1013" s="354">
        <v>0</v>
      </c>
      <c r="I1013" s="367" t="s">
        <v>5622</v>
      </c>
    </row>
    <row r="1014" spans="1:9">
      <c r="A1014" s="366" t="s">
        <v>1019</v>
      </c>
      <c r="B1014" s="359">
        <v>-6.8161975241735201E-9</v>
      </c>
      <c r="C1014" s="359">
        <v>-1.1492356594475E-5</v>
      </c>
      <c r="D1014" s="359">
        <v>-1.6650255639244002E-8</v>
      </c>
      <c r="E1014" s="359">
        <v>-4.7704885022291898E-9</v>
      </c>
      <c r="F1014" s="357">
        <f t="shared" si="15"/>
        <v>-0.30012466843709573</v>
      </c>
      <c r="G1014" s="352" t="s">
        <v>1884</v>
      </c>
      <c r="H1014" s="354">
        <v>1</v>
      </c>
      <c r="I1014" s="367" t="s">
        <v>5623</v>
      </c>
    </row>
    <row r="1015" spans="1:9">
      <c r="A1015" s="366" t="s">
        <v>1020</v>
      </c>
      <c r="B1015" s="359">
        <v>-6.195E-3</v>
      </c>
      <c r="C1015" s="359">
        <v>-6.195E-3</v>
      </c>
      <c r="D1015" s="359">
        <v>-6.195E-3</v>
      </c>
      <c r="E1015" s="359">
        <v>-6.195E-3</v>
      </c>
      <c r="F1015" s="357">
        <f t="shared" si="15"/>
        <v>0</v>
      </c>
      <c r="G1015" s="352" t="s">
        <v>2028</v>
      </c>
      <c r="H1015" s="354">
        <v>1</v>
      </c>
      <c r="I1015" s="367" t="s">
        <v>5624</v>
      </c>
    </row>
    <row r="1016" spans="1:9">
      <c r="A1016" s="366" t="s">
        <v>1021</v>
      </c>
      <c r="B1016" s="359">
        <v>0</v>
      </c>
      <c r="C1016" s="359">
        <v>0</v>
      </c>
      <c r="D1016" s="359">
        <v>0</v>
      </c>
      <c r="E1016" s="359">
        <v>0</v>
      </c>
      <c r="F1016" s="357" t="e">
        <f t="shared" si="15"/>
        <v>#DIV/0!</v>
      </c>
      <c r="G1016" s="352" t="s">
        <v>1831</v>
      </c>
      <c r="H1016" s="354">
        <v>1</v>
      </c>
      <c r="I1016" s="367" t="s">
        <v>5625</v>
      </c>
    </row>
    <row r="1017" spans="1:9">
      <c r="A1017" s="366" t="s">
        <v>1022</v>
      </c>
      <c r="B1017" s="359">
        <v>0</v>
      </c>
      <c r="C1017" s="359">
        <v>0</v>
      </c>
      <c r="D1017" s="359">
        <v>0</v>
      </c>
      <c r="E1017" s="359">
        <v>0</v>
      </c>
      <c r="F1017" s="357" t="e">
        <f t="shared" si="15"/>
        <v>#DIV/0!</v>
      </c>
      <c r="G1017" s="352" t="s">
        <v>1949</v>
      </c>
      <c r="H1017" s="354">
        <v>0</v>
      </c>
      <c r="I1017" s="367" t="s">
        <v>5626</v>
      </c>
    </row>
    <row r="1018" spans="1:9">
      <c r="A1018" s="366" t="s">
        <v>1023</v>
      </c>
      <c r="B1018" s="359">
        <v>0</v>
      </c>
      <c r="C1018" s="359">
        <v>0</v>
      </c>
      <c r="D1018" s="359">
        <v>0</v>
      </c>
      <c r="E1018" s="359">
        <v>0</v>
      </c>
      <c r="F1018" s="357" t="e">
        <f t="shared" si="15"/>
        <v>#DIV/0!</v>
      </c>
      <c r="G1018" s="352" t="s">
        <v>1847</v>
      </c>
      <c r="H1018" s="354">
        <v>0</v>
      </c>
      <c r="I1018" s="367" t="s">
        <v>5627</v>
      </c>
    </row>
    <row r="1019" spans="1:9">
      <c r="A1019" s="366" t="s">
        <v>1024</v>
      </c>
      <c r="B1019" s="359">
        <v>0</v>
      </c>
      <c r="C1019" s="359">
        <v>0</v>
      </c>
      <c r="D1019" s="359">
        <v>0</v>
      </c>
      <c r="E1019" s="359">
        <v>0</v>
      </c>
      <c r="F1019" s="357" t="e">
        <f t="shared" si="15"/>
        <v>#DIV/0!</v>
      </c>
      <c r="G1019" s="352" t="s">
        <v>1999</v>
      </c>
      <c r="H1019" s="354">
        <v>0</v>
      </c>
      <c r="I1019" s="367" t="s">
        <v>5628</v>
      </c>
    </row>
    <row r="1020" spans="1:9">
      <c r="A1020" s="366" t="s">
        <v>1025</v>
      </c>
      <c r="B1020" s="359">
        <v>0</v>
      </c>
      <c r="C1020" s="359">
        <v>0</v>
      </c>
      <c r="D1020" s="359">
        <v>0</v>
      </c>
      <c r="E1020" s="359">
        <v>0</v>
      </c>
      <c r="F1020" s="357" t="e">
        <f t="shared" si="15"/>
        <v>#DIV/0!</v>
      </c>
      <c r="G1020" s="352" t="s">
        <v>1931</v>
      </c>
      <c r="H1020" s="354">
        <v>0</v>
      </c>
      <c r="I1020" s="367" t="s">
        <v>5629</v>
      </c>
    </row>
    <row r="1021" spans="1:9">
      <c r="A1021" s="366" t="s">
        <v>1026</v>
      </c>
      <c r="B1021" s="359">
        <v>0</v>
      </c>
      <c r="C1021" s="359">
        <v>0</v>
      </c>
      <c r="D1021" s="359">
        <v>0</v>
      </c>
      <c r="E1021" s="359">
        <v>0</v>
      </c>
      <c r="F1021" s="357" t="e">
        <f t="shared" si="15"/>
        <v>#DIV/0!</v>
      </c>
      <c r="G1021" s="352" t="s">
        <v>1931</v>
      </c>
      <c r="H1021" s="354">
        <v>0</v>
      </c>
      <c r="I1021" s="367" t="s">
        <v>5630</v>
      </c>
    </row>
    <row r="1022" spans="1:9">
      <c r="A1022" s="366" t="s">
        <v>1027</v>
      </c>
      <c r="B1022" s="359">
        <v>0</v>
      </c>
      <c r="C1022" s="359">
        <v>0</v>
      </c>
      <c r="D1022" s="359">
        <v>0</v>
      </c>
      <c r="E1022" s="359">
        <v>0</v>
      </c>
      <c r="F1022" s="357" t="e">
        <f t="shared" si="15"/>
        <v>#DIV/0!</v>
      </c>
      <c r="G1022" s="352" t="s">
        <v>2029</v>
      </c>
      <c r="H1022" s="354">
        <v>0</v>
      </c>
      <c r="I1022" s="367" t="s">
        <v>5631</v>
      </c>
    </row>
    <row r="1023" spans="1:9">
      <c r="A1023" s="366" t="s">
        <v>1028</v>
      </c>
      <c r="B1023" s="359">
        <v>0</v>
      </c>
      <c r="C1023" s="359">
        <v>0</v>
      </c>
      <c r="D1023" s="359">
        <v>0</v>
      </c>
      <c r="E1023" s="359">
        <v>0</v>
      </c>
      <c r="F1023" s="357" t="e">
        <f t="shared" si="15"/>
        <v>#DIV/0!</v>
      </c>
      <c r="G1023" s="352" t="s">
        <v>1931</v>
      </c>
      <c r="H1023" s="354">
        <v>0</v>
      </c>
      <c r="I1023" s="367" t="s">
        <v>5632</v>
      </c>
    </row>
    <row r="1024" spans="1:9">
      <c r="A1024" s="366" t="s">
        <v>1029</v>
      </c>
      <c r="B1024" s="359">
        <v>0</v>
      </c>
      <c r="C1024" s="359">
        <v>0</v>
      </c>
      <c r="D1024" s="359">
        <v>0</v>
      </c>
      <c r="E1024" s="359">
        <v>0</v>
      </c>
      <c r="F1024" s="357" t="e">
        <f t="shared" si="15"/>
        <v>#DIV/0!</v>
      </c>
      <c r="G1024" s="352" t="s">
        <v>1887</v>
      </c>
      <c r="H1024" s="354">
        <v>0</v>
      </c>
      <c r="I1024" s="367" t="s">
        <v>5633</v>
      </c>
    </row>
    <row r="1025" spans="1:9">
      <c r="A1025" s="366" t="s">
        <v>1030</v>
      </c>
      <c r="B1025" s="359">
        <v>0</v>
      </c>
      <c r="C1025" s="359">
        <v>0</v>
      </c>
      <c r="D1025" s="359">
        <v>0</v>
      </c>
      <c r="E1025" s="359">
        <v>0</v>
      </c>
      <c r="F1025" s="357" t="e">
        <f t="shared" si="15"/>
        <v>#DIV/0!</v>
      </c>
      <c r="G1025" s="352" t="s">
        <v>1915</v>
      </c>
      <c r="H1025" s="354">
        <v>0</v>
      </c>
      <c r="I1025" s="367" t="s">
        <v>5634</v>
      </c>
    </row>
    <row r="1026" spans="1:9">
      <c r="A1026" s="366" t="s">
        <v>1031</v>
      </c>
      <c r="B1026" s="359">
        <v>0</v>
      </c>
      <c r="C1026" s="359">
        <v>0</v>
      </c>
      <c r="D1026" s="359">
        <v>0</v>
      </c>
      <c r="E1026" s="359">
        <v>0</v>
      </c>
      <c r="F1026" s="357" t="e">
        <f t="shared" si="15"/>
        <v>#DIV/0!</v>
      </c>
      <c r="G1026" s="352" t="s">
        <v>1915</v>
      </c>
      <c r="H1026" s="354">
        <v>0</v>
      </c>
      <c r="I1026" s="367" t="s">
        <v>5635</v>
      </c>
    </row>
    <row r="1027" spans="1:9">
      <c r="A1027" s="366" t="s">
        <v>1032</v>
      </c>
      <c r="B1027" s="359">
        <v>0</v>
      </c>
      <c r="C1027" s="359">
        <v>0</v>
      </c>
      <c r="D1027" s="359">
        <v>0</v>
      </c>
      <c r="E1027" s="359">
        <v>0</v>
      </c>
      <c r="F1027" s="357" t="e">
        <f t="shared" ref="F1027:F1090" si="16">(E1027/B1027)-1</f>
        <v>#DIV/0!</v>
      </c>
      <c r="G1027" s="352" t="s">
        <v>1821</v>
      </c>
      <c r="H1027" s="354">
        <v>0</v>
      </c>
      <c r="I1027" s="367" t="s">
        <v>5636</v>
      </c>
    </row>
    <row r="1028" spans="1:9">
      <c r="A1028" s="366" t="s">
        <v>1033</v>
      </c>
      <c r="B1028" s="359">
        <v>0</v>
      </c>
      <c r="C1028" s="359">
        <v>0</v>
      </c>
      <c r="D1028" s="359">
        <v>0</v>
      </c>
      <c r="E1028" s="359">
        <v>0</v>
      </c>
      <c r="F1028" s="357" t="e">
        <f t="shared" si="16"/>
        <v>#DIV/0!</v>
      </c>
      <c r="G1028" s="352" t="s">
        <v>2030</v>
      </c>
      <c r="H1028" s="354">
        <v>1</v>
      </c>
      <c r="I1028" s="367" t="s">
        <v>5637</v>
      </c>
    </row>
    <row r="1029" spans="1:9">
      <c r="A1029" s="366" t="s">
        <v>1034</v>
      </c>
      <c r="B1029" s="359">
        <v>0</v>
      </c>
      <c r="C1029" s="359">
        <v>0</v>
      </c>
      <c r="D1029" s="359">
        <v>0</v>
      </c>
      <c r="E1029" s="359">
        <v>0</v>
      </c>
      <c r="F1029" s="357" t="e">
        <f t="shared" si="16"/>
        <v>#DIV/0!</v>
      </c>
      <c r="G1029" s="352" t="s">
        <v>1898</v>
      </c>
      <c r="H1029" s="354">
        <v>0</v>
      </c>
      <c r="I1029" s="367" t="s">
        <v>5638</v>
      </c>
    </row>
    <row r="1030" spans="1:9">
      <c r="A1030" s="366" t="s">
        <v>1035</v>
      </c>
      <c r="B1030" s="359">
        <v>0</v>
      </c>
      <c r="C1030" s="359">
        <v>0</v>
      </c>
      <c r="D1030" s="359">
        <v>0</v>
      </c>
      <c r="E1030" s="359">
        <v>0</v>
      </c>
      <c r="F1030" s="357" t="e">
        <f t="shared" si="16"/>
        <v>#DIV/0!</v>
      </c>
      <c r="G1030" s="352" t="s">
        <v>1915</v>
      </c>
      <c r="H1030" s="354">
        <v>1</v>
      </c>
      <c r="I1030" s="367" t="s">
        <v>5639</v>
      </c>
    </row>
    <row r="1031" spans="1:9">
      <c r="A1031" s="366" t="s">
        <v>1036</v>
      </c>
      <c r="B1031" s="359">
        <v>0</v>
      </c>
      <c r="C1031" s="359">
        <v>0</v>
      </c>
      <c r="D1031" s="359">
        <v>0</v>
      </c>
      <c r="E1031" s="359">
        <v>0</v>
      </c>
      <c r="F1031" s="357" t="e">
        <f t="shared" si="16"/>
        <v>#DIV/0!</v>
      </c>
      <c r="G1031" s="352" t="s">
        <v>1915</v>
      </c>
      <c r="H1031" s="354">
        <v>0</v>
      </c>
      <c r="I1031" s="367" t="s">
        <v>5640</v>
      </c>
    </row>
    <row r="1032" spans="1:9">
      <c r="A1032" s="366" t="s">
        <v>1037</v>
      </c>
      <c r="B1032" s="359">
        <v>2.1814341397412199E-10</v>
      </c>
      <c r="C1032" s="359">
        <v>1.9784091582118E-4</v>
      </c>
      <c r="D1032" s="359">
        <v>2.0706278148632601E-10</v>
      </c>
      <c r="E1032" s="359">
        <v>5.0891264699921802E-9</v>
      </c>
      <c r="F1032" s="357">
        <f t="shared" si="16"/>
        <v>22.329269388787942</v>
      </c>
      <c r="G1032" s="352" t="s">
        <v>1825</v>
      </c>
      <c r="H1032" s="354">
        <v>0</v>
      </c>
      <c r="I1032" s="367" t="s">
        <v>5641</v>
      </c>
    </row>
    <row r="1033" spans="1:9">
      <c r="A1033" s="366" t="s">
        <v>1038</v>
      </c>
      <c r="B1033" s="359">
        <v>-6.8161975241735201E-9</v>
      </c>
      <c r="C1033" s="359">
        <v>-1.1492356594475E-5</v>
      </c>
      <c r="D1033" s="359">
        <v>-1.6650255639244002E-8</v>
      </c>
      <c r="E1033" s="359">
        <v>-4.7704885022291898E-9</v>
      </c>
      <c r="F1033" s="357">
        <f t="shared" si="16"/>
        <v>-0.30012466843709573</v>
      </c>
      <c r="G1033" s="352" t="s">
        <v>1884</v>
      </c>
      <c r="H1033" s="354">
        <v>1</v>
      </c>
      <c r="I1033" s="367" t="s">
        <v>5642</v>
      </c>
    </row>
    <row r="1034" spans="1:9">
      <c r="A1034" s="366" t="s">
        <v>1039</v>
      </c>
      <c r="B1034" s="359">
        <v>0</v>
      </c>
      <c r="C1034" s="359">
        <v>0</v>
      </c>
      <c r="D1034" s="359">
        <v>0</v>
      </c>
      <c r="E1034" s="359">
        <v>0</v>
      </c>
      <c r="F1034" s="357" t="e">
        <f t="shared" si="16"/>
        <v>#DIV/0!</v>
      </c>
      <c r="G1034" s="352" t="s">
        <v>1887</v>
      </c>
      <c r="H1034" s="354">
        <v>0</v>
      </c>
      <c r="I1034" s="367" t="s">
        <v>5643</v>
      </c>
    </row>
    <row r="1035" spans="1:9">
      <c r="A1035" s="366" t="s">
        <v>1040</v>
      </c>
      <c r="B1035" s="359">
        <v>-9.9981065245929106E-8</v>
      </c>
      <c r="C1035" s="359">
        <v>-1.4333364426540401E-3</v>
      </c>
      <c r="D1035" s="359">
        <v>-8.5581481931793092E-3</v>
      </c>
      <c r="E1035" s="359">
        <v>-7.1824101966874193E-2</v>
      </c>
      <c r="F1035" s="357">
        <f t="shared" si="16"/>
        <v>718376.04259505903</v>
      </c>
      <c r="G1035" s="352" t="s">
        <v>1880</v>
      </c>
      <c r="H1035" s="354">
        <v>1</v>
      </c>
      <c r="I1035" s="367" t="s">
        <v>5644</v>
      </c>
    </row>
    <row r="1036" spans="1:9">
      <c r="A1036" s="366" t="s">
        <v>1041</v>
      </c>
      <c r="B1036" s="359">
        <v>3.4599488096348897E-4</v>
      </c>
      <c r="C1036" s="359">
        <v>3.34366832979003E-4</v>
      </c>
      <c r="D1036" s="359">
        <v>3.5340345247114499E-4</v>
      </c>
      <c r="E1036" s="359">
        <v>3.5685680373125799E-4</v>
      </c>
      <c r="F1036" s="357">
        <f t="shared" si="16"/>
        <v>3.1393304830181101E-2</v>
      </c>
      <c r="G1036" s="352" t="s">
        <v>1867</v>
      </c>
      <c r="H1036" s="354">
        <v>0</v>
      </c>
      <c r="I1036" s="367" t="s">
        <v>5645</v>
      </c>
    </row>
    <row r="1037" spans="1:9">
      <c r="A1037" s="366" t="s">
        <v>1042</v>
      </c>
      <c r="B1037" s="359">
        <v>0</v>
      </c>
      <c r="C1037" s="359">
        <v>0</v>
      </c>
      <c r="D1037" s="359">
        <v>0</v>
      </c>
      <c r="E1037" s="359">
        <v>0</v>
      </c>
      <c r="F1037" s="357" t="e">
        <f t="shared" si="16"/>
        <v>#DIV/0!</v>
      </c>
      <c r="G1037" s="352" t="s">
        <v>1915</v>
      </c>
      <c r="H1037" s="354">
        <v>0</v>
      </c>
      <c r="I1037" s="367" t="s">
        <v>5646</v>
      </c>
    </row>
    <row r="1038" spans="1:9">
      <c r="A1038" s="366" t="s">
        <v>1043</v>
      </c>
      <c r="B1038" s="359">
        <v>2.1814341397412199E-10</v>
      </c>
      <c r="C1038" s="359">
        <v>1.9784091582118E-4</v>
      </c>
      <c r="D1038" s="359">
        <v>2.0706278148632601E-10</v>
      </c>
      <c r="E1038" s="359">
        <v>5.0891264699921802E-9</v>
      </c>
      <c r="F1038" s="357">
        <f t="shared" si="16"/>
        <v>22.329269388787942</v>
      </c>
      <c r="G1038" s="352" t="s">
        <v>1825</v>
      </c>
      <c r="H1038" s="354">
        <v>0</v>
      </c>
      <c r="I1038" s="367" t="s">
        <v>5647</v>
      </c>
    </row>
    <row r="1039" spans="1:9">
      <c r="A1039" s="366" t="s">
        <v>1044</v>
      </c>
      <c r="B1039" s="359">
        <v>-2.1814341397412199E-10</v>
      </c>
      <c r="C1039" s="359">
        <v>-1.9784091582118E-4</v>
      </c>
      <c r="D1039" s="359">
        <v>-2.0706278148632601E-10</v>
      </c>
      <c r="E1039" s="359">
        <v>-5.0891264699921802E-9</v>
      </c>
      <c r="F1039" s="357">
        <f t="shared" si="16"/>
        <v>22.329269388787942</v>
      </c>
      <c r="G1039" s="352" t="s">
        <v>1825</v>
      </c>
      <c r="H1039" s="354">
        <v>1</v>
      </c>
      <c r="I1039" s="367" t="s">
        <v>5648</v>
      </c>
    </row>
    <row r="1040" spans="1:9">
      <c r="A1040" s="366" t="s">
        <v>1045</v>
      </c>
      <c r="B1040" s="359">
        <v>0</v>
      </c>
      <c r="C1040" s="359">
        <v>0</v>
      </c>
      <c r="D1040" s="359">
        <v>0</v>
      </c>
      <c r="E1040" s="359">
        <v>0</v>
      </c>
      <c r="F1040" s="357" t="e">
        <f t="shared" si="16"/>
        <v>#DIV/0!</v>
      </c>
      <c r="G1040" s="352" t="s">
        <v>1863</v>
      </c>
      <c r="H1040" s="354">
        <v>0</v>
      </c>
      <c r="I1040" s="367" t="s">
        <v>5649</v>
      </c>
    </row>
    <row r="1041" spans="1:9">
      <c r="A1041" s="366" t="s">
        <v>1046</v>
      </c>
      <c r="B1041" s="359">
        <v>0</v>
      </c>
      <c r="C1041" s="359">
        <v>0</v>
      </c>
      <c r="D1041" s="359">
        <v>0</v>
      </c>
      <c r="E1041" s="359">
        <v>0</v>
      </c>
      <c r="F1041" s="357" t="e">
        <f t="shared" si="16"/>
        <v>#DIV/0!</v>
      </c>
      <c r="G1041" s="352" t="s">
        <v>2031</v>
      </c>
      <c r="H1041" s="354">
        <v>0</v>
      </c>
      <c r="I1041" s="367" t="s">
        <v>5650</v>
      </c>
    </row>
    <row r="1042" spans="1:9">
      <c r="A1042" s="366" t="s">
        <v>1047</v>
      </c>
      <c r="B1042" s="359">
        <v>0</v>
      </c>
      <c r="C1042" s="359">
        <v>0</v>
      </c>
      <c r="D1042" s="359">
        <v>0</v>
      </c>
      <c r="E1042" s="359">
        <v>0</v>
      </c>
      <c r="F1042" s="357" t="e">
        <f t="shared" si="16"/>
        <v>#DIV/0!</v>
      </c>
      <c r="G1042" s="352" t="s">
        <v>1915</v>
      </c>
      <c r="H1042" s="354">
        <v>0</v>
      </c>
      <c r="I1042" s="367" t="s">
        <v>5651</v>
      </c>
    </row>
    <row r="1043" spans="1:9">
      <c r="A1043" s="366" t="s">
        <v>1048</v>
      </c>
      <c r="B1043" s="359">
        <v>0</v>
      </c>
      <c r="C1043" s="359">
        <v>0</v>
      </c>
      <c r="D1043" s="359">
        <v>0</v>
      </c>
      <c r="E1043" s="359">
        <v>0</v>
      </c>
      <c r="F1043" s="357" t="e">
        <f t="shared" si="16"/>
        <v>#DIV/0!</v>
      </c>
      <c r="G1043" s="352" t="s">
        <v>1915</v>
      </c>
      <c r="H1043" s="354">
        <v>0</v>
      </c>
      <c r="I1043" s="367" t="s">
        <v>5652</v>
      </c>
    </row>
    <row r="1044" spans="1:9">
      <c r="A1044" s="366" t="s">
        <v>1049</v>
      </c>
      <c r="B1044" s="359">
        <v>0</v>
      </c>
      <c r="C1044" s="359">
        <v>0</v>
      </c>
      <c r="D1044" s="359">
        <v>0</v>
      </c>
      <c r="E1044" s="359">
        <v>0</v>
      </c>
      <c r="F1044" s="357" t="e">
        <f t="shared" si="16"/>
        <v>#DIV/0!</v>
      </c>
      <c r="G1044" s="352" t="s">
        <v>1813</v>
      </c>
      <c r="H1044" s="354">
        <v>0</v>
      </c>
      <c r="I1044" s="367" t="s">
        <v>5653</v>
      </c>
    </row>
    <row r="1045" spans="1:9">
      <c r="A1045" s="366" t="s">
        <v>1050</v>
      </c>
      <c r="B1045" s="359">
        <v>0</v>
      </c>
      <c r="C1045" s="359">
        <v>0</v>
      </c>
      <c r="D1045" s="359">
        <v>0</v>
      </c>
      <c r="E1045" s="359">
        <v>0</v>
      </c>
      <c r="F1045" s="357" t="e">
        <f t="shared" si="16"/>
        <v>#DIV/0!</v>
      </c>
      <c r="G1045" s="352" t="s">
        <v>1813</v>
      </c>
      <c r="H1045" s="354">
        <v>0</v>
      </c>
      <c r="I1045" s="367" t="s">
        <v>5654</v>
      </c>
    </row>
    <row r="1046" spans="1:9">
      <c r="A1046" s="366" t="s">
        <v>1051</v>
      </c>
      <c r="B1046" s="359">
        <v>0</v>
      </c>
      <c r="C1046" s="359">
        <v>0</v>
      </c>
      <c r="D1046" s="359">
        <v>0</v>
      </c>
      <c r="E1046" s="359">
        <v>0</v>
      </c>
      <c r="F1046" s="357" t="e">
        <f t="shared" si="16"/>
        <v>#DIV/0!</v>
      </c>
      <c r="G1046" s="352" t="s">
        <v>1821</v>
      </c>
      <c r="H1046" s="354">
        <v>0</v>
      </c>
      <c r="I1046" s="367" t="s">
        <v>5655</v>
      </c>
    </row>
    <row r="1047" spans="1:9">
      <c r="A1047" s="366" t="s">
        <v>1052</v>
      </c>
      <c r="B1047" s="359">
        <v>0</v>
      </c>
      <c r="C1047" s="359">
        <v>0</v>
      </c>
      <c r="D1047" s="359">
        <v>0</v>
      </c>
      <c r="E1047" s="359">
        <v>0</v>
      </c>
      <c r="F1047" s="357" t="e">
        <f t="shared" si="16"/>
        <v>#DIV/0!</v>
      </c>
      <c r="G1047" s="352" t="s">
        <v>1866</v>
      </c>
      <c r="H1047" s="354">
        <v>1</v>
      </c>
      <c r="I1047" s="367" t="s">
        <v>5656</v>
      </c>
    </row>
    <row r="1048" spans="1:9">
      <c r="A1048" s="366" t="s">
        <v>1053</v>
      </c>
      <c r="B1048" s="359">
        <v>0</v>
      </c>
      <c r="C1048" s="359">
        <v>0</v>
      </c>
      <c r="D1048" s="359">
        <v>0</v>
      </c>
      <c r="E1048" s="359">
        <v>0</v>
      </c>
      <c r="F1048" s="357" t="e">
        <f t="shared" si="16"/>
        <v>#DIV/0!</v>
      </c>
      <c r="G1048" s="352" t="s">
        <v>1866</v>
      </c>
      <c r="H1048" s="354">
        <v>0</v>
      </c>
      <c r="I1048" s="367" t="s">
        <v>5657</v>
      </c>
    </row>
    <row r="1049" spans="1:9">
      <c r="A1049" s="366" t="s">
        <v>1054</v>
      </c>
      <c r="B1049" s="359">
        <v>0</v>
      </c>
      <c r="C1049" s="359">
        <v>0</v>
      </c>
      <c r="D1049" s="359">
        <v>0</v>
      </c>
      <c r="E1049" s="359">
        <v>0</v>
      </c>
      <c r="F1049" s="357" t="e">
        <f t="shared" si="16"/>
        <v>#DIV/0!</v>
      </c>
      <c r="G1049" s="352" t="s">
        <v>2029</v>
      </c>
      <c r="H1049" s="354">
        <v>0</v>
      </c>
      <c r="I1049" s="367" t="s">
        <v>5658</v>
      </c>
    </row>
    <row r="1050" spans="1:9">
      <c r="A1050" s="366" t="s">
        <v>1055</v>
      </c>
      <c r="B1050" s="359">
        <v>0</v>
      </c>
      <c r="C1050" s="359">
        <v>0</v>
      </c>
      <c r="D1050" s="359">
        <v>0</v>
      </c>
      <c r="E1050" s="359">
        <v>0</v>
      </c>
      <c r="F1050" s="357" t="e">
        <f t="shared" si="16"/>
        <v>#DIV/0!</v>
      </c>
      <c r="G1050" s="352" t="s">
        <v>1978</v>
      </c>
      <c r="H1050" s="354">
        <v>0</v>
      </c>
      <c r="I1050" s="367" t="s">
        <v>5659</v>
      </c>
    </row>
    <row r="1051" spans="1:9">
      <c r="A1051" s="366" t="s">
        <v>1056</v>
      </c>
      <c r="B1051" s="359">
        <v>0</v>
      </c>
      <c r="C1051" s="359">
        <v>0</v>
      </c>
      <c r="D1051" s="359">
        <v>0</v>
      </c>
      <c r="E1051" s="359">
        <v>0</v>
      </c>
      <c r="F1051" s="357" t="e">
        <f t="shared" si="16"/>
        <v>#DIV/0!</v>
      </c>
      <c r="G1051" s="352" t="s">
        <v>1966</v>
      </c>
      <c r="H1051" s="354">
        <v>0</v>
      </c>
      <c r="I1051" s="367" t="s">
        <v>5660</v>
      </c>
    </row>
    <row r="1052" spans="1:9">
      <c r="A1052" s="366" t="s">
        <v>1057</v>
      </c>
      <c r="B1052" s="359">
        <v>0</v>
      </c>
      <c r="C1052" s="359">
        <v>0</v>
      </c>
      <c r="D1052" s="359">
        <v>0</v>
      </c>
      <c r="E1052" s="359">
        <v>0</v>
      </c>
      <c r="F1052" s="357" t="e">
        <f t="shared" si="16"/>
        <v>#DIV/0!</v>
      </c>
      <c r="G1052" s="352" t="s">
        <v>1898</v>
      </c>
      <c r="H1052" s="354">
        <v>0</v>
      </c>
      <c r="I1052" s="367" t="s">
        <v>5661</v>
      </c>
    </row>
    <row r="1053" spans="1:9">
      <c r="A1053" s="366" t="s">
        <v>1058</v>
      </c>
      <c r="B1053" s="359">
        <v>0</v>
      </c>
      <c r="C1053" s="359">
        <v>0</v>
      </c>
      <c r="D1053" s="359">
        <v>0</v>
      </c>
      <c r="E1053" s="359">
        <v>0</v>
      </c>
      <c r="F1053" s="357" t="e">
        <f t="shared" si="16"/>
        <v>#DIV/0!</v>
      </c>
      <c r="G1053" s="352" t="s">
        <v>1977</v>
      </c>
      <c r="H1053" s="354">
        <v>0</v>
      </c>
      <c r="I1053" s="367" t="s">
        <v>5662</v>
      </c>
    </row>
    <row r="1054" spans="1:9">
      <c r="A1054" s="366" t="s">
        <v>1059</v>
      </c>
      <c r="B1054" s="359">
        <v>2.1814341397412199E-10</v>
      </c>
      <c r="C1054" s="359">
        <v>1.9784091582118E-4</v>
      </c>
      <c r="D1054" s="359">
        <v>2.0706278148632601E-10</v>
      </c>
      <c r="E1054" s="359">
        <v>5.0891264699921802E-9</v>
      </c>
      <c r="F1054" s="357">
        <f t="shared" si="16"/>
        <v>22.329269388787942</v>
      </c>
      <c r="G1054" s="352" t="s">
        <v>1917</v>
      </c>
      <c r="H1054" s="354">
        <v>1</v>
      </c>
      <c r="I1054" s="367" t="s">
        <v>5663</v>
      </c>
    </row>
    <row r="1055" spans="1:9">
      <c r="A1055" s="366" t="s">
        <v>1060</v>
      </c>
      <c r="B1055" s="359">
        <v>0</v>
      </c>
      <c r="C1055" s="359">
        <v>0</v>
      </c>
      <c r="D1055" s="359">
        <v>0</v>
      </c>
      <c r="E1055" s="359">
        <v>0</v>
      </c>
      <c r="F1055" s="357" t="e">
        <f t="shared" si="16"/>
        <v>#DIV/0!</v>
      </c>
      <c r="G1055" s="352" t="s">
        <v>1975</v>
      </c>
      <c r="H1055" s="354">
        <v>0</v>
      </c>
      <c r="I1055" s="367" t="s">
        <v>5664</v>
      </c>
    </row>
    <row r="1056" spans="1:9">
      <c r="A1056" s="366" t="s">
        <v>1061</v>
      </c>
      <c r="B1056" s="359">
        <v>0</v>
      </c>
      <c r="C1056" s="359">
        <v>0</v>
      </c>
      <c r="D1056" s="359">
        <v>0</v>
      </c>
      <c r="E1056" s="359">
        <v>0</v>
      </c>
      <c r="F1056" s="357" t="e">
        <f t="shared" si="16"/>
        <v>#DIV/0!</v>
      </c>
      <c r="G1056" s="352" t="s">
        <v>1975</v>
      </c>
      <c r="H1056" s="354">
        <v>0</v>
      </c>
      <c r="I1056" s="367" t="s">
        <v>5665</v>
      </c>
    </row>
    <row r="1057" spans="1:9">
      <c r="A1057" s="366" t="s">
        <v>1062</v>
      </c>
      <c r="B1057" s="359">
        <v>0</v>
      </c>
      <c r="C1057" s="359">
        <v>0</v>
      </c>
      <c r="D1057" s="359">
        <v>0</v>
      </c>
      <c r="E1057" s="359">
        <v>0</v>
      </c>
      <c r="F1057" s="357" t="e">
        <f t="shared" si="16"/>
        <v>#DIV/0!</v>
      </c>
      <c r="G1057" s="352" t="s">
        <v>1975</v>
      </c>
      <c r="H1057" s="354">
        <v>0</v>
      </c>
      <c r="I1057" s="367" t="s">
        <v>5666</v>
      </c>
    </row>
    <row r="1058" spans="1:9">
      <c r="A1058" s="366" t="s">
        <v>1063</v>
      </c>
      <c r="B1058" s="359">
        <v>0</v>
      </c>
      <c r="C1058" s="359">
        <v>0</v>
      </c>
      <c r="D1058" s="359">
        <v>0</v>
      </c>
      <c r="E1058" s="359">
        <v>0</v>
      </c>
      <c r="F1058" s="357" t="e">
        <f t="shared" si="16"/>
        <v>#DIV/0!</v>
      </c>
      <c r="G1058" s="352" t="s">
        <v>1968</v>
      </c>
      <c r="H1058" s="354">
        <v>0</v>
      </c>
      <c r="I1058" s="367" t="s">
        <v>6338</v>
      </c>
    </row>
    <row r="1059" spans="1:9">
      <c r="A1059" s="366" t="s">
        <v>1064</v>
      </c>
      <c r="B1059" s="359">
        <v>1.0430006816197501E-2</v>
      </c>
      <c r="C1059" s="359">
        <v>1.0441492356594501E-2</v>
      </c>
      <c r="D1059" s="359">
        <v>1.04300166502556E-2</v>
      </c>
      <c r="E1059" s="359">
        <v>1.0430004770488501E-2</v>
      </c>
      <c r="F1059" s="357">
        <f t="shared" si="16"/>
        <v>-1.9613688040376331E-7</v>
      </c>
      <c r="G1059" s="352" t="s">
        <v>1968</v>
      </c>
      <c r="H1059" s="354">
        <v>0</v>
      </c>
      <c r="I1059" s="367" t="s">
        <v>6339</v>
      </c>
    </row>
    <row r="1060" spans="1:9">
      <c r="A1060" s="366" t="s">
        <v>1065</v>
      </c>
      <c r="B1060" s="359">
        <v>0</v>
      </c>
      <c r="C1060" s="359">
        <v>0</v>
      </c>
      <c r="D1060" s="359">
        <v>0</v>
      </c>
      <c r="E1060" s="359">
        <v>0</v>
      </c>
      <c r="F1060" s="357" t="e">
        <f t="shared" si="16"/>
        <v>#DIV/0!</v>
      </c>
      <c r="G1060" s="352" t="s">
        <v>2032</v>
      </c>
      <c r="H1060" s="354">
        <v>0</v>
      </c>
      <c r="I1060" s="367" t="s">
        <v>5667</v>
      </c>
    </row>
    <row r="1061" spans="1:9">
      <c r="A1061" s="366" t="s">
        <v>1066</v>
      </c>
      <c r="B1061" s="359">
        <v>0</v>
      </c>
      <c r="C1061" s="359">
        <v>0</v>
      </c>
      <c r="D1061" s="359">
        <v>0</v>
      </c>
      <c r="E1061" s="359">
        <v>0</v>
      </c>
      <c r="F1061" s="357" t="e">
        <f t="shared" si="16"/>
        <v>#DIV/0!</v>
      </c>
      <c r="G1061" s="352" t="s">
        <v>2032</v>
      </c>
      <c r="H1061" s="354">
        <v>0</v>
      </c>
      <c r="I1061" s="367" t="s">
        <v>5668</v>
      </c>
    </row>
    <row r="1062" spans="1:9">
      <c r="A1062" s="366" t="s">
        <v>1067</v>
      </c>
      <c r="B1062" s="359">
        <v>0</v>
      </c>
      <c r="C1062" s="359">
        <v>0</v>
      </c>
      <c r="D1062" s="359">
        <v>0</v>
      </c>
      <c r="E1062" s="359">
        <v>0</v>
      </c>
      <c r="F1062" s="357" t="e">
        <f t="shared" si="16"/>
        <v>#DIV/0!</v>
      </c>
      <c r="G1062" s="352" t="s">
        <v>1867</v>
      </c>
      <c r="H1062" s="354">
        <v>0</v>
      </c>
      <c r="I1062" s="367" t="s">
        <v>5669</v>
      </c>
    </row>
    <row r="1063" spans="1:9">
      <c r="A1063" s="366" t="s">
        <v>1068</v>
      </c>
      <c r="B1063" s="359">
        <v>0</v>
      </c>
      <c r="C1063" s="359">
        <v>0</v>
      </c>
      <c r="D1063" s="359">
        <v>0</v>
      </c>
      <c r="E1063" s="359">
        <v>0</v>
      </c>
      <c r="F1063" s="357" t="e">
        <f t="shared" si="16"/>
        <v>#DIV/0!</v>
      </c>
      <c r="G1063" s="352" t="s">
        <v>1908</v>
      </c>
      <c r="H1063" s="354">
        <v>0</v>
      </c>
      <c r="I1063" s="367" t="s">
        <v>5670</v>
      </c>
    </row>
    <row r="1064" spans="1:9">
      <c r="A1064" s="366" t="s">
        <v>1069</v>
      </c>
      <c r="B1064" s="359">
        <v>0</v>
      </c>
      <c r="C1064" s="359">
        <v>0</v>
      </c>
      <c r="D1064" s="359">
        <v>0</v>
      </c>
      <c r="E1064" s="359">
        <v>0</v>
      </c>
      <c r="F1064" s="357" t="e">
        <f t="shared" si="16"/>
        <v>#DIV/0!</v>
      </c>
      <c r="G1064" s="352" t="s">
        <v>1825</v>
      </c>
      <c r="H1064" s="354">
        <v>1</v>
      </c>
      <c r="I1064" s="367" t="s">
        <v>5671</v>
      </c>
    </row>
    <row r="1065" spans="1:9">
      <c r="A1065" s="366" t="s">
        <v>1070</v>
      </c>
      <c r="B1065" s="359">
        <v>1.0622790943537E-7</v>
      </c>
      <c r="C1065" s="359">
        <v>1.4460131131316501E-4</v>
      </c>
      <c r="D1065" s="359">
        <v>9.8151036429830497E-8</v>
      </c>
      <c r="E1065" s="359">
        <v>5.9433626449215097E-8</v>
      </c>
      <c r="F1065" s="357">
        <f t="shared" si="16"/>
        <v>-0.44050836766796164</v>
      </c>
      <c r="G1065" s="352" t="s">
        <v>1867</v>
      </c>
      <c r="H1065" s="354">
        <v>0</v>
      </c>
      <c r="I1065" s="367" t="s">
        <v>5672</v>
      </c>
    </row>
    <row r="1066" spans="1:9">
      <c r="A1066" s="366" t="s">
        <v>1071</v>
      </c>
      <c r="B1066" s="359">
        <v>0</v>
      </c>
      <c r="C1066" s="359">
        <v>0</v>
      </c>
      <c r="D1066" s="359">
        <v>0</v>
      </c>
      <c r="E1066" s="359">
        <v>0</v>
      </c>
      <c r="F1066" s="357" t="e">
        <f t="shared" si="16"/>
        <v>#DIV/0!</v>
      </c>
      <c r="G1066" s="352" t="s">
        <v>1813</v>
      </c>
      <c r="H1066" s="354">
        <v>0</v>
      </c>
      <c r="I1066" s="367" t="s">
        <v>5673</v>
      </c>
    </row>
    <row r="1067" spans="1:9">
      <c r="A1067" s="366" t="s">
        <v>1072</v>
      </c>
      <c r="B1067" s="359">
        <v>0</v>
      </c>
      <c r="C1067" s="359">
        <v>0</v>
      </c>
      <c r="D1067" s="359">
        <v>0</v>
      </c>
      <c r="E1067" s="359">
        <v>0</v>
      </c>
      <c r="F1067" s="357" t="e">
        <f t="shared" si="16"/>
        <v>#DIV/0!</v>
      </c>
      <c r="G1067" s="352" t="s">
        <v>1941</v>
      </c>
      <c r="H1067" s="354">
        <v>0</v>
      </c>
      <c r="I1067" s="367" t="s">
        <v>5674</v>
      </c>
    </row>
    <row r="1068" spans="1:9">
      <c r="A1068" s="366" t="s">
        <v>1073</v>
      </c>
      <c r="B1068" s="359">
        <v>0</v>
      </c>
      <c r="C1068" s="359">
        <v>0</v>
      </c>
      <c r="D1068" s="359">
        <v>0</v>
      </c>
      <c r="E1068" s="359">
        <v>0</v>
      </c>
      <c r="F1068" s="357" t="e">
        <f t="shared" si="16"/>
        <v>#DIV/0!</v>
      </c>
      <c r="G1068" s="352" t="s">
        <v>1834</v>
      </c>
      <c r="H1068" s="354">
        <v>0</v>
      </c>
      <c r="I1068" s="367" t="s">
        <v>5675</v>
      </c>
    </row>
    <row r="1069" spans="1:9">
      <c r="A1069" s="366" t="s">
        <v>1074</v>
      </c>
      <c r="B1069" s="359">
        <v>0</v>
      </c>
      <c r="C1069" s="359">
        <v>0</v>
      </c>
      <c r="D1069" s="359">
        <v>0</v>
      </c>
      <c r="E1069" s="359">
        <v>0</v>
      </c>
      <c r="F1069" s="357" t="e">
        <f t="shared" si="16"/>
        <v>#DIV/0!</v>
      </c>
      <c r="G1069" s="352" t="s">
        <v>1834</v>
      </c>
      <c r="H1069" s="354">
        <v>0</v>
      </c>
      <c r="I1069" s="367" t="s">
        <v>5676</v>
      </c>
    </row>
    <row r="1070" spans="1:9">
      <c r="A1070" s="366" t="s">
        <v>1075</v>
      </c>
      <c r="B1070" s="359">
        <v>6.195E-3</v>
      </c>
      <c r="C1070" s="359">
        <v>6.195E-3</v>
      </c>
      <c r="D1070" s="359">
        <v>6.195E-3</v>
      </c>
      <c r="E1070" s="359">
        <v>6.195E-3</v>
      </c>
      <c r="F1070" s="357">
        <f t="shared" si="16"/>
        <v>0</v>
      </c>
      <c r="G1070" s="352" t="s">
        <v>1922</v>
      </c>
      <c r="H1070" s="354">
        <v>1</v>
      </c>
      <c r="I1070" s="367" t="s">
        <v>5677</v>
      </c>
    </row>
    <row r="1071" spans="1:9">
      <c r="A1071" s="366" t="s">
        <v>1076</v>
      </c>
      <c r="B1071" s="359">
        <v>0</v>
      </c>
      <c r="C1071" s="359">
        <v>0</v>
      </c>
      <c r="D1071" s="359">
        <v>0</v>
      </c>
      <c r="E1071" s="359">
        <v>0</v>
      </c>
      <c r="F1071" s="357" t="e">
        <f t="shared" si="16"/>
        <v>#DIV/0!</v>
      </c>
      <c r="G1071" s="352" t="s">
        <v>1892</v>
      </c>
      <c r="H1071" s="354">
        <v>0</v>
      </c>
      <c r="I1071" s="367" t="s">
        <v>5678</v>
      </c>
    </row>
    <row r="1072" spans="1:9">
      <c r="A1072" s="366" t="s">
        <v>1077</v>
      </c>
      <c r="B1072" s="359">
        <v>0</v>
      </c>
      <c r="C1072" s="359">
        <v>0</v>
      </c>
      <c r="D1072" s="359">
        <v>0</v>
      </c>
      <c r="E1072" s="359">
        <v>0</v>
      </c>
      <c r="F1072" s="357" t="e">
        <f t="shared" si="16"/>
        <v>#DIV/0!</v>
      </c>
      <c r="G1072" s="352" t="s">
        <v>1968</v>
      </c>
      <c r="H1072" s="354">
        <v>1</v>
      </c>
      <c r="I1072" s="367" t="s">
        <v>5679</v>
      </c>
    </row>
    <row r="1073" spans="1:9">
      <c r="A1073" s="366" t="s">
        <v>1078</v>
      </c>
      <c r="B1073" s="359">
        <v>1.0430006816197501E-2</v>
      </c>
      <c r="C1073" s="359">
        <v>1.0441492356594501E-2</v>
      </c>
      <c r="D1073" s="359">
        <v>1.04300166502556E-2</v>
      </c>
      <c r="E1073" s="359">
        <v>1.0430004770488501E-2</v>
      </c>
      <c r="F1073" s="357">
        <f t="shared" si="16"/>
        <v>-1.9613688040376331E-7</v>
      </c>
      <c r="G1073" s="352" t="s">
        <v>1968</v>
      </c>
      <c r="H1073" s="354">
        <v>1</v>
      </c>
      <c r="I1073" s="367" t="s">
        <v>5680</v>
      </c>
    </row>
    <row r="1074" spans="1:9">
      <c r="A1074" s="366" t="s">
        <v>1079</v>
      </c>
      <c r="B1074" s="359">
        <v>0</v>
      </c>
      <c r="C1074" s="359">
        <v>0</v>
      </c>
      <c r="D1074" s="359">
        <v>0</v>
      </c>
      <c r="E1074" s="359">
        <v>0</v>
      </c>
      <c r="F1074" s="357" t="e">
        <f t="shared" si="16"/>
        <v>#DIV/0!</v>
      </c>
      <c r="G1074" s="352" t="s">
        <v>1968</v>
      </c>
      <c r="H1074" s="354">
        <v>1</v>
      </c>
      <c r="I1074" s="367" t="s">
        <v>5681</v>
      </c>
    </row>
    <row r="1075" spans="1:9">
      <c r="A1075" s="366" t="s">
        <v>1080</v>
      </c>
      <c r="B1075" s="359">
        <v>-1.0430006816197501E-2</v>
      </c>
      <c r="C1075" s="359">
        <v>-1.0441492356594501E-2</v>
      </c>
      <c r="D1075" s="359">
        <v>-1.04300166502556E-2</v>
      </c>
      <c r="E1075" s="359">
        <v>-1.0430004770488501E-2</v>
      </c>
      <c r="F1075" s="357">
        <f t="shared" si="16"/>
        <v>-1.9613688040376331E-7</v>
      </c>
      <c r="G1075" s="352" t="s">
        <v>1968</v>
      </c>
      <c r="H1075" s="354">
        <v>1</v>
      </c>
      <c r="I1075" s="367" t="s">
        <v>5682</v>
      </c>
    </row>
    <row r="1076" spans="1:9">
      <c r="A1076" s="366" t="s">
        <v>1081</v>
      </c>
      <c r="B1076" s="359">
        <v>0</v>
      </c>
      <c r="C1076" s="359">
        <v>0</v>
      </c>
      <c r="D1076" s="359">
        <v>0</v>
      </c>
      <c r="E1076" s="359">
        <v>0</v>
      </c>
      <c r="F1076" s="357" t="e">
        <f t="shared" si="16"/>
        <v>#DIV/0!</v>
      </c>
      <c r="G1076" s="352" t="s">
        <v>1968</v>
      </c>
      <c r="H1076" s="354">
        <v>1</v>
      </c>
      <c r="I1076" s="367" t="s">
        <v>5683</v>
      </c>
    </row>
    <row r="1077" spans="1:9">
      <c r="A1077" s="366" t="s">
        <v>1082</v>
      </c>
      <c r="B1077" s="359">
        <v>0</v>
      </c>
      <c r="C1077" s="359">
        <v>0</v>
      </c>
      <c r="D1077" s="359">
        <v>0</v>
      </c>
      <c r="E1077" s="359">
        <v>0</v>
      </c>
      <c r="F1077" s="357" t="e">
        <f t="shared" si="16"/>
        <v>#DIV/0!</v>
      </c>
      <c r="G1077" s="352" t="s">
        <v>1836</v>
      </c>
      <c r="H1077" s="354">
        <v>1</v>
      </c>
      <c r="I1077" s="367" t="s">
        <v>5684</v>
      </c>
    </row>
    <row r="1078" spans="1:9">
      <c r="A1078" s="366" t="s">
        <v>1083</v>
      </c>
      <c r="B1078" s="359">
        <v>-5.5107948376612003E-6</v>
      </c>
      <c r="C1078" s="359">
        <v>-1.22098648201392E-3</v>
      </c>
      <c r="D1078" s="359">
        <v>-8.6606254921968397E-7</v>
      </c>
      <c r="E1078" s="359">
        <v>-1.04644384712079E-2</v>
      </c>
      <c r="F1078" s="357">
        <f t="shared" si="16"/>
        <v>1897.8982133199941</v>
      </c>
      <c r="G1078" s="352" t="s">
        <v>1922</v>
      </c>
      <c r="H1078" s="354">
        <v>1</v>
      </c>
      <c r="I1078" s="367" t="s">
        <v>5685</v>
      </c>
    </row>
    <row r="1079" spans="1:9">
      <c r="A1079" s="366" t="s">
        <v>1084</v>
      </c>
      <c r="B1079" s="359">
        <v>5.5107948376612003E-6</v>
      </c>
      <c r="C1079" s="359">
        <v>1.22098648201392E-3</v>
      </c>
      <c r="D1079" s="359">
        <v>8.6606254921968397E-7</v>
      </c>
      <c r="E1079" s="359">
        <v>1.04644384712079E-2</v>
      </c>
      <c r="F1079" s="357">
        <f t="shared" si="16"/>
        <v>1897.8982133199941</v>
      </c>
      <c r="G1079" s="352" t="s">
        <v>1922</v>
      </c>
      <c r="H1079" s="354">
        <v>0</v>
      </c>
      <c r="I1079" s="367" t="s">
        <v>5686</v>
      </c>
    </row>
    <row r="1080" spans="1:9">
      <c r="A1080" s="366" t="s">
        <v>1085</v>
      </c>
      <c r="B1080" s="359">
        <v>0</v>
      </c>
      <c r="C1080" s="359">
        <v>0</v>
      </c>
      <c r="D1080" s="359">
        <v>0</v>
      </c>
      <c r="E1080" s="359">
        <v>0</v>
      </c>
      <c r="F1080" s="357" t="e">
        <f t="shared" si="16"/>
        <v>#DIV/0!</v>
      </c>
      <c r="G1080" s="352" t="s">
        <v>1883</v>
      </c>
      <c r="H1080" s="354">
        <v>0</v>
      </c>
      <c r="I1080" s="367" t="s">
        <v>5687</v>
      </c>
    </row>
    <row r="1081" spans="1:9">
      <c r="A1081" s="366" t="s">
        <v>1086</v>
      </c>
      <c r="B1081" s="359">
        <v>0</v>
      </c>
      <c r="C1081" s="359">
        <v>0</v>
      </c>
      <c r="D1081" s="359">
        <v>0</v>
      </c>
      <c r="E1081" s="359">
        <v>0</v>
      </c>
      <c r="F1081" s="357" t="e">
        <f t="shared" si="16"/>
        <v>#DIV/0!</v>
      </c>
      <c r="G1081" s="352" t="s">
        <v>2033</v>
      </c>
      <c r="H1081" s="354">
        <v>0</v>
      </c>
      <c r="I1081" s="367" t="s">
        <v>5688</v>
      </c>
    </row>
    <row r="1082" spans="1:9">
      <c r="A1082" s="366" t="s">
        <v>1087</v>
      </c>
      <c r="B1082" s="359">
        <v>0</v>
      </c>
      <c r="C1082" s="359">
        <v>0</v>
      </c>
      <c r="D1082" s="359">
        <v>0</v>
      </c>
      <c r="E1082" s="359">
        <v>0</v>
      </c>
      <c r="F1082" s="357" t="e">
        <f t="shared" si="16"/>
        <v>#DIV/0!</v>
      </c>
      <c r="G1082" s="352" t="s">
        <v>1823</v>
      </c>
      <c r="H1082" s="354">
        <v>0</v>
      </c>
      <c r="I1082" s="367" t="s">
        <v>5689</v>
      </c>
    </row>
    <row r="1083" spans="1:9">
      <c r="A1083" s="366" t="s">
        <v>1088</v>
      </c>
      <c r="B1083" s="359">
        <v>2.1814341397412199E-10</v>
      </c>
      <c r="C1083" s="359">
        <v>1.9784091582118E-4</v>
      </c>
      <c r="D1083" s="359">
        <v>2.0706278148632601E-10</v>
      </c>
      <c r="E1083" s="359">
        <v>5.0891264699921802E-9</v>
      </c>
      <c r="F1083" s="357">
        <f t="shared" si="16"/>
        <v>22.329269388787942</v>
      </c>
      <c r="G1083" s="352" t="s">
        <v>1825</v>
      </c>
      <c r="H1083" s="354">
        <v>0</v>
      </c>
      <c r="I1083" s="367" t="s">
        <v>5690</v>
      </c>
    </row>
    <row r="1084" spans="1:9">
      <c r="A1084" s="366" t="s">
        <v>1089</v>
      </c>
      <c r="B1084" s="359">
        <v>0</v>
      </c>
      <c r="C1084" s="359">
        <v>0</v>
      </c>
      <c r="D1084" s="359">
        <v>0</v>
      </c>
      <c r="E1084" s="359">
        <v>0</v>
      </c>
      <c r="F1084" s="357" t="e">
        <f t="shared" si="16"/>
        <v>#DIV/0!</v>
      </c>
      <c r="G1084" s="352" t="s">
        <v>1908</v>
      </c>
      <c r="H1084" s="354">
        <v>0</v>
      </c>
      <c r="I1084" s="367" t="s">
        <v>5691</v>
      </c>
    </row>
    <row r="1085" spans="1:9">
      <c r="A1085" s="366" t="s">
        <v>1090</v>
      </c>
      <c r="B1085" s="359">
        <v>0</v>
      </c>
      <c r="C1085" s="359">
        <v>0</v>
      </c>
      <c r="D1085" s="359">
        <v>0</v>
      </c>
      <c r="E1085" s="359">
        <v>0</v>
      </c>
      <c r="F1085" s="357" t="e">
        <f t="shared" si="16"/>
        <v>#DIV/0!</v>
      </c>
      <c r="G1085" s="352" t="s">
        <v>1908</v>
      </c>
      <c r="H1085" s="354">
        <v>0</v>
      </c>
      <c r="I1085" s="367" t="s">
        <v>5692</v>
      </c>
    </row>
    <row r="1086" spans="1:9">
      <c r="A1086" s="366" t="s">
        <v>1091</v>
      </c>
      <c r="B1086" s="359">
        <v>0</v>
      </c>
      <c r="C1086" s="359">
        <v>0</v>
      </c>
      <c r="D1086" s="359">
        <v>0</v>
      </c>
      <c r="E1086" s="359">
        <v>0</v>
      </c>
      <c r="F1086" s="357" t="e">
        <f t="shared" si="16"/>
        <v>#DIV/0!</v>
      </c>
      <c r="G1086" s="352" t="s">
        <v>1867</v>
      </c>
      <c r="H1086" s="354">
        <v>0</v>
      </c>
      <c r="I1086" s="367" t="s">
        <v>5693</v>
      </c>
    </row>
    <row r="1087" spans="1:9">
      <c r="A1087" s="366" t="s">
        <v>1092</v>
      </c>
      <c r="B1087" s="359">
        <v>0</v>
      </c>
      <c r="C1087" s="359">
        <v>0</v>
      </c>
      <c r="D1087" s="359">
        <v>0</v>
      </c>
      <c r="E1087" s="359">
        <v>0</v>
      </c>
      <c r="F1087" s="357" t="e">
        <f t="shared" si="16"/>
        <v>#DIV/0!</v>
      </c>
      <c r="G1087" s="352" t="s">
        <v>1963</v>
      </c>
      <c r="H1087" s="354">
        <v>0</v>
      </c>
      <c r="I1087" s="367" t="s">
        <v>5694</v>
      </c>
    </row>
    <row r="1088" spans="1:9">
      <c r="A1088" s="366" t="s">
        <v>1093</v>
      </c>
      <c r="B1088" s="359">
        <v>0</v>
      </c>
      <c r="C1088" s="359">
        <v>0</v>
      </c>
      <c r="D1088" s="359">
        <v>0</v>
      </c>
      <c r="E1088" s="359">
        <v>0</v>
      </c>
      <c r="F1088" s="357" t="e">
        <f t="shared" si="16"/>
        <v>#DIV/0!</v>
      </c>
      <c r="G1088" s="352" t="s">
        <v>1883</v>
      </c>
      <c r="H1088" s="354">
        <v>0</v>
      </c>
      <c r="I1088" s="367" t="s">
        <v>5695</v>
      </c>
    </row>
    <row r="1089" spans="1:9">
      <c r="A1089" s="366" t="s">
        <v>1094</v>
      </c>
      <c r="B1089" s="359">
        <v>0</v>
      </c>
      <c r="C1089" s="359">
        <v>0</v>
      </c>
      <c r="D1089" s="359">
        <v>0</v>
      </c>
      <c r="E1089" s="359">
        <v>0</v>
      </c>
      <c r="F1089" s="357" t="e">
        <f t="shared" si="16"/>
        <v>#DIV/0!</v>
      </c>
      <c r="G1089" s="352" t="s">
        <v>1941</v>
      </c>
      <c r="H1089" s="354">
        <v>0</v>
      </c>
      <c r="I1089" s="367" t="s">
        <v>5696</v>
      </c>
    </row>
    <row r="1090" spans="1:9">
      <c r="A1090" s="366" t="s">
        <v>1095</v>
      </c>
      <c r="B1090" s="359">
        <v>0</v>
      </c>
      <c r="C1090" s="359">
        <v>0</v>
      </c>
      <c r="D1090" s="359">
        <v>0</v>
      </c>
      <c r="E1090" s="359">
        <v>0</v>
      </c>
      <c r="F1090" s="357" t="e">
        <f t="shared" si="16"/>
        <v>#DIV/0!</v>
      </c>
      <c r="G1090" s="352" t="s">
        <v>1824</v>
      </c>
      <c r="H1090" s="354">
        <v>1</v>
      </c>
      <c r="I1090" s="367" t="s">
        <v>5697</v>
      </c>
    </row>
    <row r="1091" spans="1:9">
      <c r="A1091" s="366" t="s">
        <v>1096</v>
      </c>
      <c r="B1091" s="359">
        <v>0</v>
      </c>
      <c r="C1091" s="359">
        <v>0</v>
      </c>
      <c r="D1091" s="359">
        <v>0</v>
      </c>
      <c r="E1091" s="359">
        <v>0</v>
      </c>
      <c r="F1091" s="357" t="e">
        <f t="shared" ref="F1091:F1154" si="17">(E1091/B1091)-1</f>
        <v>#DIV/0!</v>
      </c>
      <c r="G1091" s="352" t="s">
        <v>1968</v>
      </c>
      <c r="H1091" s="354">
        <v>1</v>
      </c>
      <c r="I1091" s="367" t="s">
        <v>5698</v>
      </c>
    </row>
    <row r="1092" spans="1:9">
      <c r="A1092" s="366" t="s">
        <v>1097</v>
      </c>
      <c r="B1092" s="359">
        <v>-1.0430006816197501E-2</v>
      </c>
      <c r="C1092" s="359">
        <v>-1.0441492356594501E-2</v>
      </c>
      <c r="D1092" s="359">
        <v>-1.04300166502556E-2</v>
      </c>
      <c r="E1092" s="359">
        <v>-1.0430004770488501E-2</v>
      </c>
      <c r="F1092" s="357">
        <f t="shared" si="17"/>
        <v>-1.9613688040376331E-7</v>
      </c>
      <c r="G1092" s="352" t="s">
        <v>1968</v>
      </c>
      <c r="H1092" s="354">
        <v>1</v>
      </c>
      <c r="I1092" s="367" t="s">
        <v>5699</v>
      </c>
    </row>
    <row r="1093" spans="1:9">
      <c r="A1093" s="366" t="s">
        <v>1098</v>
      </c>
      <c r="B1093" s="359">
        <v>0</v>
      </c>
      <c r="C1093" s="359">
        <v>0</v>
      </c>
      <c r="D1093" s="359">
        <v>0</v>
      </c>
      <c r="E1093" s="359">
        <v>0</v>
      </c>
      <c r="F1093" s="357" t="e">
        <f t="shared" si="17"/>
        <v>#DIV/0!</v>
      </c>
      <c r="G1093" s="352" t="s">
        <v>1968</v>
      </c>
      <c r="H1093" s="354">
        <v>1</v>
      </c>
      <c r="I1093" s="367" t="s">
        <v>5700</v>
      </c>
    </row>
    <row r="1094" spans="1:9">
      <c r="A1094" s="366" t="s">
        <v>1099</v>
      </c>
      <c r="B1094" s="359">
        <v>-1.0430006816197501E-2</v>
      </c>
      <c r="C1094" s="359">
        <v>-1.0441492356594501E-2</v>
      </c>
      <c r="D1094" s="359">
        <v>-1.04300166502556E-2</v>
      </c>
      <c r="E1094" s="359">
        <v>-1.0430004770488501E-2</v>
      </c>
      <c r="F1094" s="357">
        <f t="shared" si="17"/>
        <v>-1.9613688040376331E-7</v>
      </c>
      <c r="G1094" s="352" t="s">
        <v>1968</v>
      </c>
      <c r="H1094" s="354">
        <v>1</v>
      </c>
      <c r="I1094" s="367" t="s">
        <v>5701</v>
      </c>
    </row>
    <row r="1095" spans="1:9">
      <c r="A1095" s="366" t="s">
        <v>1100</v>
      </c>
      <c r="B1095" s="359">
        <v>0</v>
      </c>
      <c r="C1095" s="359">
        <v>0</v>
      </c>
      <c r="D1095" s="359">
        <v>0</v>
      </c>
      <c r="E1095" s="359">
        <v>0</v>
      </c>
      <c r="F1095" s="357" t="e">
        <f t="shared" si="17"/>
        <v>#DIV/0!</v>
      </c>
      <c r="G1095" s="352" t="s">
        <v>1968</v>
      </c>
      <c r="H1095" s="354">
        <v>1</v>
      </c>
      <c r="I1095" s="367" t="s">
        <v>5702</v>
      </c>
    </row>
    <row r="1096" spans="1:9">
      <c r="A1096" s="366" t="s">
        <v>1101</v>
      </c>
      <c r="B1096" s="359">
        <v>1.0430006816197501E-2</v>
      </c>
      <c r="C1096" s="359">
        <v>1.0441492356594501E-2</v>
      </c>
      <c r="D1096" s="359">
        <v>1.04300166502556E-2</v>
      </c>
      <c r="E1096" s="359">
        <v>1.0430004770488501E-2</v>
      </c>
      <c r="F1096" s="357">
        <f t="shared" si="17"/>
        <v>-1.9613688040376331E-7</v>
      </c>
      <c r="G1096" s="352" t="s">
        <v>1968</v>
      </c>
      <c r="H1096" s="354">
        <v>1</v>
      </c>
      <c r="I1096" s="367" t="s">
        <v>5703</v>
      </c>
    </row>
    <row r="1097" spans="1:9">
      <c r="A1097" s="366" t="s">
        <v>1102</v>
      </c>
      <c r="B1097" s="359">
        <v>0</v>
      </c>
      <c r="C1097" s="359">
        <v>0</v>
      </c>
      <c r="D1097" s="359">
        <v>0</v>
      </c>
      <c r="E1097" s="359">
        <v>0</v>
      </c>
      <c r="F1097" s="357" t="e">
        <f t="shared" si="17"/>
        <v>#DIV/0!</v>
      </c>
      <c r="G1097" s="352" t="s">
        <v>1968</v>
      </c>
      <c r="H1097" s="354">
        <v>1</v>
      </c>
      <c r="I1097" s="367" t="s">
        <v>5704</v>
      </c>
    </row>
    <row r="1098" spans="1:9">
      <c r="A1098" s="366" t="s">
        <v>1103</v>
      </c>
      <c r="B1098" s="359">
        <v>-1.0430006816197501E-2</v>
      </c>
      <c r="C1098" s="359">
        <v>-1.0441492356594501E-2</v>
      </c>
      <c r="D1098" s="359">
        <v>-1.04300166502556E-2</v>
      </c>
      <c r="E1098" s="359">
        <v>-1.0430004770488501E-2</v>
      </c>
      <c r="F1098" s="357">
        <f t="shared" si="17"/>
        <v>-1.9613688040376331E-7</v>
      </c>
      <c r="G1098" s="352" t="s">
        <v>1968</v>
      </c>
      <c r="H1098" s="354">
        <v>1</v>
      </c>
      <c r="I1098" s="367" t="s">
        <v>5705</v>
      </c>
    </row>
    <row r="1099" spans="1:9">
      <c r="A1099" s="366" t="s">
        <v>1104</v>
      </c>
      <c r="B1099" s="359">
        <v>0</v>
      </c>
      <c r="C1099" s="359">
        <v>0</v>
      </c>
      <c r="D1099" s="359">
        <v>0</v>
      </c>
      <c r="E1099" s="359">
        <v>0</v>
      </c>
      <c r="F1099" s="357" t="e">
        <f t="shared" si="17"/>
        <v>#DIV/0!</v>
      </c>
      <c r="G1099" s="352" t="s">
        <v>1968</v>
      </c>
      <c r="H1099" s="354">
        <v>1</v>
      </c>
      <c r="I1099" s="367" t="s">
        <v>5706</v>
      </c>
    </row>
    <row r="1100" spans="1:9">
      <c r="A1100" s="366" t="s">
        <v>1105</v>
      </c>
      <c r="B1100" s="359">
        <v>1.0430006816197501E-2</v>
      </c>
      <c r="C1100" s="359">
        <v>1.0441492356594501E-2</v>
      </c>
      <c r="D1100" s="359">
        <v>1.04300166502556E-2</v>
      </c>
      <c r="E1100" s="359">
        <v>1.0430004770488501E-2</v>
      </c>
      <c r="F1100" s="357">
        <f t="shared" si="17"/>
        <v>-1.9613688040376331E-7</v>
      </c>
      <c r="G1100" s="352" t="s">
        <v>1968</v>
      </c>
      <c r="H1100" s="354">
        <v>1</v>
      </c>
      <c r="I1100" s="367" t="s">
        <v>5707</v>
      </c>
    </row>
    <row r="1101" spans="1:9">
      <c r="A1101" s="366" t="s">
        <v>1106</v>
      </c>
      <c r="B1101" s="359">
        <v>0</v>
      </c>
      <c r="C1101" s="359">
        <v>0</v>
      </c>
      <c r="D1101" s="359">
        <v>0</v>
      </c>
      <c r="E1101" s="359">
        <v>0</v>
      </c>
      <c r="F1101" s="357" t="e">
        <f t="shared" si="17"/>
        <v>#DIV/0!</v>
      </c>
      <c r="G1101" s="352" t="s">
        <v>1968</v>
      </c>
      <c r="H1101" s="354">
        <v>1</v>
      </c>
      <c r="I1101" s="367" t="s">
        <v>5708</v>
      </c>
    </row>
    <row r="1102" spans="1:9">
      <c r="A1102" s="366" t="s">
        <v>1107</v>
      </c>
      <c r="B1102" s="359">
        <v>-1.0430006816197501E-2</v>
      </c>
      <c r="C1102" s="359">
        <v>-1.0441492356594501E-2</v>
      </c>
      <c r="D1102" s="359">
        <v>-1.04300166502556E-2</v>
      </c>
      <c r="E1102" s="359">
        <v>-1.0430004770488501E-2</v>
      </c>
      <c r="F1102" s="357">
        <f t="shared" si="17"/>
        <v>-1.9613688040376331E-7</v>
      </c>
      <c r="G1102" s="352" t="s">
        <v>1968</v>
      </c>
      <c r="H1102" s="354">
        <v>1</v>
      </c>
      <c r="I1102" s="367" t="s">
        <v>5709</v>
      </c>
    </row>
    <row r="1103" spans="1:9">
      <c r="A1103" s="366" t="s">
        <v>1108</v>
      </c>
      <c r="B1103" s="359">
        <v>0</v>
      </c>
      <c r="C1103" s="359">
        <v>0</v>
      </c>
      <c r="D1103" s="359">
        <v>0</v>
      </c>
      <c r="E1103" s="359">
        <v>0</v>
      </c>
      <c r="F1103" s="357" t="e">
        <f t="shared" si="17"/>
        <v>#DIV/0!</v>
      </c>
      <c r="G1103" s="352" t="s">
        <v>1968</v>
      </c>
      <c r="H1103" s="354">
        <v>1</v>
      </c>
      <c r="I1103" s="367" t="s">
        <v>5710</v>
      </c>
    </row>
    <row r="1104" spans="1:9">
      <c r="A1104" s="366" t="s">
        <v>1109</v>
      </c>
      <c r="B1104" s="359">
        <v>1.0430006816197501E-2</v>
      </c>
      <c r="C1104" s="359">
        <v>1.0441492356594501E-2</v>
      </c>
      <c r="D1104" s="359">
        <v>1.04300166502556E-2</v>
      </c>
      <c r="E1104" s="359">
        <v>1.0430004770488501E-2</v>
      </c>
      <c r="F1104" s="357">
        <f t="shared" si="17"/>
        <v>-1.9613688040376331E-7</v>
      </c>
      <c r="G1104" s="352" t="s">
        <v>1968</v>
      </c>
      <c r="H1104" s="354">
        <v>1</v>
      </c>
      <c r="I1104" s="367" t="s">
        <v>5711</v>
      </c>
    </row>
    <row r="1105" spans="1:9">
      <c r="A1105" s="366" t="s">
        <v>1110</v>
      </c>
      <c r="B1105" s="359">
        <v>0</v>
      </c>
      <c r="C1105" s="359">
        <v>0</v>
      </c>
      <c r="D1105" s="359">
        <v>0</v>
      </c>
      <c r="E1105" s="359">
        <v>0</v>
      </c>
      <c r="F1105" s="357" t="e">
        <f t="shared" si="17"/>
        <v>#DIV/0!</v>
      </c>
      <c r="G1105" s="352" t="s">
        <v>1963</v>
      </c>
      <c r="H1105" s="354">
        <v>0</v>
      </c>
      <c r="I1105" s="367" t="s">
        <v>5712</v>
      </c>
    </row>
    <row r="1106" spans="1:9">
      <c r="A1106" s="366" t="s">
        <v>1111</v>
      </c>
      <c r="B1106" s="359">
        <v>0</v>
      </c>
      <c r="C1106" s="359">
        <v>0</v>
      </c>
      <c r="D1106" s="359">
        <v>0</v>
      </c>
      <c r="E1106" s="359">
        <v>0</v>
      </c>
      <c r="F1106" s="357" t="e">
        <f t="shared" si="17"/>
        <v>#DIV/0!</v>
      </c>
      <c r="G1106" s="352" t="s">
        <v>1963</v>
      </c>
      <c r="H1106" s="354">
        <v>0</v>
      </c>
      <c r="I1106" s="367" t="s">
        <v>5713</v>
      </c>
    </row>
    <row r="1107" spans="1:9">
      <c r="A1107" s="366" t="s">
        <v>1112</v>
      </c>
      <c r="B1107" s="359">
        <v>0</v>
      </c>
      <c r="C1107" s="359">
        <v>0</v>
      </c>
      <c r="D1107" s="359">
        <v>0</v>
      </c>
      <c r="E1107" s="359">
        <v>0</v>
      </c>
      <c r="F1107" s="357" t="e">
        <f t="shared" si="17"/>
        <v>#DIV/0!</v>
      </c>
      <c r="G1107" s="352" t="s">
        <v>1931</v>
      </c>
      <c r="H1107" s="354">
        <v>0</v>
      </c>
      <c r="I1107" s="367" t="s">
        <v>5714</v>
      </c>
    </row>
    <row r="1108" spans="1:9">
      <c r="A1108" s="366" t="s">
        <v>1113</v>
      </c>
      <c r="B1108" s="359">
        <v>2.1814341397412199E-10</v>
      </c>
      <c r="C1108" s="359">
        <v>1.9784091582118E-4</v>
      </c>
      <c r="D1108" s="359">
        <v>2.0706278148632601E-10</v>
      </c>
      <c r="E1108" s="359">
        <v>5.0891264699921802E-9</v>
      </c>
      <c r="F1108" s="357">
        <f t="shared" si="17"/>
        <v>22.329269388787942</v>
      </c>
      <c r="G1108" s="352" t="s">
        <v>1825</v>
      </c>
      <c r="H1108" s="354">
        <v>1</v>
      </c>
      <c r="I1108" s="367" t="s">
        <v>5715</v>
      </c>
    </row>
    <row r="1109" spans="1:9">
      <c r="A1109" s="366" t="s">
        <v>1114</v>
      </c>
      <c r="B1109" s="359">
        <v>2.1814341397412199E-10</v>
      </c>
      <c r="C1109" s="359">
        <v>1.9784091582118E-4</v>
      </c>
      <c r="D1109" s="359">
        <v>2.0706278148632601E-10</v>
      </c>
      <c r="E1109" s="359">
        <v>5.0891264699921802E-9</v>
      </c>
      <c r="F1109" s="357">
        <f t="shared" si="17"/>
        <v>22.329269388787942</v>
      </c>
      <c r="G1109" s="352" t="s">
        <v>2034</v>
      </c>
      <c r="H1109" s="354">
        <v>0</v>
      </c>
      <c r="I1109" s="367" t="s">
        <v>5716</v>
      </c>
    </row>
    <row r="1110" spans="1:9">
      <c r="A1110" s="366" t="s">
        <v>1115</v>
      </c>
      <c r="B1110" s="359">
        <v>0</v>
      </c>
      <c r="C1110" s="359">
        <v>0</v>
      </c>
      <c r="D1110" s="359">
        <v>0</v>
      </c>
      <c r="E1110" s="359">
        <v>0</v>
      </c>
      <c r="F1110" s="357" t="e">
        <f t="shared" si="17"/>
        <v>#DIV/0!</v>
      </c>
      <c r="G1110" s="352" t="s">
        <v>1968</v>
      </c>
      <c r="H1110" s="354">
        <v>1</v>
      </c>
      <c r="I1110" s="367" t="s">
        <v>5717</v>
      </c>
    </row>
    <row r="1111" spans="1:9">
      <c r="A1111" s="366" t="s">
        <v>1116</v>
      </c>
      <c r="B1111" s="359">
        <v>-1.0430006816197501E-2</v>
      </c>
      <c r="C1111" s="359">
        <v>-1.0441492356594501E-2</v>
      </c>
      <c r="D1111" s="359">
        <v>-1.04300166502556E-2</v>
      </c>
      <c r="E1111" s="359">
        <v>-1.0430004770488501E-2</v>
      </c>
      <c r="F1111" s="357">
        <f t="shared" si="17"/>
        <v>-1.9613688040376331E-7</v>
      </c>
      <c r="G1111" s="352" t="s">
        <v>1968</v>
      </c>
      <c r="H1111" s="354">
        <v>1</v>
      </c>
      <c r="I1111" s="367" t="s">
        <v>5718</v>
      </c>
    </row>
    <row r="1112" spans="1:9">
      <c r="A1112" s="366" t="s">
        <v>1117</v>
      </c>
      <c r="B1112" s="359">
        <v>0</v>
      </c>
      <c r="C1112" s="359">
        <v>0</v>
      </c>
      <c r="D1112" s="359">
        <v>0</v>
      </c>
      <c r="E1112" s="359">
        <v>0</v>
      </c>
      <c r="F1112" s="357" t="e">
        <f t="shared" si="17"/>
        <v>#DIV/0!</v>
      </c>
      <c r="G1112" s="352" t="s">
        <v>2008</v>
      </c>
      <c r="H1112" s="354">
        <v>0</v>
      </c>
      <c r="I1112" s="367" t="s">
        <v>6340</v>
      </c>
    </row>
    <row r="1113" spans="1:9">
      <c r="A1113" s="366" t="s">
        <v>1118</v>
      </c>
      <c r="B1113" s="359">
        <v>0</v>
      </c>
      <c r="C1113" s="359">
        <v>0</v>
      </c>
      <c r="D1113" s="359">
        <v>0</v>
      </c>
      <c r="E1113" s="359">
        <v>0</v>
      </c>
      <c r="F1113" s="357" t="e">
        <f t="shared" si="17"/>
        <v>#DIV/0!</v>
      </c>
      <c r="G1113" s="352" t="s">
        <v>1968</v>
      </c>
      <c r="H1113" s="354">
        <v>1</v>
      </c>
      <c r="I1113" s="367" t="s">
        <v>5719</v>
      </c>
    </row>
    <row r="1114" spans="1:9">
      <c r="A1114" s="366" t="s">
        <v>1119</v>
      </c>
      <c r="B1114" s="359">
        <v>1.0430006816197501E-2</v>
      </c>
      <c r="C1114" s="359">
        <v>1.0441492356594501E-2</v>
      </c>
      <c r="D1114" s="359">
        <v>1.04300166502556E-2</v>
      </c>
      <c r="E1114" s="359">
        <v>1.0430004770488501E-2</v>
      </c>
      <c r="F1114" s="357">
        <f t="shared" si="17"/>
        <v>-1.9613688040376331E-7</v>
      </c>
      <c r="G1114" s="352" t="s">
        <v>1968</v>
      </c>
      <c r="H1114" s="354">
        <v>1</v>
      </c>
      <c r="I1114" s="367" t="s">
        <v>5720</v>
      </c>
    </row>
    <row r="1115" spans="1:9">
      <c r="A1115" s="366" t="s">
        <v>1120</v>
      </c>
      <c r="B1115" s="359">
        <v>2.1814341397412199E-10</v>
      </c>
      <c r="C1115" s="359">
        <v>1.9784091582118E-4</v>
      </c>
      <c r="D1115" s="359">
        <v>2.0706278148632601E-10</v>
      </c>
      <c r="E1115" s="359">
        <v>5.0891264699921802E-9</v>
      </c>
      <c r="F1115" s="357">
        <f t="shared" si="17"/>
        <v>22.329269388787942</v>
      </c>
      <c r="G1115" s="352" t="s">
        <v>1825</v>
      </c>
      <c r="H1115" s="354">
        <v>1</v>
      </c>
      <c r="I1115" s="367" t="s">
        <v>5721</v>
      </c>
    </row>
    <row r="1116" spans="1:9">
      <c r="A1116" s="366" t="s">
        <v>1121</v>
      </c>
      <c r="B1116" s="359">
        <v>0</v>
      </c>
      <c r="C1116" s="359">
        <v>0</v>
      </c>
      <c r="D1116" s="359">
        <v>0</v>
      </c>
      <c r="E1116" s="359">
        <v>0</v>
      </c>
      <c r="F1116" s="357" t="e">
        <f t="shared" si="17"/>
        <v>#DIV/0!</v>
      </c>
      <c r="G1116" s="352" t="s">
        <v>1963</v>
      </c>
      <c r="H1116" s="354">
        <v>0</v>
      </c>
      <c r="I1116" s="367" t="s">
        <v>5722</v>
      </c>
    </row>
    <row r="1117" spans="1:9">
      <c r="A1117" s="366" t="s">
        <v>1122</v>
      </c>
      <c r="B1117" s="359">
        <v>0</v>
      </c>
      <c r="C1117" s="359">
        <v>0</v>
      </c>
      <c r="D1117" s="359">
        <v>0</v>
      </c>
      <c r="E1117" s="359">
        <v>0</v>
      </c>
      <c r="F1117" s="357" t="e">
        <f t="shared" si="17"/>
        <v>#DIV/0!</v>
      </c>
      <c r="G1117" s="352" t="s">
        <v>1866</v>
      </c>
      <c r="H1117" s="354">
        <v>0</v>
      </c>
      <c r="I1117" s="367" t="s">
        <v>5723</v>
      </c>
    </row>
    <row r="1118" spans="1:9">
      <c r="A1118" s="366" t="s">
        <v>1123</v>
      </c>
      <c r="B1118" s="359">
        <v>0</v>
      </c>
      <c r="C1118" s="359">
        <v>0</v>
      </c>
      <c r="D1118" s="359">
        <v>0</v>
      </c>
      <c r="E1118" s="359">
        <v>0</v>
      </c>
      <c r="F1118" s="357" t="e">
        <f t="shared" si="17"/>
        <v>#DIV/0!</v>
      </c>
      <c r="G1118" s="352" t="s">
        <v>1866</v>
      </c>
      <c r="H1118" s="354">
        <v>0</v>
      </c>
      <c r="I1118" s="367" t="s">
        <v>5724</v>
      </c>
    </row>
    <row r="1119" spans="1:9">
      <c r="A1119" s="366" t="s">
        <v>1124</v>
      </c>
      <c r="B1119" s="359">
        <v>0</v>
      </c>
      <c r="C1119" s="359">
        <v>0</v>
      </c>
      <c r="D1119" s="359">
        <v>0</v>
      </c>
      <c r="E1119" s="359">
        <v>0</v>
      </c>
      <c r="F1119" s="357" t="e">
        <f t="shared" si="17"/>
        <v>#DIV/0!</v>
      </c>
      <c r="G1119" s="352" t="s">
        <v>1866</v>
      </c>
      <c r="H1119" s="354">
        <v>0</v>
      </c>
      <c r="I1119" s="367" t="s">
        <v>5725</v>
      </c>
    </row>
    <row r="1120" spans="1:9">
      <c r="A1120" s="366" t="s">
        <v>1125</v>
      </c>
      <c r="B1120" s="359">
        <v>0</v>
      </c>
      <c r="C1120" s="359">
        <v>0</v>
      </c>
      <c r="D1120" s="359">
        <v>0</v>
      </c>
      <c r="E1120" s="359">
        <v>0</v>
      </c>
      <c r="F1120" s="357" t="e">
        <f t="shared" si="17"/>
        <v>#DIV/0!</v>
      </c>
      <c r="G1120" s="352" t="s">
        <v>1931</v>
      </c>
      <c r="H1120" s="354">
        <v>0</v>
      </c>
      <c r="I1120" s="367" t="s">
        <v>5726</v>
      </c>
    </row>
    <row r="1121" spans="1:9">
      <c r="A1121" s="366" t="s">
        <v>1126</v>
      </c>
      <c r="B1121" s="359">
        <v>0</v>
      </c>
      <c r="C1121" s="359">
        <v>0</v>
      </c>
      <c r="D1121" s="359">
        <v>0</v>
      </c>
      <c r="E1121" s="359">
        <v>0</v>
      </c>
      <c r="F1121" s="357" t="e">
        <f t="shared" si="17"/>
        <v>#DIV/0!</v>
      </c>
      <c r="G1121" s="352" t="s">
        <v>2008</v>
      </c>
      <c r="H1121" s="354">
        <v>0</v>
      </c>
      <c r="I1121" s="367" t="s">
        <v>5727</v>
      </c>
    </row>
    <row r="1122" spans="1:9">
      <c r="A1122" s="366" t="s">
        <v>1127</v>
      </c>
      <c r="B1122" s="359">
        <v>0</v>
      </c>
      <c r="C1122" s="359">
        <v>0</v>
      </c>
      <c r="D1122" s="359">
        <v>0</v>
      </c>
      <c r="E1122" s="359">
        <v>0</v>
      </c>
      <c r="F1122" s="357" t="e">
        <f t="shared" si="17"/>
        <v>#DIV/0!</v>
      </c>
      <c r="G1122" s="352" t="s">
        <v>1832</v>
      </c>
      <c r="H1122" s="354">
        <v>0</v>
      </c>
      <c r="I1122" s="367" t="s">
        <v>5728</v>
      </c>
    </row>
    <row r="1123" spans="1:9">
      <c r="A1123" s="366" t="s">
        <v>1128</v>
      </c>
      <c r="B1123" s="359">
        <v>0</v>
      </c>
      <c r="C1123" s="359">
        <v>0</v>
      </c>
      <c r="D1123" s="359">
        <v>0</v>
      </c>
      <c r="E1123" s="359">
        <v>0</v>
      </c>
      <c r="F1123" s="357" t="e">
        <f t="shared" si="17"/>
        <v>#DIV/0!</v>
      </c>
      <c r="G1123" s="352" t="s">
        <v>1892</v>
      </c>
      <c r="H1123" s="354">
        <v>0</v>
      </c>
      <c r="I1123" s="367" t="s">
        <v>5729</v>
      </c>
    </row>
    <row r="1124" spans="1:9">
      <c r="A1124" s="366" t="s">
        <v>1129</v>
      </c>
      <c r="B1124" s="359">
        <v>1.9040598254396501E-6</v>
      </c>
      <c r="C1124" s="359">
        <v>5.9704012126493003E-4</v>
      </c>
      <c r="D1124" s="359">
        <v>2.3099541655473899E-7</v>
      </c>
      <c r="E1124" s="359">
        <v>8.3976074491300802E-7</v>
      </c>
      <c r="F1124" s="357">
        <f t="shared" si="17"/>
        <v>-0.558963046384792</v>
      </c>
      <c r="G1124" s="352" t="s">
        <v>1922</v>
      </c>
      <c r="H1124" s="354">
        <v>0</v>
      </c>
      <c r="I1124" s="367" t="s">
        <v>5730</v>
      </c>
    </row>
    <row r="1125" spans="1:9">
      <c r="A1125" s="366" t="s">
        <v>1130</v>
      </c>
      <c r="B1125" s="359">
        <v>2.5200000000000001E-3</v>
      </c>
      <c r="C1125" s="359">
        <v>2.5200000000000001E-3</v>
      </c>
      <c r="D1125" s="359">
        <v>2.5200000000000001E-3</v>
      </c>
      <c r="E1125" s="359">
        <v>2.5200000000000001E-3</v>
      </c>
      <c r="F1125" s="357">
        <f t="shared" si="17"/>
        <v>0</v>
      </c>
      <c r="G1125" s="352" t="s">
        <v>1922</v>
      </c>
      <c r="H1125" s="354">
        <v>0</v>
      </c>
      <c r="I1125" s="367" t="s">
        <v>5731</v>
      </c>
    </row>
    <row r="1126" spans="1:9">
      <c r="A1126" s="366" t="s">
        <v>1131</v>
      </c>
      <c r="B1126" s="359">
        <v>0</v>
      </c>
      <c r="C1126" s="359">
        <v>0</v>
      </c>
      <c r="D1126" s="359">
        <v>0</v>
      </c>
      <c r="E1126" s="359">
        <v>0</v>
      </c>
      <c r="F1126" s="357" t="e">
        <f t="shared" si="17"/>
        <v>#DIV/0!</v>
      </c>
      <c r="G1126" s="352" t="s">
        <v>1931</v>
      </c>
      <c r="H1126" s="354">
        <v>0</v>
      </c>
      <c r="I1126" s="367" t="s">
        <v>5732</v>
      </c>
    </row>
    <row r="1127" spans="1:9">
      <c r="A1127" s="366" t="s">
        <v>1132</v>
      </c>
      <c r="B1127" s="359">
        <v>0</v>
      </c>
      <c r="C1127" s="359">
        <v>0</v>
      </c>
      <c r="D1127" s="359">
        <v>0</v>
      </c>
      <c r="E1127" s="359">
        <v>0</v>
      </c>
      <c r="F1127" s="357" t="e">
        <f t="shared" si="17"/>
        <v>#DIV/0!</v>
      </c>
      <c r="G1127" s="352" t="s">
        <v>1975</v>
      </c>
      <c r="H1127" s="354">
        <v>0</v>
      </c>
      <c r="I1127" s="367" t="s">
        <v>5733</v>
      </c>
    </row>
    <row r="1128" spans="1:9">
      <c r="A1128" s="366" t="s">
        <v>1133</v>
      </c>
      <c r="B1128" s="359">
        <v>0</v>
      </c>
      <c r="C1128" s="359">
        <v>0</v>
      </c>
      <c r="D1128" s="359">
        <v>0</v>
      </c>
      <c r="E1128" s="359">
        <v>0</v>
      </c>
      <c r="F1128" s="357" t="e">
        <f t="shared" si="17"/>
        <v>#DIV/0!</v>
      </c>
      <c r="G1128" s="352" t="s">
        <v>1978</v>
      </c>
      <c r="H1128" s="354">
        <v>0</v>
      </c>
      <c r="I1128" s="367" t="s">
        <v>5734</v>
      </c>
    </row>
    <row r="1129" spans="1:9">
      <c r="A1129" s="366" t="s">
        <v>1134</v>
      </c>
      <c r="B1129" s="359">
        <v>0</v>
      </c>
      <c r="C1129" s="359">
        <v>0</v>
      </c>
      <c r="D1129" s="359">
        <v>0</v>
      </c>
      <c r="E1129" s="359">
        <v>0</v>
      </c>
      <c r="F1129" s="357" t="e">
        <f t="shared" si="17"/>
        <v>#DIV/0!</v>
      </c>
      <c r="G1129" s="352" t="s">
        <v>1971</v>
      </c>
      <c r="H1129" s="354">
        <v>0</v>
      </c>
      <c r="I1129" s="367" t="s">
        <v>5735</v>
      </c>
    </row>
    <row r="1130" spans="1:9">
      <c r="A1130" s="366" t="s">
        <v>1135</v>
      </c>
      <c r="B1130" s="359">
        <v>0.58447368000872801</v>
      </c>
      <c r="C1130" s="359">
        <v>0.58058649518841299</v>
      </c>
      <c r="D1130" s="359">
        <v>-2.2767728751205098E-6</v>
      </c>
      <c r="E1130" s="359">
        <v>-1.90279534234605E-2</v>
      </c>
      <c r="F1130" s="357">
        <f t="shared" si="17"/>
        <v>-1.0325557062264572</v>
      </c>
      <c r="G1130" s="352" t="s">
        <v>1968</v>
      </c>
      <c r="H1130" s="354">
        <v>1</v>
      </c>
      <c r="I1130" s="367" t="s">
        <v>5736</v>
      </c>
    </row>
    <row r="1131" spans="1:9">
      <c r="A1131" s="366" t="s">
        <v>1136</v>
      </c>
      <c r="B1131" s="359">
        <v>-1.0430006816197501E-2</v>
      </c>
      <c r="C1131" s="359">
        <v>-1.0441492356594501E-2</v>
      </c>
      <c r="D1131" s="359">
        <v>-1.04300166502556E-2</v>
      </c>
      <c r="E1131" s="359">
        <v>-1.0430004770488501E-2</v>
      </c>
      <c r="F1131" s="357">
        <f t="shared" si="17"/>
        <v>-1.9613688040376331E-7</v>
      </c>
      <c r="G1131" s="352" t="s">
        <v>1968</v>
      </c>
      <c r="H1131" s="354">
        <v>1</v>
      </c>
      <c r="I1131" s="367" t="s">
        <v>5737</v>
      </c>
    </row>
    <row r="1132" spans="1:9">
      <c r="A1132" s="366" t="s">
        <v>1137</v>
      </c>
      <c r="B1132" s="359">
        <v>-0.58447368000872801</v>
      </c>
      <c r="C1132" s="359">
        <v>-0.58058649518841299</v>
      </c>
      <c r="D1132" s="359">
        <v>2.2767728751205098E-6</v>
      </c>
      <c r="E1132" s="359">
        <v>1.90279534234605E-2</v>
      </c>
      <c r="F1132" s="357">
        <f t="shared" si="17"/>
        <v>-1.0325557062264572</v>
      </c>
      <c r="G1132" s="352" t="s">
        <v>1968</v>
      </c>
      <c r="H1132" s="354">
        <v>1</v>
      </c>
      <c r="I1132" s="367" t="s">
        <v>5738</v>
      </c>
    </row>
    <row r="1133" spans="1:9">
      <c r="A1133" s="366" t="s">
        <v>1138</v>
      </c>
      <c r="B1133" s="359">
        <v>0</v>
      </c>
      <c r="C1133" s="359">
        <v>0</v>
      </c>
      <c r="D1133" s="359">
        <v>0</v>
      </c>
      <c r="E1133" s="359">
        <v>0</v>
      </c>
      <c r="F1133" s="357" t="e">
        <f t="shared" si="17"/>
        <v>#DIV/0!</v>
      </c>
      <c r="G1133" s="352" t="s">
        <v>1968</v>
      </c>
      <c r="H1133" s="354">
        <v>0</v>
      </c>
      <c r="I1133" s="367" t="s">
        <v>6341</v>
      </c>
    </row>
    <row r="1134" spans="1:9">
      <c r="A1134" s="366" t="s">
        <v>1139</v>
      </c>
      <c r="B1134" s="359">
        <v>1.0430006816197501E-2</v>
      </c>
      <c r="C1134" s="359">
        <v>1.0441492356594501E-2</v>
      </c>
      <c r="D1134" s="359">
        <v>1.04300166502556E-2</v>
      </c>
      <c r="E1134" s="359">
        <v>1.0430004770488501E-2</v>
      </c>
      <c r="F1134" s="357">
        <f t="shared" si="17"/>
        <v>-1.9613688040376331E-7</v>
      </c>
      <c r="G1134" s="352" t="s">
        <v>1968</v>
      </c>
      <c r="H1134" s="354">
        <v>0</v>
      </c>
      <c r="I1134" s="367" t="s">
        <v>6342</v>
      </c>
    </row>
    <row r="1135" spans="1:9">
      <c r="A1135" s="366" t="s">
        <v>1140</v>
      </c>
      <c r="B1135" s="359">
        <v>0</v>
      </c>
      <c r="C1135" s="359">
        <v>0</v>
      </c>
      <c r="D1135" s="359">
        <v>0</v>
      </c>
      <c r="E1135" s="359">
        <v>0</v>
      </c>
      <c r="F1135" s="357" t="e">
        <f t="shared" si="17"/>
        <v>#DIV/0!</v>
      </c>
      <c r="G1135" s="352" t="s">
        <v>1825</v>
      </c>
      <c r="H1135" s="354">
        <v>0</v>
      </c>
      <c r="I1135" s="367" t="s">
        <v>5739</v>
      </c>
    </row>
    <row r="1136" spans="1:9">
      <c r="A1136" s="366" t="s">
        <v>1141</v>
      </c>
      <c r="B1136" s="359">
        <v>6.8161975241735201E-9</v>
      </c>
      <c r="C1136" s="359">
        <v>1.1492356594475E-5</v>
      </c>
      <c r="D1136" s="359">
        <v>1.6650255639244002E-8</v>
      </c>
      <c r="E1136" s="359">
        <v>4.7704885022291898E-9</v>
      </c>
      <c r="F1136" s="357">
        <f t="shared" si="17"/>
        <v>-0.30012466843709573</v>
      </c>
      <c r="G1136" s="352" t="s">
        <v>1979</v>
      </c>
      <c r="H1136" s="354">
        <v>1</v>
      </c>
      <c r="I1136" s="367" t="s">
        <v>5740</v>
      </c>
    </row>
    <row r="1137" spans="1:9">
      <c r="A1137" s="366" t="s">
        <v>1142</v>
      </c>
      <c r="B1137" s="359">
        <v>-6.8161975241735201E-9</v>
      </c>
      <c r="C1137" s="359">
        <v>-1.1492356594475E-5</v>
      </c>
      <c r="D1137" s="359">
        <v>-1.6650255639244002E-8</v>
      </c>
      <c r="E1137" s="359">
        <v>-4.7704885022291898E-9</v>
      </c>
      <c r="F1137" s="357">
        <f t="shared" si="17"/>
        <v>-0.30012466843709573</v>
      </c>
      <c r="G1137" s="352" t="s">
        <v>1884</v>
      </c>
      <c r="H1137" s="354">
        <v>1</v>
      </c>
      <c r="I1137" s="367" t="s">
        <v>5741</v>
      </c>
    </row>
    <row r="1138" spans="1:9">
      <c r="A1138" s="366" t="s">
        <v>1143</v>
      </c>
      <c r="B1138" s="359">
        <v>6.8161975241735201E-9</v>
      </c>
      <c r="C1138" s="359">
        <v>1.1492356594475E-5</v>
      </c>
      <c r="D1138" s="359">
        <v>1.6650255639244002E-8</v>
      </c>
      <c r="E1138" s="359">
        <v>4.7704885022291898E-9</v>
      </c>
      <c r="F1138" s="357">
        <f t="shared" si="17"/>
        <v>-0.30012466843709573</v>
      </c>
      <c r="G1138" s="352" t="s">
        <v>1979</v>
      </c>
      <c r="H1138" s="354">
        <v>1</v>
      </c>
      <c r="I1138" s="367" t="s">
        <v>5742</v>
      </c>
    </row>
    <row r="1139" spans="1:9">
      <c r="A1139" s="366" t="s">
        <v>1144</v>
      </c>
      <c r="B1139" s="359">
        <v>-6.8161975241735201E-9</v>
      </c>
      <c r="C1139" s="359">
        <v>-1.1492356594475E-5</v>
      </c>
      <c r="D1139" s="359">
        <v>-1.6650255639244002E-8</v>
      </c>
      <c r="E1139" s="359">
        <v>-4.7704885022291898E-9</v>
      </c>
      <c r="F1139" s="357">
        <f t="shared" si="17"/>
        <v>-0.30012466843709573</v>
      </c>
      <c r="G1139" s="352" t="s">
        <v>1884</v>
      </c>
      <c r="H1139" s="354">
        <v>1</v>
      </c>
      <c r="I1139" s="367" t="s">
        <v>5743</v>
      </c>
    </row>
    <row r="1140" spans="1:9">
      <c r="A1140" s="366" t="s">
        <v>1145</v>
      </c>
      <c r="B1140" s="359">
        <v>6.8161975241735201E-9</v>
      </c>
      <c r="C1140" s="359">
        <v>1.1492356594475E-5</v>
      </c>
      <c r="D1140" s="359">
        <v>1.6650255639244002E-8</v>
      </c>
      <c r="E1140" s="359">
        <v>4.7704885022291898E-9</v>
      </c>
      <c r="F1140" s="357">
        <f t="shared" si="17"/>
        <v>-0.30012466843709573</v>
      </c>
      <c r="G1140" s="352" t="s">
        <v>1979</v>
      </c>
      <c r="H1140" s="354">
        <v>1</v>
      </c>
      <c r="I1140" s="367" t="s">
        <v>5744</v>
      </c>
    </row>
    <row r="1141" spans="1:9">
      <c r="A1141" s="366" t="s">
        <v>1146</v>
      </c>
      <c r="B1141" s="359">
        <v>-6.8161975241735201E-9</v>
      </c>
      <c r="C1141" s="359">
        <v>-1.1492356594475E-5</v>
      </c>
      <c r="D1141" s="359">
        <v>-1.6650255639244002E-8</v>
      </c>
      <c r="E1141" s="359">
        <v>-4.7704885022291898E-9</v>
      </c>
      <c r="F1141" s="357">
        <f t="shared" si="17"/>
        <v>-0.30012466843709573</v>
      </c>
      <c r="G1141" s="352" t="s">
        <v>1884</v>
      </c>
      <c r="H1141" s="354">
        <v>1</v>
      </c>
      <c r="I1141" s="367" t="s">
        <v>5745</v>
      </c>
    </row>
    <row r="1142" spans="1:9">
      <c r="A1142" s="366" t="s">
        <v>1147</v>
      </c>
      <c r="B1142" s="359">
        <v>6.8161975241735201E-9</v>
      </c>
      <c r="C1142" s="359">
        <v>1.1492356594475E-5</v>
      </c>
      <c r="D1142" s="359">
        <v>1.6650255639244002E-8</v>
      </c>
      <c r="E1142" s="359">
        <v>4.7704885022291898E-9</v>
      </c>
      <c r="F1142" s="357">
        <f t="shared" si="17"/>
        <v>-0.30012466843709573</v>
      </c>
      <c r="G1142" s="352" t="s">
        <v>1979</v>
      </c>
      <c r="H1142" s="354">
        <v>1</v>
      </c>
      <c r="I1142" s="367" t="s">
        <v>5746</v>
      </c>
    </row>
    <row r="1143" spans="1:9">
      <c r="A1143" s="366" t="s">
        <v>1148</v>
      </c>
      <c r="B1143" s="359">
        <v>-6.8161975241735201E-9</v>
      </c>
      <c r="C1143" s="359">
        <v>-1.1492356594475E-5</v>
      </c>
      <c r="D1143" s="359">
        <v>-1.6650255639244002E-8</v>
      </c>
      <c r="E1143" s="359">
        <v>-4.7704885022291898E-9</v>
      </c>
      <c r="F1143" s="357">
        <f t="shared" si="17"/>
        <v>-0.30012466843709573</v>
      </c>
      <c r="G1143" s="352" t="s">
        <v>1884</v>
      </c>
      <c r="H1143" s="354">
        <v>1</v>
      </c>
      <c r="I1143" s="367" t="s">
        <v>5747</v>
      </c>
    </row>
    <row r="1144" spans="1:9">
      <c r="A1144" s="366" t="s">
        <v>1149</v>
      </c>
      <c r="B1144" s="359">
        <v>6.8161975241735201E-9</v>
      </c>
      <c r="C1144" s="359">
        <v>1.1492356594475E-5</v>
      </c>
      <c r="D1144" s="359">
        <v>1.6650255639244002E-8</v>
      </c>
      <c r="E1144" s="359">
        <v>4.7704885022291898E-9</v>
      </c>
      <c r="F1144" s="357">
        <f t="shared" si="17"/>
        <v>-0.30012466843709573</v>
      </c>
      <c r="G1144" s="352" t="s">
        <v>1979</v>
      </c>
      <c r="H1144" s="354">
        <v>1</v>
      </c>
      <c r="I1144" s="367" t="s">
        <v>5748</v>
      </c>
    </row>
    <row r="1145" spans="1:9">
      <c r="A1145" s="366" t="s">
        <v>1150</v>
      </c>
      <c r="B1145" s="359">
        <v>-6.8161975241735201E-9</v>
      </c>
      <c r="C1145" s="359">
        <v>-1.1492356594475E-5</v>
      </c>
      <c r="D1145" s="359">
        <v>-1.6650255639244002E-8</v>
      </c>
      <c r="E1145" s="359">
        <v>-4.7704885022291898E-9</v>
      </c>
      <c r="F1145" s="357">
        <f t="shared" si="17"/>
        <v>-0.30012466843709573</v>
      </c>
      <c r="G1145" s="352" t="s">
        <v>1884</v>
      </c>
      <c r="H1145" s="354">
        <v>1</v>
      </c>
      <c r="I1145" s="367" t="s">
        <v>5749</v>
      </c>
    </row>
    <row r="1146" spans="1:9">
      <c r="A1146" s="366" t="s">
        <v>1151</v>
      </c>
      <c r="B1146" s="359">
        <v>-6.8161975241735201E-9</v>
      </c>
      <c r="C1146" s="359">
        <v>-1.1492356594475E-5</v>
      </c>
      <c r="D1146" s="359">
        <v>-1.6650255639244002E-8</v>
      </c>
      <c r="E1146" s="359">
        <v>-4.7704885022291898E-9</v>
      </c>
      <c r="F1146" s="357">
        <f t="shared" si="17"/>
        <v>-0.30012466843709573</v>
      </c>
      <c r="G1146" s="352" t="s">
        <v>1884</v>
      </c>
      <c r="H1146" s="354">
        <v>1</v>
      </c>
      <c r="I1146" s="367" t="s">
        <v>5750</v>
      </c>
    </row>
    <row r="1147" spans="1:9">
      <c r="A1147" s="366" t="s">
        <v>1152</v>
      </c>
      <c r="B1147" s="359">
        <v>6.8161975241735201E-9</v>
      </c>
      <c r="C1147" s="359">
        <v>1.1492356594475E-5</v>
      </c>
      <c r="D1147" s="359">
        <v>1.6650255639244002E-8</v>
      </c>
      <c r="E1147" s="359">
        <v>4.7704885022291898E-9</v>
      </c>
      <c r="F1147" s="357">
        <f t="shared" si="17"/>
        <v>-0.30012466843709573</v>
      </c>
      <c r="G1147" s="352" t="s">
        <v>1979</v>
      </c>
      <c r="H1147" s="354">
        <v>1</v>
      </c>
      <c r="I1147" s="367" t="s">
        <v>5751</v>
      </c>
    </row>
    <row r="1148" spans="1:9">
      <c r="A1148" s="366" t="s">
        <v>1153</v>
      </c>
      <c r="B1148" s="359">
        <v>-6.8161975241735201E-9</v>
      </c>
      <c r="C1148" s="359">
        <v>-1.1492356594475E-5</v>
      </c>
      <c r="D1148" s="359">
        <v>-1.6650255639244002E-8</v>
      </c>
      <c r="E1148" s="359">
        <v>-4.7704885022291898E-9</v>
      </c>
      <c r="F1148" s="357">
        <f t="shared" si="17"/>
        <v>-0.30012466843709573</v>
      </c>
      <c r="G1148" s="352" t="s">
        <v>1884</v>
      </c>
      <c r="H1148" s="354">
        <v>1</v>
      </c>
      <c r="I1148" s="367" t="s">
        <v>5752</v>
      </c>
    </row>
    <row r="1149" spans="1:9">
      <c r="A1149" s="366" t="s">
        <v>1154</v>
      </c>
      <c r="B1149" s="359">
        <v>6.8161975241735201E-9</v>
      </c>
      <c r="C1149" s="359">
        <v>1.1492356594475E-5</v>
      </c>
      <c r="D1149" s="359">
        <v>1.6650255639244002E-8</v>
      </c>
      <c r="E1149" s="359">
        <v>4.7704885022291898E-9</v>
      </c>
      <c r="F1149" s="357">
        <f t="shared" si="17"/>
        <v>-0.30012466843709573</v>
      </c>
      <c r="G1149" s="352" t="s">
        <v>1884</v>
      </c>
      <c r="H1149" s="354">
        <v>0</v>
      </c>
      <c r="I1149" s="367" t="s">
        <v>5753</v>
      </c>
    </row>
    <row r="1150" spans="1:9">
      <c r="A1150" s="366" t="s">
        <v>1155</v>
      </c>
      <c r="B1150" s="359">
        <v>0</v>
      </c>
      <c r="C1150" s="359">
        <v>0</v>
      </c>
      <c r="D1150" s="359">
        <v>0</v>
      </c>
      <c r="E1150" s="359">
        <v>0</v>
      </c>
      <c r="F1150" s="357" t="e">
        <f t="shared" si="17"/>
        <v>#DIV/0!</v>
      </c>
      <c r="G1150" s="352" t="s">
        <v>1948</v>
      </c>
      <c r="H1150" s="354">
        <v>0</v>
      </c>
      <c r="I1150" s="367" t="s">
        <v>5754</v>
      </c>
    </row>
    <row r="1151" spans="1:9">
      <c r="A1151" s="366" t="s">
        <v>1156</v>
      </c>
      <c r="B1151" s="359">
        <v>6.8161975241735201E-9</v>
      </c>
      <c r="C1151" s="359">
        <v>1.1492356594475E-5</v>
      </c>
      <c r="D1151" s="359">
        <v>1.6650255639244002E-8</v>
      </c>
      <c r="E1151" s="359">
        <v>4.7704885022291898E-9</v>
      </c>
      <c r="F1151" s="357">
        <f t="shared" si="17"/>
        <v>-0.30012466843709573</v>
      </c>
      <c r="G1151" s="352" t="s">
        <v>1884</v>
      </c>
      <c r="H1151" s="354">
        <v>0</v>
      </c>
      <c r="I1151" s="367" t="s">
        <v>5755</v>
      </c>
    </row>
    <row r="1152" spans="1:9">
      <c r="A1152" s="366" t="s">
        <v>1157</v>
      </c>
      <c r="B1152" s="359">
        <v>0</v>
      </c>
      <c r="C1152" s="359">
        <v>0</v>
      </c>
      <c r="D1152" s="359">
        <v>0</v>
      </c>
      <c r="E1152" s="359">
        <v>0</v>
      </c>
      <c r="F1152" s="357" t="e">
        <f t="shared" si="17"/>
        <v>#DIV/0!</v>
      </c>
      <c r="G1152" s="352" t="s">
        <v>1884</v>
      </c>
      <c r="H1152" s="354">
        <v>1</v>
      </c>
      <c r="I1152" s="367" t="s">
        <v>5756</v>
      </c>
    </row>
    <row r="1153" spans="1:9">
      <c r="A1153" s="366" t="s">
        <v>1158</v>
      </c>
      <c r="B1153" s="359">
        <v>0</v>
      </c>
      <c r="C1153" s="359">
        <v>0</v>
      </c>
      <c r="D1153" s="359">
        <v>0</v>
      </c>
      <c r="E1153" s="359">
        <v>0</v>
      </c>
      <c r="F1153" s="357" t="e">
        <f t="shared" si="17"/>
        <v>#DIV/0!</v>
      </c>
      <c r="G1153" s="352" t="s">
        <v>1975</v>
      </c>
      <c r="H1153" s="354">
        <v>0</v>
      </c>
      <c r="I1153" s="367" t="s">
        <v>5757</v>
      </c>
    </row>
    <row r="1154" spans="1:9">
      <c r="A1154" s="366" t="s">
        <v>1159</v>
      </c>
      <c r="B1154" s="359">
        <v>0</v>
      </c>
      <c r="C1154" s="359">
        <v>0</v>
      </c>
      <c r="D1154" s="359">
        <v>0</v>
      </c>
      <c r="E1154" s="359">
        <v>0</v>
      </c>
      <c r="F1154" s="357" t="e">
        <f t="shared" si="17"/>
        <v>#DIV/0!</v>
      </c>
      <c r="G1154" s="352" t="s">
        <v>1975</v>
      </c>
      <c r="H1154" s="354">
        <v>0</v>
      </c>
      <c r="I1154" s="367" t="s">
        <v>5758</v>
      </c>
    </row>
    <row r="1155" spans="1:9">
      <c r="A1155" s="366" t="s">
        <v>1160</v>
      </c>
      <c r="B1155" s="359">
        <v>0</v>
      </c>
      <c r="C1155" s="359">
        <v>0</v>
      </c>
      <c r="D1155" s="359">
        <v>0</v>
      </c>
      <c r="E1155" s="359">
        <v>0</v>
      </c>
      <c r="F1155" s="357" t="e">
        <f t="shared" ref="F1155:F1218" si="18">(E1155/B1155)-1</f>
        <v>#DIV/0!</v>
      </c>
      <c r="G1155" s="352" t="s">
        <v>2013</v>
      </c>
      <c r="H1155" s="354">
        <v>0</v>
      </c>
      <c r="I1155" s="367" t="s">
        <v>5759</v>
      </c>
    </row>
    <row r="1156" spans="1:9">
      <c r="A1156" s="366" t="s">
        <v>1161</v>
      </c>
      <c r="B1156" s="359">
        <v>0</v>
      </c>
      <c r="C1156" s="359">
        <v>0</v>
      </c>
      <c r="D1156" s="359">
        <v>0</v>
      </c>
      <c r="E1156" s="359">
        <v>0</v>
      </c>
      <c r="F1156" s="357" t="e">
        <f t="shared" si="18"/>
        <v>#DIV/0!</v>
      </c>
      <c r="G1156" s="352" t="s">
        <v>2013</v>
      </c>
      <c r="H1156" s="354">
        <v>0</v>
      </c>
      <c r="I1156" s="367" t="s">
        <v>5760</v>
      </c>
    </row>
    <row r="1157" spans="1:9">
      <c r="A1157" s="366" t="s">
        <v>1162</v>
      </c>
      <c r="B1157" s="359">
        <v>0</v>
      </c>
      <c r="C1157" s="359">
        <v>0</v>
      </c>
      <c r="D1157" s="359">
        <v>0</v>
      </c>
      <c r="E1157" s="359">
        <v>0</v>
      </c>
      <c r="F1157" s="357" t="e">
        <f t="shared" si="18"/>
        <v>#DIV/0!</v>
      </c>
      <c r="G1157" s="352" t="s">
        <v>2013</v>
      </c>
      <c r="H1157" s="354">
        <v>0</v>
      </c>
      <c r="I1157" s="367" t="s">
        <v>5761</v>
      </c>
    </row>
    <row r="1158" spans="1:9">
      <c r="A1158" s="366" t="s">
        <v>1163</v>
      </c>
      <c r="B1158" s="359">
        <v>0</v>
      </c>
      <c r="C1158" s="359">
        <v>0</v>
      </c>
      <c r="D1158" s="359">
        <v>0</v>
      </c>
      <c r="E1158" s="359">
        <v>0</v>
      </c>
      <c r="F1158" s="357" t="e">
        <f t="shared" si="18"/>
        <v>#DIV/0!</v>
      </c>
      <c r="G1158" s="352" t="s">
        <v>1898</v>
      </c>
      <c r="H1158" s="354">
        <v>0</v>
      </c>
      <c r="I1158" s="367" t="s">
        <v>5762</v>
      </c>
    </row>
    <row r="1159" spans="1:9">
      <c r="A1159" s="366" t="s">
        <v>1164</v>
      </c>
      <c r="B1159" s="359">
        <v>7.01884141277928E-8</v>
      </c>
      <c r="C1159" s="359">
        <v>5.7706582285875603E-5</v>
      </c>
      <c r="D1159" s="359">
        <v>7.0086166553836903E-8</v>
      </c>
      <c r="E1159" s="359">
        <v>3.2950235341291901E-8</v>
      </c>
      <c r="F1159" s="357">
        <f t="shared" si="18"/>
        <v>-0.53054594906078012</v>
      </c>
      <c r="G1159" s="352" t="s">
        <v>2035</v>
      </c>
      <c r="H1159" s="354">
        <v>0</v>
      </c>
      <c r="I1159" s="367" t="s">
        <v>5763</v>
      </c>
    </row>
    <row r="1160" spans="1:9">
      <c r="A1160" s="366" t="s">
        <v>1165</v>
      </c>
      <c r="B1160" s="359">
        <v>4.8667896059177E-8</v>
      </c>
      <c r="C1160" s="359">
        <v>5.2788705933666297E-5</v>
      </c>
      <c r="D1160" s="359">
        <v>5.0159736763797801E-8</v>
      </c>
      <c r="E1160" s="359">
        <v>2.8917779152049502E-8</v>
      </c>
      <c r="F1160" s="357">
        <f t="shared" si="18"/>
        <v>-0.40581406854145985</v>
      </c>
      <c r="G1160" s="352" t="s">
        <v>2035</v>
      </c>
      <c r="H1160" s="354">
        <v>0</v>
      </c>
      <c r="I1160" s="367" t="s">
        <v>5764</v>
      </c>
    </row>
    <row r="1161" spans="1:9">
      <c r="A1161" s="366" t="s">
        <v>1166</v>
      </c>
      <c r="B1161" s="359">
        <v>6.7184232751705597E-2</v>
      </c>
      <c r="C1161" s="359">
        <v>6.5445982236371894E-2</v>
      </c>
      <c r="D1161" s="359">
        <v>0.15589963022025399</v>
      </c>
      <c r="E1161" s="359">
        <v>0.26124444138154301</v>
      </c>
      <c r="F1161" s="357">
        <f t="shared" si="18"/>
        <v>2.8884784521843159</v>
      </c>
      <c r="G1161" s="352" t="s">
        <v>2036</v>
      </c>
      <c r="H1161" s="354">
        <v>0</v>
      </c>
      <c r="I1161" s="367" t="s">
        <v>5765</v>
      </c>
    </row>
    <row r="1162" spans="1:9">
      <c r="A1162" s="366" t="s">
        <v>1167</v>
      </c>
      <c r="B1162" s="359">
        <v>4.22734017668603E-6</v>
      </c>
      <c r="C1162" s="359">
        <v>2.30947031574213E-3</v>
      </c>
      <c r="D1162" s="359">
        <v>1.2022064501161699E-6</v>
      </c>
      <c r="E1162" s="359">
        <v>9.4602041895186895E-2</v>
      </c>
      <c r="F1162" s="357">
        <f t="shared" si="18"/>
        <v>22377.620584385753</v>
      </c>
      <c r="G1162" s="352" t="s">
        <v>2036</v>
      </c>
      <c r="H1162" s="354">
        <v>0</v>
      </c>
      <c r="I1162" s="367" t="s">
        <v>5766</v>
      </c>
    </row>
    <row r="1163" spans="1:9">
      <c r="A1163" s="366" t="s">
        <v>1168</v>
      </c>
      <c r="B1163" s="359">
        <v>0</v>
      </c>
      <c r="C1163" s="359">
        <v>0</v>
      </c>
      <c r="D1163" s="359">
        <v>0</v>
      </c>
      <c r="E1163" s="359">
        <v>0</v>
      </c>
      <c r="F1163" s="357" t="e">
        <f t="shared" si="18"/>
        <v>#DIV/0!</v>
      </c>
      <c r="G1163" s="352" t="s">
        <v>1903</v>
      </c>
      <c r="H1163" s="354">
        <v>1</v>
      </c>
      <c r="I1163" s="367" t="s">
        <v>5767</v>
      </c>
    </row>
    <row r="1164" spans="1:9">
      <c r="A1164" s="366" t="s">
        <v>1169</v>
      </c>
      <c r="B1164" s="359">
        <v>0</v>
      </c>
      <c r="C1164" s="359">
        <v>0</v>
      </c>
      <c r="D1164" s="359">
        <v>0</v>
      </c>
      <c r="E1164" s="359">
        <v>0</v>
      </c>
      <c r="F1164" s="357" t="e">
        <f t="shared" si="18"/>
        <v>#DIV/0!</v>
      </c>
      <c r="G1164" s="352" t="s">
        <v>1824</v>
      </c>
      <c r="H1164" s="354">
        <v>1</v>
      </c>
      <c r="I1164" s="367" t="s">
        <v>5768</v>
      </c>
    </row>
    <row r="1165" spans="1:9">
      <c r="A1165" s="366" t="s">
        <v>1170</v>
      </c>
      <c r="B1165" s="359">
        <v>0</v>
      </c>
      <c r="C1165" s="359">
        <v>0</v>
      </c>
      <c r="D1165" s="359">
        <v>0</v>
      </c>
      <c r="E1165" s="359">
        <v>0</v>
      </c>
      <c r="F1165" s="357" t="e">
        <f t="shared" si="18"/>
        <v>#DIV/0!</v>
      </c>
      <c r="G1165" s="352" t="s">
        <v>1892</v>
      </c>
      <c r="H1165" s="354">
        <v>0</v>
      </c>
      <c r="I1165" s="367" t="s">
        <v>5769</v>
      </c>
    </row>
    <row r="1166" spans="1:9">
      <c r="A1166" s="366" t="s">
        <v>1171</v>
      </c>
      <c r="B1166" s="359">
        <v>0</v>
      </c>
      <c r="C1166" s="359">
        <v>0</v>
      </c>
      <c r="D1166" s="359">
        <v>0</v>
      </c>
      <c r="E1166" s="359">
        <v>0</v>
      </c>
      <c r="F1166" s="357" t="e">
        <f t="shared" si="18"/>
        <v>#DIV/0!</v>
      </c>
      <c r="G1166" s="352" t="s">
        <v>1892</v>
      </c>
      <c r="H1166" s="354">
        <v>1</v>
      </c>
      <c r="I1166" s="367" t="s">
        <v>5770</v>
      </c>
    </row>
    <row r="1167" spans="1:9">
      <c r="A1167" s="366" t="s">
        <v>1172</v>
      </c>
      <c r="B1167" s="359">
        <v>0</v>
      </c>
      <c r="C1167" s="359">
        <v>0</v>
      </c>
      <c r="D1167" s="359">
        <v>0</v>
      </c>
      <c r="E1167" s="359">
        <v>0</v>
      </c>
      <c r="F1167" s="357" t="e">
        <f t="shared" si="18"/>
        <v>#DIV/0!</v>
      </c>
      <c r="G1167" s="352" t="s">
        <v>1892</v>
      </c>
      <c r="H1167" s="354">
        <v>0</v>
      </c>
      <c r="I1167" s="367" t="s">
        <v>5771</v>
      </c>
    </row>
    <row r="1168" spans="1:9">
      <c r="A1168" s="366" t="s">
        <v>1173</v>
      </c>
      <c r="B1168" s="359">
        <v>0</v>
      </c>
      <c r="C1168" s="359">
        <v>0</v>
      </c>
      <c r="D1168" s="359">
        <v>0</v>
      </c>
      <c r="E1168" s="359">
        <v>0</v>
      </c>
      <c r="F1168" s="357" t="e">
        <f t="shared" si="18"/>
        <v>#DIV/0!</v>
      </c>
      <c r="G1168" s="352" t="s">
        <v>1892</v>
      </c>
      <c r="H1168" s="354">
        <v>0</v>
      </c>
      <c r="I1168" s="367" t="s">
        <v>5772</v>
      </c>
    </row>
    <row r="1169" spans="1:9">
      <c r="A1169" s="366" t="s">
        <v>1174</v>
      </c>
      <c r="B1169" s="359">
        <v>0</v>
      </c>
      <c r="C1169" s="359">
        <v>0</v>
      </c>
      <c r="D1169" s="359">
        <v>0</v>
      </c>
      <c r="E1169" s="359">
        <v>0</v>
      </c>
      <c r="F1169" s="357" t="e">
        <f t="shared" si="18"/>
        <v>#DIV/0!</v>
      </c>
      <c r="G1169" s="352" t="s">
        <v>1892</v>
      </c>
      <c r="H1169" s="354">
        <v>0</v>
      </c>
      <c r="I1169" s="367" t="s">
        <v>5773</v>
      </c>
    </row>
    <row r="1170" spans="1:9">
      <c r="A1170" s="366" t="s">
        <v>1175</v>
      </c>
      <c r="B1170" s="359">
        <v>0</v>
      </c>
      <c r="C1170" s="359">
        <v>0</v>
      </c>
      <c r="D1170" s="359">
        <v>0</v>
      </c>
      <c r="E1170" s="359">
        <v>0</v>
      </c>
      <c r="F1170" s="357" t="e">
        <f t="shared" si="18"/>
        <v>#DIV/0!</v>
      </c>
      <c r="G1170" s="352" t="s">
        <v>1892</v>
      </c>
      <c r="H1170" s="354">
        <v>0</v>
      </c>
      <c r="I1170" s="367" t="s">
        <v>5774</v>
      </c>
    </row>
    <row r="1171" spans="1:9">
      <c r="A1171" s="366" t="s">
        <v>1176</v>
      </c>
      <c r="B1171" s="359">
        <v>0</v>
      </c>
      <c r="C1171" s="359">
        <v>0</v>
      </c>
      <c r="D1171" s="359">
        <v>0</v>
      </c>
      <c r="E1171" s="359">
        <v>0</v>
      </c>
      <c r="F1171" s="357" t="e">
        <f t="shared" si="18"/>
        <v>#DIV/0!</v>
      </c>
      <c r="G1171" s="352" t="s">
        <v>1892</v>
      </c>
      <c r="H1171" s="354">
        <v>0</v>
      </c>
      <c r="I1171" s="367" t="s">
        <v>5775</v>
      </c>
    </row>
    <row r="1172" spans="1:9">
      <c r="A1172" s="366" t="s">
        <v>1177</v>
      </c>
      <c r="B1172" s="359">
        <v>0</v>
      </c>
      <c r="C1172" s="359">
        <v>0</v>
      </c>
      <c r="D1172" s="359">
        <v>0</v>
      </c>
      <c r="E1172" s="359">
        <v>0</v>
      </c>
      <c r="F1172" s="357" t="e">
        <f t="shared" si="18"/>
        <v>#DIV/0!</v>
      </c>
      <c r="G1172" s="352" t="s">
        <v>1963</v>
      </c>
      <c r="H1172" s="354">
        <v>0</v>
      </c>
      <c r="I1172" s="367" t="s">
        <v>5776</v>
      </c>
    </row>
    <row r="1173" spans="1:9">
      <c r="A1173" s="366" t="s">
        <v>1178</v>
      </c>
      <c r="B1173" s="359">
        <v>0</v>
      </c>
      <c r="C1173" s="359">
        <v>0</v>
      </c>
      <c r="D1173" s="359">
        <v>0</v>
      </c>
      <c r="E1173" s="359">
        <v>0</v>
      </c>
      <c r="F1173" s="357" t="e">
        <f t="shared" si="18"/>
        <v>#DIV/0!</v>
      </c>
      <c r="G1173" s="352" t="s">
        <v>1963</v>
      </c>
      <c r="H1173" s="354">
        <v>0</v>
      </c>
      <c r="I1173" s="367" t="s">
        <v>5777</v>
      </c>
    </row>
    <row r="1174" spans="1:9">
      <c r="A1174" s="366" t="s">
        <v>1179</v>
      </c>
      <c r="B1174" s="359">
        <v>0</v>
      </c>
      <c r="C1174" s="359">
        <v>0</v>
      </c>
      <c r="D1174" s="359">
        <v>0</v>
      </c>
      <c r="E1174" s="359">
        <v>0</v>
      </c>
      <c r="F1174" s="357" t="e">
        <f t="shared" si="18"/>
        <v>#DIV/0!</v>
      </c>
      <c r="G1174" s="352" t="s">
        <v>1963</v>
      </c>
      <c r="H1174" s="354">
        <v>0</v>
      </c>
      <c r="I1174" s="367" t="s">
        <v>5778</v>
      </c>
    </row>
    <row r="1175" spans="1:9">
      <c r="A1175" s="366" t="s">
        <v>1180</v>
      </c>
      <c r="B1175" s="359">
        <v>0</v>
      </c>
      <c r="C1175" s="359">
        <v>0</v>
      </c>
      <c r="D1175" s="359">
        <v>0</v>
      </c>
      <c r="E1175" s="359">
        <v>0</v>
      </c>
      <c r="F1175" s="357" t="e">
        <f t="shared" si="18"/>
        <v>#DIV/0!</v>
      </c>
      <c r="G1175" s="352" t="s">
        <v>1963</v>
      </c>
      <c r="H1175" s="354">
        <v>1</v>
      </c>
      <c r="I1175" s="367" t="s">
        <v>5779</v>
      </c>
    </row>
    <row r="1176" spans="1:9">
      <c r="A1176" s="366" t="s">
        <v>1181</v>
      </c>
      <c r="B1176" s="359">
        <v>0</v>
      </c>
      <c r="C1176" s="359">
        <v>0</v>
      </c>
      <c r="D1176" s="359">
        <v>0</v>
      </c>
      <c r="E1176" s="359">
        <v>0</v>
      </c>
      <c r="F1176" s="357" t="e">
        <f t="shared" si="18"/>
        <v>#DIV/0!</v>
      </c>
      <c r="G1176" s="352" t="s">
        <v>1963</v>
      </c>
      <c r="H1176" s="354">
        <v>0</v>
      </c>
      <c r="I1176" s="367" t="s">
        <v>5780</v>
      </c>
    </row>
    <row r="1177" spans="1:9">
      <c r="A1177" s="366" t="s">
        <v>1182</v>
      </c>
      <c r="B1177" s="359">
        <v>0</v>
      </c>
      <c r="C1177" s="359">
        <v>0</v>
      </c>
      <c r="D1177" s="359">
        <v>0</v>
      </c>
      <c r="E1177" s="359">
        <v>0</v>
      </c>
      <c r="F1177" s="357" t="e">
        <f t="shared" si="18"/>
        <v>#DIV/0!</v>
      </c>
      <c r="G1177" s="352" t="s">
        <v>2000</v>
      </c>
      <c r="H1177" s="354">
        <v>0</v>
      </c>
      <c r="I1177" s="367" t="s">
        <v>5781</v>
      </c>
    </row>
    <row r="1178" spans="1:9">
      <c r="A1178" s="366" t="s">
        <v>1183</v>
      </c>
      <c r="B1178" s="359">
        <v>0</v>
      </c>
      <c r="C1178" s="359">
        <v>0</v>
      </c>
      <c r="D1178" s="359">
        <v>0</v>
      </c>
      <c r="E1178" s="359">
        <v>0</v>
      </c>
      <c r="F1178" s="357" t="e">
        <f t="shared" si="18"/>
        <v>#DIV/0!</v>
      </c>
      <c r="G1178" s="352" t="s">
        <v>1949</v>
      </c>
      <c r="H1178" s="354">
        <v>0</v>
      </c>
      <c r="I1178" s="367" t="s">
        <v>6343</v>
      </c>
    </row>
    <row r="1179" spans="1:9">
      <c r="A1179" s="366" t="s">
        <v>1184</v>
      </c>
      <c r="B1179" s="359">
        <v>0</v>
      </c>
      <c r="C1179" s="359">
        <v>0</v>
      </c>
      <c r="D1179" s="359">
        <v>0</v>
      </c>
      <c r="E1179" s="359">
        <v>0</v>
      </c>
      <c r="F1179" s="357" t="e">
        <f t="shared" si="18"/>
        <v>#DIV/0!</v>
      </c>
      <c r="G1179" s="352" t="s">
        <v>1834</v>
      </c>
      <c r="H1179" s="354">
        <v>0</v>
      </c>
      <c r="I1179" s="367" t="s">
        <v>5782</v>
      </c>
    </row>
    <row r="1180" spans="1:9">
      <c r="A1180" s="366" t="s">
        <v>1185</v>
      </c>
      <c r="B1180" s="359">
        <v>7.3097895840356501E-8</v>
      </c>
      <c r="C1180" s="359">
        <v>2.28042104719268E-5</v>
      </c>
      <c r="D1180" s="359">
        <v>1.5232134830649001E-8</v>
      </c>
      <c r="E1180" s="359">
        <v>9.8591749241951093E-9</v>
      </c>
      <c r="F1180" s="357">
        <f t="shared" si="18"/>
        <v>-0.865123683645734</v>
      </c>
      <c r="G1180" s="352" t="s">
        <v>1902</v>
      </c>
      <c r="H1180" s="354">
        <v>0</v>
      </c>
      <c r="I1180" s="367" t="s">
        <v>5783</v>
      </c>
    </row>
    <row r="1181" spans="1:9">
      <c r="A1181" s="366" t="s">
        <v>1186</v>
      </c>
      <c r="B1181" s="359">
        <v>1.0622790943537E-7</v>
      </c>
      <c r="C1181" s="359">
        <v>1.4460131131316501E-4</v>
      </c>
      <c r="D1181" s="359">
        <v>9.8151036429830497E-8</v>
      </c>
      <c r="E1181" s="359">
        <v>5.9433626449215097E-8</v>
      </c>
      <c r="F1181" s="357">
        <f t="shared" si="18"/>
        <v>-0.44050836766796164</v>
      </c>
      <c r="G1181" s="352" t="s">
        <v>1867</v>
      </c>
      <c r="H1181" s="354">
        <v>0</v>
      </c>
      <c r="I1181" s="367" t="s">
        <v>5784</v>
      </c>
    </row>
    <row r="1182" spans="1:9">
      <c r="A1182" s="366" t="s">
        <v>1187</v>
      </c>
      <c r="B1182" s="359">
        <v>0</v>
      </c>
      <c r="C1182" s="359">
        <v>0</v>
      </c>
      <c r="D1182" s="359">
        <v>0</v>
      </c>
      <c r="E1182" s="359">
        <v>0</v>
      </c>
      <c r="F1182" s="357" t="e">
        <f t="shared" si="18"/>
        <v>#DIV/0!</v>
      </c>
      <c r="G1182" s="352" t="s">
        <v>1977</v>
      </c>
      <c r="H1182" s="354">
        <v>0</v>
      </c>
      <c r="I1182" s="367" t="s">
        <v>5785</v>
      </c>
    </row>
    <row r="1183" spans="1:9">
      <c r="A1183" s="366" t="s">
        <v>1188</v>
      </c>
      <c r="B1183" s="359">
        <v>0</v>
      </c>
      <c r="C1183" s="359">
        <v>0</v>
      </c>
      <c r="D1183" s="359">
        <v>0</v>
      </c>
      <c r="E1183" s="359">
        <v>0</v>
      </c>
      <c r="F1183" s="357" t="e">
        <f t="shared" si="18"/>
        <v>#DIV/0!</v>
      </c>
      <c r="G1183" s="352" t="s">
        <v>1977</v>
      </c>
      <c r="H1183" s="354">
        <v>0</v>
      </c>
      <c r="I1183" s="367" t="s">
        <v>5786</v>
      </c>
    </row>
    <row r="1184" spans="1:9">
      <c r="A1184" s="366" t="s">
        <v>1189</v>
      </c>
      <c r="B1184" s="359">
        <v>0</v>
      </c>
      <c r="C1184" s="359">
        <v>0</v>
      </c>
      <c r="D1184" s="359">
        <v>0</v>
      </c>
      <c r="E1184" s="359">
        <v>0</v>
      </c>
      <c r="F1184" s="357" t="e">
        <f t="shared" si="18"/>
        <v>#DIV/0!</v>
      </c>
      <c r="G1184" s="352" t="s">
        <v>1933</v>
      </c>
      <c r="H1184" s="354">
        <v>0</v>
      </c>
      <c r="I1184" s="367" t="s">
        <v>5787</v>
      </c>
    </row>
    <row r="1185" spans="1:9">
      <c r="A1185" s="366" t="s">
        <v>1190</v>
      </c>
      <c r="B1185" s="359">
        <v>0</v>
      </c>
      <c r="C1185" s="359">
        <v>0</v>
      </c>
      <c r="D1185" s="359">
        <v>0</v>
      </c>
      <c r="E1185" s="359">
        <v>0</v>
      </c>
      <c r="F1185" s="357" t="e">
        <f t="shared" si="18"/>
        <v>#DIV/0!</v>
      </c>
      <c r="G1185" s="352" t="s">
        <v>1898</v>
      </c>
      <c r="H1185" s="354">
        <v>1</v>
      </c>
      <c r="I1185" s="367" t="s">
        <v>5788</v>
      </c>
    </row>
    <row r="1186" spans="1:9">
      <c r="A1186" s="366" t="s">
        <v>1191</v>
      </c>
      <c r="B1186" s="359">
        <v>0</v>
      </c>
      <c r="C1186" s="359">
        <v>0</v>
      </c>
      <c r="D1186" s="359">
        <v>0</v>
      </c>
      <c r="E1186" s="359">
        <v>0</v>
      </c>
      <c r="F1186" s="357" t="e">
        <f t="shared" si="18"/>
        <v>#DIV/0!</v>
      </c>
      <c r="G1186" s="352" t="s">
        <v>1898</v>
      </c>
      <c r="H1186" s="354">
        <v>0</v>
      </c>
      <c r="I1186" s="367" t="s">
        <v>5789</v>
      </c>
    </row>
    <row r="1187" spans="1:9">
      <c r="A1187" s="366" t="s">
        <v>1192</v>
      </c>
      <c r="B1187" s="359">
        <v>0</v>
      </c>
      <c r="C1187" s="359">
        <v>0</v>
      </c>
      <c r="D1187" s="359">
        <v>0</v>
      </c>
      <c r="E1187" s="359">
        <v>0</v>
      </c>
      <c r="F1187" s="357" t="e">
        <f t="shared" si="18"/>
        <v>#DIV/0!</v>
      </c>
      <c r="G1187" s="352" t="s">
        <v>1898</v>
      </c>
      <c r="H1187" s="354">
        <v>0</v>
      </c>
      <c r="I1187" s="367" t="s">
        <v>5790</v>
      </c>
    </row>
    <row r="1188" spans="1:9">
      <c r="A1188" s="366" t="s">
        <v>1193</v>
      </c>
      <c r="B1188" s="359">
        <v>0</v>
      </c>
      <c r="C1188" s="359">
        <v>0</v>
      </c>
      <c r="D1188" s="359">
        <v>0</v>
      </c>
      <c r="E1188" s="359">
        <v>0</v>
      </c>
      <c r="F1188" s="357" t="e">
        <f t="shared" si="18"/>
        <v>#DIV/0!</v>
      </c>
      <c r="G1188" s="352" t="s">
        <v>1898</v>
      </c>
      <c r="H1188" s="354">
        <v>0</v>
      </c>
      <c r="I1188" s="367" t="s">
        <v>5791</v>
      </c>
    </row>
    <row r="1189" spans="1:9">
      <c r="A1189" s="366" t="s">
        <v>1194</v>
      </c>
      <c r="B1189" s="359">
        <v>0</v>
      </c>
      <c r="C1189" s="359">
        <v>0</v>
      </c>
      <c r="D1189" s="359">
        <v>0</v>
      </c>
      <c r="E1189" s="359">
        <v>0</v>
      </c>
      <c r="F1189" s="357" t="e">
        <f t="shared" si="18"/>
        <v>#DIV/0!</v>
      </c>
      <c r="G1189" s="352" t="s">
        <v>1898</v>
      </c>
      <c r="H1189" s="354">
        <v>0</v>
      </c>
      <c r="I1189" s="367" t="s">
        <v>5792</v>
      </c>
    </row>
    <row r="1190" spans="1:9">
      <c r="A1190" s="366" t="s">
        <v>1195</v>
      </c>
      <c r="B1190" s="359">
        <v>0</v>
      </c>
      <c r="C1190" s="359">
        <v>0</v>
      </c>
      <c r="D1190" s="359">
        <v>0</v>
      </c>
      <c r="E1190" s="359">
        <v>0</v>
      </c>
      <c r="F1190" s="357" t="e">
        <f t="shared" si="18"/>
        <v>#DIV/0!</v>
      </c>
      <c r="G1190" s="352" t="s">
        <v>1966</v>
      </c>
      <c r="H1190" s="354">
        <v>0</v>
      </c>
      <c r="I1190" s="367" t="s">
        <v>5793</v>
      </c>
    </row>
    <row r="1191" spans="1:9">
      <c r="A1191" s="366" t="s">
        <v>1196</v>
      </c>
      <c r="B1191" s="359">
        <v>0</v>
      </c>
      <c r="C1191" s="359">
        <v>0</v>
      </c>
      <c r="D1191" s="359">
        <v>0</v>
      </c>
      <c r="E1191" s="359">
        <v>0</v>
      </c>
      <c r="F1191" s="357" t="e">
        <f t="shared" si="18"/>
        <v>#DIV/0!</v>
      </c>
      <c r="G1191" s="352" t="s">
        <v>1887</v>
      </c>
      <c r="H1191" s="354">
        <v>0</v>
      </c>
      <c r="I1191" s="367" t="s">
        <v>5794</v>
      </c>
    </row>
    <row r="1192" spans="1:9">
      <c r="A1192" s="366" t="s">
        <v>1197</v>
      </c>
      <c r="B1192" s="359">
        <v>0</v>
      </c>
      <c r="C1192" s="359">
        <v>0</v>
      </c>
      <c r="D1192" s="359">
        <v>0</v>
      </c>
      <c r="E1192" s="359">
        <v>0</v>
      </c>
      <c r="F1192" s="357" t="e">
        <f t="shared" si="18"/>
        <v>#DIV/0!</v>
      </c>
      <c r="G1192" s="352" t="s">
        <v>1887</v>
      </c>
      <c r="H1192" s="354">
        <v>0</v>
      </c>
      <c r="I1192" s="367" t="s">
        <v>5795</v>
      </c>
    </row>
    <row r="1193" spans="1:9">
      <c r="A1193" s="366" t="s">
        <v>1198</v>
      </c>
      <c r="B1193" s="359">
        <v>0</v>
      </c>
      <c r="C1193" s="359">
        <v>0</v>
      </c>
      <c r="D1193" s="359">
        <v>0</v>
      </c>
      <c r="E1193" s="359">
        <v>0</v>
      </c>
      <c r="F1193" s="357" t="e">
        <f t="shared" si="18"/>
        <v>#DIV/0!</v>
      </c>
      <c r="G1193" s="352" t="s">
        <v>1887</v>
      </c>
      <c r="H1193" s="354">
        <v>0</v>
      </c>
      <c r="I1193" s="367" t="s">
        <v>5796</v>
      </c>
    </row>
    <row r="1194" spans="1:9">
      <c r="A1194" s="366" t="s">
        <v>1199</v>
      </c>
      <c r="B1194" s="359">
        <v>0</v>
      </c>
      <c r="C1194" s="359">
        <v>0</v>
      </c>
      <c r="D1194" s="359">
        <v>0</v>
      </c>
      <c r="E1194" s="359">
        <v>0</v>
      </c>
      <c r="F1194" s="357" t="e">
        <f t="shared" si="18"/>
        <v>#DIV/0!</v>
      </c>
      <c r="G1194" s="352" t="s">
        <v>1887</v>
      </c>
      <c r="H1194" s="354">
        <v>0</v>
      </c>
      <c r="I1194" s="367" t="s">
        <v>5797</v>
      </c>
    </row>
    <row r="1195" spans="1:9">
      <c r="A1195" s="366" t="s">
        <v>1200</v>
      </c>
      <c r="B1195" s="359">
        <v>0</v>
      </c>
      <c r="C1195" s="359">
        <v>0</v>
      </c>
      <c r="D1195" s="359">
        <v>0</v>
      </c>
      <c r="E1195" s="359">
        <v>0</v>
      </c>
      <c r="F1195" s="357" t="e">
        <f t="shared" si="18"/>
        <v>#DIV/0!</v>
      </c>
      <c r="G1195" s="352" t="s">
        <v>1887</v>
      </c>
      <c r="H1195" s="354">
        <v>0</v>
      </c>
      <c r="I1195" s="367" t="s">
        <v>5798</v>
      </c>
    </row>
    <row r="1196" spans="1:9">
      <c r="A1196" s="366" t="s">
        <v>1201</v>
      </c>
      <c r="B1196" s="359">
        <v>0</v>
      </c>
      <c r="C1196" s="359">
        <v>0</v>
      </c>
      <c r="D1196" s="359">
        <v>0</v>
      </c>
      <c r="E1196" s="359">
        <v>0</v>
      </c>
      <c r="F1196" s="357" t="e">
        <f t="shared" si="18"/>
        <v>#DIV/0!</v>
      </c>
      <c r="G1196" s="352" t="s">
        <v>1887</v>
      </c>
      <c r="H1196" s="354">
        <v>0</v>
      </c>
      <c r="I1196" s="367" t="s">
        <v>5799</v>
      </c>
    </row>
    <row r="1197" spans="1:9">
      <c r="A1197" s="366" t="s">
        <v>1202</v>
      </c>
      <c r="B1197" s="359">
        <v>0</v>
      </c>
      <c r="C1197" s="359">
        <v>0</v>
      </c>
      <c r="D1197" s="359">
        <v>0</v>
      </c>
      <c r="E1197" s="359">
        <v>0</v>
      </c>
      <c r="F1197" s="357" t="e">
        <f t="shared" si="18"/>
        <v>#DIV/0!</v>
      </c>
      <c r="G1197" s="352" t="s">
        <v>1887</v>
      </c>
      <c r="H1197" s="354">
        <v>0</v>
      </c>
      <c r="I1197" s="367" t="s">
        <v>5800</v>
      </c>
    </row>
    <row r="1198" spans="1:9">
      <c r="A1198" s="366" t="s">
        <v>1203</v>
      </c>
      <c r="B1198" s="359">
        <v>0</v>
      </c>
      <c r="C1198" s="359">
        <v>0</v>
      </c>
      <c r="D1198" s="359">
        <v>0</v>
      </c>
      <c r="E1198" s="359">
        <v>0</v>
      </c>
      <c r="F1198" s="357" t="e">
        <f t="shared" si="18"/>
        <v>#DIV/0!</v>
      </c>
      <c r="G1198" s="352" t="s">
        <v>2029</v>
      </c>
      <c r="H1198" s="354">
        <v>0</v>
      </c>
      <c r="I1198" s="367" t="s">
        <v>5801</v>
      </c>
    </row>
    <row r="1199" spans="1:9">
      <c r="A1199" s="366" t="s">
        <v>1204</v>
      </c>
      <c r="B1199" s="359">
        <v>0</v>
      </c>
      <c r="C1199" s="359">
        <v>0</v>
      </c>
      <c r="D1199" s="359">
        <v>0</v>
      </c>
      <c r="E1199" s="359">
        <v>0</v>
      </c>
      <c r="F1199" s="357" t="e">
        <f t="shared" si="18"/>
        <v>#DIV/0!</v>
      </c>
      <c r="G1199" s="352" t="s">
        <v>2013</v>
      </c>
      <c r="H1199" s="354">
        <v>0</v>
      </c>
      <c r="I1199" s="367" t="s">
        <v>5802</v>
      </c>
    </row>
    <row r="1200" spans="1:9">
      <c r="A1200" s="366" t="s">
        <v>1205</v>
      </c>
      <c r="B1200" s="359">
        <v>0</v>
      </c>
      <c r="C1200" s="359">
        <v>0</v>
      </c>
      <c r="D1200" s="359">
        <v>0</v>
      </c>
      <c r="E1200" s="359">
        <v>0</v>
      </c>
      <c r="F1200" s="357" t="e">
        <f t="shared" si="18"/>
        <v>#DIV/0!</v>
      </c>
      <c r="G1200" s="352" t="s">
        <v>2013</v>
      </c>
      <c r="H1200" s="354">
        <v>1</v>
      </c>
      <c r="I1200" s="367" t="s">
        <v>5803</v>
      </c>
    </row>
    <row r="1201" spans="1:9">
      <c r="A1201" s="366" t="s">
        <v>1206</v>
      </c>
      <c r="B1201" s="359">
        <v>0</v>
      </c>
      <c r="C1201" s="359">
        <v>0</v>
      </c>
      <c r="D1201" s="359">
        <v>0</v>
      </c>
      <c r="E1201" s="359">
        <v>0</v>
      </c>
      <c r="F1201" s="357" t="e">
        <f t="shared" si="18"/>
        <v>#DIV/0!</v>
      </c>
      <c r="G1201" s="352" t="s">
        <v>2013</v>
      </c>
      <c r="H1201" s="354">
        <v>0</v>
      </c>
      <c r="I1201" s="367" t="s">
        <v>5804</v>
      </c>
    </row>
    <row r="1202" spans="1:9">
      <c r="A1202" s="366" t="s">
        <v>1207</v>
      </c>
      <c r="B1202" s="359">
        <v>0</v>
      </c>
      <c r="C1202" s="359">
        <v>0</v>
      </c>
      <c r="D1202" s="359">
        <v>0</v>
      </c>
      <c r="E1202" s="359">
        <v>0</v>
      </c>
      <c r="F1202" s="357" t="e">
        <f t="shared" si="18"/>
        <v>#DIV/0!</v>
      </c>
      <c r="G1202" s="352" t="s">
        <v>2013</v>
      </c>
      <c r="H1202" s="354">
        <v>0</v>
      </c>
      <c r="I1202" s="367" t="s">
        <v>5805</v>
      </c>
    </row>
    <row r="1203" spans="1:9">
      <c r="A1203" s="366" t="s">
        <v>1208</v>
      </c>
      <c r="B1203" s="359">
        <v>0</v>
      </c>
      <c r="C1203" s="359">
        <v>0</v>
      </c>
      <c r="D1203" s="359">
        <v>0</v>
      </c>
      <c r="E1203" s="359">
        <v>0</v>
      </c>
      <c r="F1203" s="357" t="e">
        <f t="shared" si="18"/>
        <v>#DIV/0!</v>
      </c>
      <c r="G1203" s="352" t="s">
        <v>1998</v>
      </c>
      <c r="H1203" s="354">
        <v>0</v>
      </c>
      <c r="I1203" s="367" t="s">
        <v>5806</v>
      </c>
    </row>
    <row r="1204" spans="1:9">
      <c r="A1204" s="366" t="s">
        <v>1209</v>
      </c>
      <c r="B1204" s="359">
        <v>0</v>
      </c>
      <c r="C1204" s="359">
        <v>0</v>
      </c>
      <c r="D1204" s="359">
        <v>0</v>
      </c>
      <c r="E1204" s="359">
        <v>0</v>
      </c>
      <c r="F1204" s="357" t="e">
        <f t="shared" si="18"/>
        <v>#DIV/0!</v>
      </c>
      <c r="G1204" s="352" t="s">
        <v>1998</v>
      </c>
      <c r="H1204" s="354">
        <v>0</v>
      </c>
      <c r="I1204" s="367" t="s">
        <v>5807</v>
      </c>
    </row>
    <row r="1205" spans="1:9">
      <c r="A1205" s="366" t="s">
        <v>1210</v>
      </c>
      <c r="B1205" s="359">
        <v>0</v>
      </c>
      <c r="C1205" s="359">
        <v>0</v>
      </c>
      <c r="D1205" s="359">
        <v>0</v>
      </c>
      <c r="E1205" s="359">
        <v>0</v>
      </c>
      <c r="F1205" s="357" t="e">
        <f t="shared" si="18"/>
        <v>#DIV/0!</v>
      </c>
      <c r="G1205" s="352" t="s">
        <v>2013</v>
      </c>
      <c r="H1205" s="354">
        <v>0</v>
      </c>
      <c r="I1205" s="367" t="s">
        <v>5808</v>
      </c>
    </row>
    <row r="1206" spans="1:9">
      <c r="A1206" s="366" t="s">
        <v>1211</v>
      </c>
      <c r="B1206" s="359">
        <v>2.0679142227482399E-8</v>
      </c>
      <c r="C1206" s="359">
        <v>2.0385570304002301E-5</v>
      </c>
      <c r="D1206" s="359">
        <v>1.8145799655809199E-8</v>
      </c>
      <c r="E1206" s="359">
        <v>1.08437037556772E-8</v>
      </c>
      <c r="F1206" s="357">
        <f t="shared" si="18"/>
        <v>-0.47562120147972031</v>
      </c>
      <c r="G1206" s="352" t="s">
        <v>2013</v>
      </c>
      <c r="H1206" s="354">
        <v>0</v>
      </c>
      <c r="I1206" s="367" t="s">
        <v>5809</v>
      </c>
    </row>
    <row r="1207" spans="1:9">
      <c r="A1207" s="366" t="s">
        <v>1212</v>
      </c>
      <c r="B1207" s="359">
        <v>2.0679142227482399E-8</v>
      </c>
      <c r="C1207" s="359">
        <v>2.0385570304002301E-5</v>
      </c>
      <c r="D1207" s="359">
        <v>1.8145799655809199E-8</v>
      </c>
      <c r="E1207" s="359">
        <v>1.08437037556772E-8</v>
      </c>
      <c r="F1207" s="357">
        <f t="shared" si="18"/>
        <v>-0.47562120147972031</v>
      </c>
      <c r="G1207" s="352" t="s">
        <v>2013</v>
      </c>
      <c r="H1207" s="354">
        <v>0</v>
      </c>
      <c r="I1207" s="367" t="s">
        <v>5810</v>
      </c>
    </row>
    <row r="1208" spans="1:9">
      <c r="A1208" s="366" t="s">
        <v>1213</v>
      </c>
      <c r="B1208" s="359">
        <v>0</v>
      </c>
      <c r="C1208" s="359">
        <v>0</v>
      </c>
      <c r="D1208" s="359">
        <v>0</v>
      </c>
      <c r="E1208" s="359">
        <v>0</v>
      </c>
      <c r="F1208" s="357" t="e">
        <f t="shared" si="18"/>
        <v>#DIV/0!</v>
      </c>
      <c r="G1208" s="352" t="s">
        <v>2013</v>
      </c>
      <c r="H1208" s="354">
        <v>0</v>
      </c>
      <c r="I1208" s="367" t="s">
        <v>5811</v>
      </c>
    </row>
    <row r="1209" spans="1:9">
      <c r="A1209" s="366" t="s">
        <v>1214</v>
      </c>
      <c r="B1209" s="359">
        <v>0</v>
      </c>
      <c r="C1209" s="359">
        <v>0</v>
      </c>
      <c r="D1209" s="359">
        <v>0</v>
      </c>
      <c r="E1209" s="359">
        <v>0</v>
      </c>
      <c r="F1209" s="357" t="e">
        <f t="shared" si="18"/>
        <v>#DIV/0!</v>
      </c>
      <c r="G1209" s="352" t="s">
        <v>2013</v>
      </c>
      <c r="H1209" s="354">
        <v>0</v>
      </c>
      <c r="I1209" s="367" t="s">
        <v>5812</v>
      </c>
    </row>
    <row r="1210" spans="1:9">
      <c r="A1210" s="366" t="s">
        <v>1215</v>
      </c>
      <c r="B1210" s="359">
        <v>0</v>
      </c>
      <c r="C1210" s="359">
        <v>0</v>
      </c>
      <c r="D1210" s="359">
        <v>0</v>
      </c>
      <c r="E1210" s="359">
        <v>0</v>
      </c>
      <c r="F1210" s="357" t="e">
        <f t="shared" si="18"/>
        <v>#DIV/0!</v>
      </c>
      <c r="G1210" s="352" t="s">
        <v>2013</v>
      </c>
      <c r="H1210" s="354">
        <v>0</v>
      </c>
      <c r="I1210" s="367" t="s">
        <v>5813</v>
      </c>
    </row>
    <row r="1211" spans="1:9">
      <c r="A1211" s="366" t="s">
        <v>1216</v>
      </c>
      <c r="B1211" s="359">
        <v>0</v>
      </c>
      <c r="C1211" s="359">
        <v>0</v>
      </c>
      <c r="D1211" s="359">
        <v>0</v>
      </c>
      <c r="E1211" s="359">
        <v>0</v>
      </c>
      <c r="F1211" s="357" t="e">
        <f t="shared" si="18"/>
        <v>#DIV/0!</v>
      </c>
      <c r="G1211" s="352" t="s">
        <v>1960</v>
      </c>
      <c r="H1211" s="354">
        <v>0</v>
      </c>
      <c r="I1211" s="367" t="s">
        <v>5814</v>
      </c>
    </row>
    <row r="1212" spans="1:9">
      <c r="A1212" s="366" t="s">
        <v>1217</v>
      </c>
      <c r="B1212" s="359">
        <v>0</v>
      </c>
      <c r="C1212" s="359">
        <v>0</v>
      </c>
      <c r="D1212" s="359">
        <v>0</v>
      </c>
      <c r="E1212" s="359">
        <v>0</v>
      </c>
      <c r="F1212" s="357" t="e">
        <f t="shared" si="18"/>
        <v>#DIV/0!</v>
      </c>
      <c r="G1212" s="352" t="s">
        <v>1849</v>
      </c>
      <c r="H1212" s="354">
        <v>0</v>
      </c>
      <c r="I1212" s="367" t="s">
        <v>5815</v>
      </c>
    </row>
    <row r="1213" spans="1:9">
      <c r="A1213" s="366" t="s">
        <v>1218</v>
      </c>
      <c r="B1213" s="359">
        <v>0</v>
      </c>
      <c r="C1213" s="359">
        <v>0</v>
      </c>
      <c r="D1213" s="359">
        <v>0</v>
      </c>
      <c r="E1213" s="359">
        <v>0</v>
      </c>
      <c r="F1213" s="357" t="e">
        <f t="shared" si="18"/>
        <v>#DIV/0!</v>
      </c>
      <c r="G1213" s="352" t="s">
        <v>1968</v>
      </c>
      <c r="H1213" s="354">
        <v>0</v>
      </c>
      <c r="I1213" s="367" t="s">
        <v>6344</v>
      </c>
    </row>
    <row r="1214" spans="1:9">
      <c r="A1214" s="366" t="s">
        <v>1219</v>
      </c>
      <c r="B1214" s="359">
        <v>1.0430006816197501E-2</v>
      </c>
      <c r="C1214" s="359">
        <v>1.0441492356594501E-2</v>
      </c>
      <c r="D1214" s="359">
        <v>1.04300166502556E-2</v>
      </c>
      <c r="E1214" s="359">
        <v>1.0430004770488501E-2</v>
      </c>
      <c r="F1214" s="357">
        <f t="shared" si="18"/>
        <v>-1.9613688040376331E-7</v>
      </c>
      <c r="G1214" s="352" t="s">
        <v>1968</v>
      </c>
      <c r="H1214" s="354">
        <v>0</v>
      </c>
      <c r="I1214" s="367" t="s">
        <v>6345</v>
      </c>
    </row>
    <row r="1215" spans="1:9">
      <c r="A1215" s="366" t="s">
        <v>1220</v>
      </c>
      <c r="B1215" s="359">
        <v>0</v>
      </c>
      <c r="C1215" s="359">
        <v>0</v>
      </c>
      <c r="D1215" s="359">
        <v>0</v>
      </c>
      <c r="E1215" s="359">
        <v>0</v>
      </c>
      <c r="F1215" s="357" t="e">
        <f t="shared" si="18"/>
        <v>#DIV/0!</v>
      </c>
      <c r="G1215" s="352" t="s">
        <v>1968</v>
      </c>
      <c r="H1215" s="354">
        <v>1</v>
      </c>
      <c r="I1215" s="367" t="s">
        <v>5816</v>
      </c>
    </row>
    <row r="1216" spans="1:9">
      <c r="A1216" s="366" t="s">
        <v>1221</v>
      </c>
      <c r="B1216" s="359">
        <v>-1.0430006816197501E-2</v>
      </c>
      <c r="C1216" s="359">
        <v>-1.0441492356594501E-2</v>
      </c>
      <c r="D1216" s="359">
        <v>-1.04300166502556E-2</v>
      </c>
      <c r="E1216" s="359">
        <v>-1.0430004770488501E-2</v>
      </c>
      <c r="F1216" s="357">
        <f t="shared" si="18"/>
        <v>-1.9613688040376331E-7</v>
      </c>
      <c r="G1216" s="352" t="s">
        <v>1968</v>
      </c>
      <c r="H1216" s="354">
        <v>1</v>
      </c>
      <c r="I1216" s="367" t="s">
        <v>5817</v>
      </c>
    </row>
    <row r="1217" spans="1:9">
      <c r="A1217" s="366" t="s">
        <v>1222</v>
      </c>
      <c r="B1217" s="359">
        <v>0</v>
      </c>
      <c r="C1217" s="359">
        <v>0</v>
      </c>
      <c r="D1217" s="359">
        <v>0</v>
      </c>
      <c r="E1217" s="359">
        <v>0</v>
      </c>
      <c r="F1217" s="357" t="e">
        <f t="shared" si="18"/>
        <v>#DIV/0!</v>
      </c>
      <c r="G1217" s="352" t="s">
        <v>1968</v>
      </c>
      <c r="H1217" s="354">
        <v>1</v>
      </c>
      <c r="I1217" s="367" t="s">
        <v>5818</v>
      </c>
    </row>
    <row r="1218" spans="1:9">
      <c r="A1218" s="366" t="s">
        <v>1223</v>
      </c>
      <c r="B1218" s="359">
        <v>1.0430006816197501E-2</v>
      </c>
      <c r="C1218" s="359">
        <v>1.0441492356594501E-2</v>
      </c>
      <c r="D1218" s="359">
        <v>1.04300166502556E-2</v>
      </c>
      <c r="E1218" s="359">
        <v>1.0430004770488501E-2</v>
      </c>
      <c r="F1218" s="357">
        <f t="shared" si="18"/>
        <v>-1.9613688040376331E-7</v>
      </c>
      <c r="G1218" s="352" t="s">
        <v>1968</v>
      </c>
      <c r="H1218" s="354">
        <v>1</v>
      </c>
      <c r="I1218" s="367" t="s">
        <v>5819</v>
      </c>
    </row>
    <row r="1219" spans="1:9">
      <c r="A1219" s="366" t="s">
        <v>1224</v>
      </c>
      <c r="B1219" s="359">
        <v>0</v>
      </c>
      <c r="C1219" s="359">
        <v>0</v>
      </c>
      <c r="D1219" s="359">
        <v>0</v>
      </c>
      <c r="E1219" s="359">
        <v>0</v>
      </c>
      <c r="F1219" s="357" t="e">
        <f t="shared" ref="F1219:F1282" si="19">(E1219/B1219)-1</f>
        <v>#DIV/0!</v>
      </c>
      <c r="G1219" s="352" t="s">
        <v>1968</v>
      </c>
      <c r="H1219" s="354">
        <v>1</v>
      </c>
      <c r="I1219" s="367" t="s">
        <v>5820</v>
      </c>
    </row>
    <row r="1220" spans="1:9">
      <c r="A1220" s="366" t="s">
        <v>1225</v>
      </c>
      <c r="B1220" s="359">
        <v>-1.0430006816197501E-2</v>
      </c>
      <c r="C1220" s="359">
        <v>-1.0441492356594501E-2</v>
      </c>
      <c r="D1220" s="359">
        <v>-1.04300166502556E-2</v>
      </c>
      <c r="E1220" s="359">
        <v>-1.0430004770488501E-2</v>
      </c>
      <c r="F1220" s="357">
        <f t="shared" si="19"/>
        <v>-1.9613688040376331E-7</v>
      </c>
      <c r="G1220" s="352" t="s">
        <v>1968</v>
      </c>
      <c r="H1220" s="354">
        <v>1</v>
      </c>
      <c r="I1220" s="367" t="s">
        <v>5821</v>
      </c>
    </row>
    <row r="1221" spans="1:9">
      <c r="A1221" s="366" t="s">
        <v>1226</v>
      </c>
      <c r="B1221" s="359">
        <v>0</v>
      </c>
      <c r="C1221" s="359">
        <v>0</v>
      </c>
      <c r="D1221" s="359">
        <v>0</v>
      </c>
      <c r="E1221" s="359">
        <v>0</v>
      </c>
      <c r="F1221" s="357" t="e">
        <f t="shared" si="19"/>
        <v>#DIV/0!</v>
      </c>
      <c r="G1221" s="352" t="s">
        <v>1968</v>
      </c>
      <c r="H1221" s="354">
        <v>1</v>
      </c>
      <c r="I1221" s="367" t="s">
        <v>5822</v>
      </c>
    </row>
    <row r="1222" spans="1:9">
      <c r="A1222" s="366" t="s">
        <v>1227</v>
      </c>
      <c r="B1222" s="359">
        <v>0</v>
      </c>
      <c r="C1222" s="359">
        <v>0</v>
      </c>
      <c r="D1222" s="359">
        <v>0</v>
      </c>
      <c r="E1222" s="359">
        <v>0</v>
      </c>
      <c r="F1222" s="357" t="e">
        <f t="shared" si="19"/>
        <v>#DIV/0!</v>
      </c>
      <c r="G1222" s="352" t="s">
        <v>1968</v>
      </c>
      <c r="H1222" s="354">
        <v>0</v>
      </c>
      <c r="I1222" s="367" t="s">
        <v>6346</v>
      </c>
    </row>
    <row r="1223" spans="1:9">
      <c r="A1223" s="366" t="s">
        <v>1228</v>
      </c>
      <c r="B1223" s="359">
        <v>1.0430006816197501E-2</v>
      </c>
      <c r="C1223" s="359">
        <v>1.0441492356594501E-2</v>
      </c>
      <c r="D1223" s="359">
        <v>1.04300166502556E-2</v>
      </c>
      <c r="E1223" s="359">
        <v>1.0430004770488501E-2</v>
      </c>
      <c r="F1223" s="357">
        <f t="shared" si="19"/>
        <v>-1.9613688040376331E-7</v>
      </c>
      <c r="G1223" s="352" t="s">
        <v>1968</v>
      </c>
      <c r="H1223" s="354">
        <v>0</v>
      </c>
      <c r="I1223" s="367" t="s">
        <v>6347</v>
      </c>
    </row>
    <row r="1224" spans="1:9">
      <c r="A1224" s="366" t="s">
        <v>1229</v>
      </c>
      <c r="B1224" s="359">
        <v>0</v>
      </c>
      <c r="C1224" s="359">
        <v>0</v>
      </c>
      <c r="D1224" s="359">
        <v>0</v>
      </c>
      <c r="E1224" s="359">
        <v>0</v>
      </c>
      <c r="F1224" s="357" t="e">
        <f t="shared" si="19"/>
        <v>#DIV/0!</v>
      </c>
      <c r="G1224" s="352" t="s">
        <v>1968</v>
      </c>
      <c r="H1224" s="354">
        <v>1</v>
      </c>
      <c r="I1224" s="367" t="s">
        <v>5823</v>
      </c>
    </row>
    <row r="1225" spans="1:9">
      <c r="A1225" s="366" t="s">
        <v>1230</v>
      </c>
      <c r="B1225" s="359">
        <v>-1.0430006816197501E-2</v>
      </c>
      <c r="C1225" s="359">
        <v>-1.0441492356594501E-2</v>
      </c>
      <c r="D1225" s="359">
        <v>-1.04300166502556E-2</v>
      </c>
      <c r="E1225" s="359">
        <v>-1.0430004770488501E-2</v>
      </c>
      <c r="F1225" s="357">
        <f t="shared" si="19"/>
        <v>-1.9613688040376331E-7</v>
      </c>
      <c r="G1225" s="352" t="s">
        <v>1968</v>
      </c>
      <c r="H1225" s="354">
        <v>1</v>
      </c>
      <c r="I1225" s="367" t="s">
        <v>5824</v>
      </c>
    </row>
    <row r="1226" spans="1:9">
      <c r="A1226" s="366" t="s">
        <v>1231</v>
      </c>
      <c r="B1226" s="359">
        <v>0</v>
      </c>
      <c r="C1226" s="359">
        <v>0</v>
      </c>
      <c r="D1226" s="359">
        <v>0</v>
      </c>
      <c r="E1226" s="359">
        <v>0</v>
      </c>
      <c r="F1226" s="357" t="e">
        <f t="shared" si="19"/>
        <v>#DIV/0!</v>
      </c>
      <c r="G1226" s="352" t="s">
        <v>1968</v>
      </c>
      <c r="H1226" s="354">
        <v>1</v>
      </c>
      <c r="I1226" s="367" t="s">
        <v>5825</v>
      </c>
    </row>
    <row r="1227" spans="1:9">
      <c r="A1227" s="366" t="s">
        <v>1232</v>
      </c>
      <c r="B1227" s="359">
        <v>0</v>
      </c>
      <c r="C1227" s="359">
        <v>0</v>
      </c>
      <c r="D1227" s="359">
        <v>0</v>
      </c>
      <c r="E1227" s="359">
        <v>0</v>
      </c>
      <c r="F1227" s="357" t="e">
        <f t="shared" si="19"/>
        <v>#DIV/0!</v>
      </c>
      <c r="G1227" s="352" t="s">
        <v>1968</v>
      </c>
      <c r="H1227" s="354">
        <v>0</v>
      </c>
      <c r="I1227" s="367" t="s">
        <v>6348</v>
      </c>
    </row>
    <row r="1228" spans="1:9">
      <c r="A1228" s="366" t="s">
        <v>1233</v>
      </c>
      <c r="B1228" s="359">
        <v>1.0430006816197501E-2</v>
      </c>
      <c r="C1228" s="359">
        <v>1.0441492356594501E-2</v>
      </c>
      <c r="D1228" s="359">
        <v>1.04300166502556E-2</v>
      </c>
      <c r="E1228" s="359">
        <v>1.0430004770488501E-2</v>
      </c>
      <c r="F1228" s="357">
        <f t="shared" si="19"/>
        <v>-1.9613688040376331E-7</v>
      </c>
      <c r="G1228" s="352" t="s">
        <v>1968</v>
      </c>
      <c r="H1228" s="354">
        <v>0</v>
      </c>
      <c r="I1228" s="367" t="s">
        <v>6349</v>
      </c>
    </row>
    <row r="1229" spans="1:9">
      <c r="A1229" s="366" t="s">
        <v>1234</v>
      </c>
      <c r="B1229" s="359">
        <v>0</v>
      </c>
      <c r="C1229" s="359">
        <v>0</v>
      </c>
      <c r="D1229" s="359">
        <v>0</v>
      </c>
      <c r="E1229" s="359">
        <v>0</v>
      </c>
      <c r="F1229" s="357" t="e">
        <f t="shared" si="19"/>
        <v>#DIV/0!</v>
      </c>
      <c r="G1229" s="352" t="s">
        <v>1968</v>
      </c>
      <c r="H1229" s="354">
        <v>1</v>
      </c>
      <c r="I1229" s="367" t="s">
        <v>5826</v>
      </c>
    </row>
    <row r="1230" spans="1:9">
      <c r="A1230" s="366" t="s">
        <v>1235</v>
      </c>
      <c r="B1230" s="359">
        <v>-1.0430006816197501E-2</v>
      </c>
      <c r="C1230" s="359">
        <v>-1.0441492356594501E-2</v>
      </c>
      <c r="D1230" s="359">
        <v>-1.04300166502556E-2</v>
      </c>
      <c r="E1230" s="359">
        <v>-1.0430004770488501E-2</v>
      </c>
      <c r="F1230" s="357">
        <f t="shared" si="19"/>
        <v>-1.9613688040376331E-7</v>
      </c>
      <c r="G1230" s="352" t="s">
        <v>1968</v>
      </c>
      <c r="H1230" s="354">
        <v>1</v>
      </c>
      <c r="I1230" s="367" t="s">
        <v>5827</v>
      </c>
    </row>
    <row r="1231" spans="1:9">
      <c r="A1231" s="366" t="s">
        <v>1236</v>
      </c>
      <c r="B1231" s="359">
        <v>0</v>
      </c>
      <c r="C1231" s="359">
        <v>0</v>
      </c>
      <c r="D1231" s="359">
        <v>0</v>
      </c>
      <c r="E1231" s="359">
        <v>0</v>
      </c>
      <c r="F1231" s="357" t="e">
        <f t="shared" si="19"/>
        <v>#DIV/0!</v>
      </c>
      <c r="G1231" s="352" t="s">
        <v>1968</v>
      </c>
      <c r="H1231" s="354">
        <v>1</v>
      </c>
      <c r="I1231" s="367" t="s">
        <v>5828</v>
      </c>
    </row>
    <row r="1232" spans="1:9">
      <c r="A1232" s="366" t="s">
        <v>1237</v>
      </c>
      <c r="B1232" s="359">
        <v>0</v>
      </c>
      <c r="C1232" s="359">
        <v>0</v>
      </c>
      <c r="D1232" s="359">
        <v>0</v>
      </c>
      <c r="E1232" s="359">
        <v>0</v>
      </c>
      <c r="F1232" s="357" t="e">
        <f t="shared" si="19"/>
        <v>#DIV/0!</v>
      </c>
      <c r="G1232" s="352" t="s">
        <v>1968</v>
      </c>
      <c r="H1232" s="354">
        <v>0</v>
      </c>
      <c r="I1232" s="367" t="s">
        <v>6350</v>
      </c>
    </row>
    <row r="1233" spans="1:9">
      <c r="A1233" s="366" t="s">
        <v>1238</v>
      </c>
      <c r="B1233" s="359">
        <v>1.0430006816197501E-2</v>
      </c>
      <c r="C1233" s="359">
        <v>1.0441492356594501E-2</v>
      </c>
      <c r="D1233" s="359">
        <v>1.04300166502556E-2</v>
      </c>
      <c r="E1233" s="359">
        <v>1.0430004770488501E-2</v>
      </c>
      <c r="F1233" s="357">
        <f t="shared" si="19"/>
        <v>-1.9613688040376331E-7</v>
      </c>
      <c r="G1233" s="352" t="s">
        <v>1968</v>
      </c>
      <c r="H1233" s="354">
        <v>0</v>
      </c>
      <c r="I1233" s="367" t="s">
        <v>6351</v>
      </c>
    </row>
    <row r="1234" spans="1:9">
      <c r="A1234" s="366" t="s">
        <v>1239</v>
      </c>
      <c r="B1234" s="359">
        <v>0</v>
      </c>
      <c r="C1234" s="359">
        <v>0</v>
      </c>
      <c r="D1234" s="359">
        <v>0</v>
      </c>
      <c r="E1234" s="359">
        <v>0</v>
      </c>
      <c r="F1234" s="357" t="e">
        <f t="shared" si="19"/>
        <v>#DIV/0!</v>
      </c>
      <c r="G1234" s="352" t="s">
        <v>1968</v>
      </c>
      <c r="H1234" s="354">
        <v>1</v>
      </c>
      <c r="I1234" s="367" t="s">
        <v>5829</v>
      </c>
    </row>
    <row r="1235" spans="1:9">
      <c r="A1235" s="366" t="s">
        <v>1240</v>
      </c>
      <c r="B1235" s="359">
        <v>-1.0430006816197501E-2</v>
      </c>
      <c r="C1235" s="359">
        <v>-1.0441492356594501E-2</v>
      </c>
      <c r="D1235" s="359">
        <v>-1.04300166502556E-2</v>
      </c>
      <c r="E1235" s="359">
        <v>-1.0430004770488501E-2</v>
      </c>
      <c r="F1235" s="357">
        <f t="shared" si="19"/>
        <v>-1.9613688040376331E-7</v>
      </c>
      <c r="G1235" s="352" t="s">
        <v>1968</v>
      </c>
      <c r="H1235" s="354">
        <v>1</v>
      </c>
      <c r="I1235" s="367" t="s">
        <v>5830</v>
      </c>
    </row>
    <row r="1236" spans="1:9">
      <c r="A1236" s="366" t="s">
        <v>1241</v>
      </c>
      <c r="B1236" s="359">
        <v>0</v>
      </c>
      <c r="C1236" s="359">
        <v>0</v>
      </c>
      <c r="D1236" s="359">
        <v>0</v>
      </c>
      <c r="E1236" s="359">
        <v>0</v>
      </c>
      <c r="F1236" s="357" t="e">
        <f t="shared" si="19"/>
        <v>#DIV/0!</v>
      </c>
      <c r="G1236" s="352" t="s">
        <v>1968</v>
      </c>
      <c r="H1236" s="354">
        <v>1</v>
      </c>
      <c r="I1236" s="367" t="s">
        <v>5831</v>
      </c>
    </row>
    <row r="1237" spans="1:9">
      <c r="A1237" s="366" t="s">
        <v>1242</v>
      </c>
      <c r="B1237" s="359">
        <v>1.0430006816197501E-2</v>
      </c>
      <c r="C1237" s="359">
        <v>1.0441492356594501E-2</v>
      </c>
      <c r="D1237" s="359">
        <v>1.04300166502556E-2</v>
      </c>
      <c r="E1237" s="359">
        <v>1.0430004770488501E-2</v>
      </c>
      <c r="F1237" s="357">
        <f t="shared" si="19"/>
        <v>-1.9613688040376331E-7</v>
      </c>
      <c r="G1237" s="352" t="s">
        <v>1968</v>
      </c>
      <c r="H1237" s="354">
        <v>1</v>
      </c>
      <c r="I1237" s="367" t="s">
        <v>5832</v>
      </c>
    </row>
    <row r="1238" spans="1:9">
      <c r="A1238" s="366" t="s">
        <v>1243</v>
      </c>
      <c r="B1238" s="359">
        <v>0</v>
      </c>
      <c r="C1238" s="359">
        <v>0</v>
      </c>
      <c r="D1238" s="359">
        <v>0</v>
      </c>
      <c r="E1238" s="359">
        <v>0</v>
      </c>
      <c r="F1238" s="357" t="e">
        <f t="shared" si="19"/>
        <v>#DIV/0!</v>
      </c>
      <c r="G1238" s="352" t="s">
        <v>1968</v>
      </c>
      <c r="H1238" s="354">
        <v>1</v>
      </c>
      <c r="I1238" s="367" t="s">
        <v>5833</v>
      </c>
    </row>
    <row r="1239" spans="1:9">
      <c r="A1239" s="366" t="s">
        <v>1244</v>
      </c>
      <c r="B1239" s="359">
        <v>-1.0430006816197501E-2</v>
      </c>
      <c r="C1239" s="359">
        <v>-1.0441492356594501E-2</v>
      </c>
      <c r="D1239" s="359">
        <v>-1.04300166502556E-2</v>
      </c>
      <c r="E1239" s="359">
        <v>-1.0430004770488501E-2</v>
      </c>
      <c r="F1239" s="357">
        <f t="shared" si="19"/>
        <v>-1.9613688040376331E-7</v>
      </c>
      <c r="G1239" s="352" t="s">
        <v>1968</v>
      </c>
      <c r="H1239" s="354">
        <v>1</v>
      </c>
      <c r="I1239" s="367" t="s">
        <v>5834</v>
      </c>
    </row>
    <row r="1240" spans="1:9">
      <c r="A1240" s="366" t="s">
        <v>1245</v>
      </c>
      <c r="B1240" s="359">
        <v>0</v>
      </c>
      <c r="C1240" s="359">
        <v>0</v>
      </c>
      <c r="D1240" s="359">
        <v>0</v>
      </c>
      <c r="E1240" s="359">
        <v>0</v>
      </c>
      <c r="F1240" s="357" t="e">
        <f t="shared" si="19"/>
        <v>#DIV/0!</v>
      </c>
      <c r="G1240" s="352" t="s">
        <v>1968</v>
      </c>
      <c r="H1240" s="354">
        <v>1</v>
      </c>
      <c r="I1240" s="367" t="s">
        <v>5835</v>
      </c>
    </row>
    <row r="1241" spans="1:9">
      <c r="A1241" s="366" t="s">
        <v>1246</v>
      </c>
      <c r="B1241" s="359">
        <v>0</v>
      </c>
      <c r="C1241" s="359">
        <v>0</v>
      </c>
      <c r="D1241" s="359">
        <v>0</v>
      </c>
      <c r="E1241" s="359">
        <v>0</v>
      </c>
      <c r="F1241" s="357" t="e">
        <f t="shared" si="19"/>
        <v>#DIV/0!</v>
      </c>
      <c r="G1241" s="352" t="s">
        <v>1968</v>
      </c>
      <c r="H1241" s="354">
        <v>0</v>
      </c>
      <c r="I1241" s="367" t="s">
        <v>6352</v>
      </c>
    </row>
    <row r="1242" spans="1:9">
      <c r="A1242" s="366" t="s">
        <v>1247</v>
      </c>
      <c r="B1242" s="359">
        <v>1.0430006816197501E-2</v>
      </c>
      <c r="C1242" s="359">
        <v>1.0441492356594501E-2</v>
      </c>
      <c r="D1242" s="359">
        <v>1.04300166502556E-2</v>
      </c>
      <c r="E1242" s="359">
        <v>1.0430004770488501E-2</v>
      </c>
      <c r="F1242" s="357">
        <f t="shared" si="19"/>
        <v>-1.9613688040376331E-7</v>
      </c>
      <c r="G1242" s="352" t="s">
        <v>1968</v>
      </c>
      <c r="H1242" s="354">
        <v>0</v>
      </c>
      <c r="I1242" s="367" t="s">
        <v>6353</v>
      </c>
    </row>
    <row r="1243" spans="1:9">
      <c r="A1243" s="366" t="s">
        <v>1248</v>
      </c>
      <c r="B1243" s="359">
        <v>0</v>
      </c>
      <c r="C1243" s="359">
        <v>0</v>
      </c>
      <c r="D1243" s="359">
        <v>0</v>
      </c>
      <c r="E1243" s="359">
        <v>0</v>
      </c>
      <c r="F1243" s="357" t="e">
        <f t="shared" si="19"/>
        <v>#DIV/0!</v>
      </c>
      <c r="G1243" s="352" t="s">
        <v>1968</v>
      </c>
      <c r="H1243" s="354">
        <v>1</v>
      </c>
      <c r="I1243" s="367" t="s">
        <v>5836</v>
      </c>
    </row>
    <row r="1244" spans="1:9">
      <c r="A1244" s="366" t="s">
        <v>1249</v>
      </c>
      <c r="B1244" s="359">
        <v>-1.0430006816197501E-2</v>
      </c>
      <c r="C1244" s="359">
        <v>-1.0441492356594501E-2</v>
      </c>
      <c r="D1244" s="359">
        <v>-1.04300166502556E-2</v>
      </c>
      <c r="E1244" s="359">
        <v>-1.0430004770488501E-2</v>
      </c>
      <c r="F1244" s="357">
        <f t="shared" si="19"/>
        <v>-1.9613688040376331E-7</v>
      </c>
      <c r="G1244" s="352" t="s">
        <v>1968</v>
      </c>
      <c r="H1244" s="354">
        <v>1</v>
      </c>
      <c r="I1244" s="367" t="s">
        <v>5837</v>
      </c>
    </row>
    <row r="1245" spans="1:9">
      <c r="A1245" s="366" t="s">
        <v>1250</v>
      </c>
      <c r="B1245" s="359">
        <v>0</v>
      </c>
      <c r="C1245" s="359">
        <v>0</v>
      </c>
      <c r="D1245" s="359">
        <v>0</v>
      </c>
      <c r="E1245" s="359">
        <v>0</v>
      </c>
      <c r="F1245" s="357" t="e">
        <f t="shared" si="19"/>
        <v>#DIV/0!</v>
      </c>
      <c r="G1245" s="352" t="s">
        <v>1968</v>
      </c>
      <c r="H1245" s="354">
        <v>1</v>
      </c>
      <c r="I1245" s="367" t="s">
        <v>5838</v>
      </c>
    </row>
    <row r="1246" spans="1:9">
      <c r="A1246" s="366" t="s">
        <v>1251</v>
      </c>
      <c r="B1246" s="359">
        <v>0</v>
      </c>
      <c r="C1246" s="359">
        <v>0</v>
      </c>
      <c r="D1246" s="359">
        <v>0</v>
      </c>
      <c r="E1246" s="359">
        <v>0</v>
      </c>
      <c r="F1246" s="357" t="e">
        <f t="shared" si="19"/>
        <v>#DIV/0!</v>
      </c>
      <c r="G1246" s="352" t="s">
        <v>1821</v>
      </c>
      <c r="H1246" s="354">
        <v>0</v>
      </c>
      <c r="I1246" s="367" t="s">
        <v>5839</v>
      </c>
    </row>
    <row r="1247" spans="1:9">
      <c r="A1247" s="366" t="s">
        <v>1252</v>
      </c>
      <c r="B1247" s="359">
        <v>0</v>
      </c>
      <c r="C1247" s="359">
        <v>0</v>
      </c>
      <c r="D1247" s="359">
        <v>0</v>
      </c>
      <c r="E1247" s="359">
        <v>0</v>
      </c>
      <c r="F1247" s="357" t="e">
        <f t="shared" si="19"/>
        <v>#DIV/0!</v>
      </c>
      <c r="G1247" s="352" t="s">
        <v>1971</v>
      </c>
      <c r="H1247" s="354">
        <v>0</v>
      </c>
      <c r="I1247" s="367" t="s">
        <v>5840</v>
      </c>
    </row>
    <row r="1248" spans="1:9">
      <c r="A1248" s="366" t="s">
        <v>1253</v>
      </c>
      <c r="B1248" s="359">
        <v>0</v>
      </c>
      <c r="C1248" s="359">
        <v>0</v>
      </c>
      <c r="D1248" s="359">
        <v>0</v>
      </c>
      <c r="E1248" s="359">
        <v>0</v>
      </c>
      <c r="F1248" s="357" t="e">
        <f t="shared" si="19"/>
        <v>#DIV/0!</v>
      </c>
      <c r="G1248" s="352" t="s">
        <v>1971</v>
      </c>
      <c r="H1248" s="354">
        <v>0</v>
      </c>
      <c r="I1248" s="367" t="s">
        <v>5841</v>
      </c>
    </row>
    <row r="1249" spans="1:9">
      <c r="A1249" s="366" t="s">
        <v>1254</v>
      </c>
      <c r="B1249" s="359">
        <v>0</v>
      </c>
      <c r="C1249" s="359">
        <v>0</v>
      </c>
      <c r="D1249" s="359">
        <v>0</v>
      </c>
      <c r="E1249" s="359">
        <v>0</v>
      </c>
      <c r="F1249" s="357" t="e">
        <f t="shared" si="19"/>
        <v>#DIV/0!</v>
      </c>
      <c r="G1249" s="352" t="s">
        <v>1971</v>
      </c>
      <c r="H1249" s="354">
        <v>0</v>
      </c>
      <c r="I1249" s="367" t="s">
        <v>5842</v>
      </c>
    </row>
    <row r="1250" spans="1:9">
      <c r="A1250" s="366" t="s">
        <v>1255</v>
      </c>
      <c r="B1250" s="359">
        <v>0</v>
      </c>
      <c r="C1250" s="359">
        <v>0</v>
      </c>
      <c r="D1250" s="359">
        <v>0</v>
      </c>
      <c r="E1250" s="359">
        <v>0</v>
      </c>
      <c r="F1250" s="357" t="e">
        <f t="shared" si="19"/>
        <v>#DIV/0!</v>
      </c>
      <c r="G1250" s="352" t="s">
        <v>1971</v>
      </c>
      <c r="H1250" s="354">
        <v>0</v>
      </c>
      <c r="I1250" s="367" t="s">
        <v>5843</v>
      </c>
    </row>
    <row r="1251" spans="1:9">
      <c r="A1251" s="366" t="s">
        <v>1256</v>
      </c>
      <c r="B1251" s="359">
        <v>0</v>
      </c>
      <c r="C1251" s="359">
        <v>0</v>
      </c>
      <c r="D1251" s="359">
        <v>0</v>
      </c>
      <c r="E1251" s="359">
        <v>0</v>
      </c>
      <c r="F1251" s="357" t="e">
        <f t="shared" si="19"/>
        <v>#DIV/0!</v>
      </c>
      <c r="G1251" s="352" t="s">
        <v>2037</v>
      </c>
      <c r="H1251" s="354">
        <v>0</v>
      </c>
      <c r="I1251" s="367" t="s">
        <v>5844</v>
      </c>
    </row>
    <row r="1252" spans="1:9">
      <c r="A1252" s="366" t="s">
        <v>1257</v>
      </c>
      <c r="B1252" s="359">
        <v>0</v>
      </c>
      <c r="C1252" s="359">
        <v>0</v>
      </c>
      <c r="D1252" s="359">
        <v>0</v>
      </c>
      <c r="E1252" s="359">
        <v>0</v>
      </c>
      <c r="F1252" s="357" t="e">
        <f t="shared" si="19"/>
        <v>#DIV/0!</v>
      </c>
      <c r="G1252" s="352" t="s">
        <v>2037</v>
      </c>
      <c r="H1252" s="354">
        <v>0</v>
      </c>
      <c r="I1252" s="368" t="s">
        <v>5845</v>
      </c>
    </row>
    <row r="1253" spans="1:9">
      <c r="A1253" s="366" t="s">
        <v>1258</v>
      </c>
      <c r="B1253" s="359">
        <v>0</v>
      </c>
      <c r="C1253" s="359">
        <v>0</v>
      </c>
      <c r="D1253" s="359">
        <v>0</v>
      </c>
      <c r="E1253" s="359">
        <v>0</v>
      </c>
      <c r="F1253" s="357" t="e">
        <f t="shared" si="19"/>
        <v>#DIV/0!</v>
      </c>
      <c r="G1253" s="352" t="s">
        <v>2037</v>
      </c>
      <c r="H1253" s="354">
        <v>0</v>
      </c>
      <c r="I1253" s="368" t="s">
        <v>5846</v>
      </c>
    </row>
    <row r="1254" spans="1:9">
      <c r="A1254" s="366" t="s">
        <v>1259</v>
      </c>
      <c r="B1254" s="359">
        <v>0</v>
      </c>
      <c r="C1254" s="359">
        <v>0</v>
      </c>
      <c r="D1254" s="359">
        <v>0</v>
      </c>
      <c r="E1254" s="359">
        <v>0</v>
      </c>
      <c r="F1254" s="357" t="e">
        <f t="shared" si="19"/>
        <v>#DIV/0!</v>
      </c>
      <c r="G1254" s="352" t="s">
        <v>2037</v>
      </c>
      <c r="H1254" s="354">
        <v>0</v>
      </c>
      <c r="I1254" s="368" t="s">
        <v>5847</v>
      </c>
    </row>
    <row r="1255" spans="1:9">
      <c r="A1255" s="366" t="s">
        <v>1260</v>
      </c>
      <c r="B1255" s="359">
        <v>0</v>
      </c>
      <c r="C1255" s="359">
        <v>0</v>
      </c>
      <c r="D1255" s="359">
        <v>0</v>
      </c>
      <c r="E1255" s="359">
        <v>0</v>
      </c>
      <c r="F1255" s="357" t="e">
        <f t="shared" si="19"/>
        <v>#DIV/0!</v>
      </c>
      <c r="G1255" s="352" t="s">
        <v>2037</v>
      </c>
      <c r="H1255" s="354">
        <v>0</v>
      </c>
      <c r="I1255" s="368" t="s">
        <v>5848</v>
      </c>
    </row>
    <row r="1256" spans="1:9">
      <c r="A1256" s="366" t="s">
        <v>1261</v>
      </c>
      <c r="B1256" s="359">
        <v>0</v>
      </c>
      <c r="C1256" s="359">
        <v>0</v>
      </c>
      <c r="D1256" s="359">
        <v>0</v>
      </c>
      <c r="E1256" s="359">
        <v>0</v>
      </c>
      <c r="F1256" s="357" t="e">
        <f t="shared" si="19"/>
        <v>#DIV/0!</v>
      </c>
      <c r="G1256" s="352" t="s">
        <v>1966</v>
      </c>
      <c r="H1256" s="354">
        <v>0</v>
      </c>
      <c r="I1256" s="367" t="s">
        <v>5849</v>
      </c>
    </row>
    <row r="1257" spans="1:9">
      <c r="A1257" s="366" t="s">
        <v>1262</v>
      </c>
      <c r="B1257" s="359">
        <v>0</v>
      </c>
      <c r="C1257" s="359">
        <v>0</v>
      </c>
      <c r="D1257" s="359">
        <v>0</v>
      </c>
      <c r="E1257" s="359">
        <v>0</v>
      </c>
      <c r="F1257" s="357" t="e">
        <f t="shared" si="19"/>
        <v>#DIV/0!</v>
      </c>
      <c r="G1257" s="352" t="s">
        <v>1866</v>
      </c>
      <c r="H1257" s="354">
        <v>0</v>
      </c>
      <c r="I1257" s="367" t="s">
        <v>5850</v>
      </c>
    </row>
    <row r="1258" spans="1:9">
      <c r="A1258" s="366" t="s">
        <v>1263</v>
      </c>
      <c r="B1258" s="359">
        <v>0</v>
      </c>
      <c r="C1258" s="359">
        <v>0</v>
      </c>
      <c r="D1258" s="359">
        <v>0</v>
      </c>
      <c r="E1258" s="359">
        <v>0</v>
      </c>
      <c r="F1258" s="357" t="e">
        <f t="shared" si="19"/>
        <v>#DIV/0!</v>
      </c>
      <c r="G1258" s="352" t="s">
        <v>1866</v>
      </c>
      <c r="H1258" s="354">
        <v>0</v>
      </c>
      <c r="I1258" s="367" t="s">
        <v>5851</v>
      </c>
    </row>
    <row r="1259" spans="1:9">
      <c r="A1259" s="366" t="s">
        <v>1264</v>
      </c>
      <c r="B1259" s="359">
        <v>0</v>
      </c>
      <c r="C1259" s="359">
        <v>0</v>
      </c>
      <c r="D1259" s="359">
        <v>0</v>
      </c>
      <c r="E1259" s="359">
        <v>0</v>
      </c>
      <c r="F1259" s="357" t="e">
        <f t="shared" si="19"/>
        <v>#DIV/0!</v>
      </c>
      <c r="G1259" s="352" t="s">
        <v>1831</v>
      </c>
      <c r="H1259" s="354">
        <v>0</v>
      </c>
      <c r="I1259" s="367" t="s">
        <v>5852</v>
      </c>
    </row>
    <row r="1260" spans="1:9">
      <c r="A1260" s="366" t="s">
        <v>1265</v>
      </c>
      <c r="B1260" s="359">
        <v>0</v>
      </c>
      <c r="C1260" s="359">
        <v>0</v>
      </c>
      <c r="D1260" s="359">
        <v>0</v>
      </c>
      <c r="E1260" s="359">
        <v>0</v>
      </c>
      <c r="F1260" s="357" t="e">
        <f t="shared" si="19"/>
        <v>#DIV/0!</v>
      </c>
      <c r="G1260" s="352" t="s">
        <v>1831</v>
      </c>
      <c r="H1260" s="354">
        <v>1</v>
      </c>
      <c r="I1260" s="367" t="s">
        <v>5853</v>
      </c>
    </row>
    <row r="1261" spans="1:9">
      <c r="A1261" s="366" t="s">
        <v>1266</v>
      </c>
      <c r="B1261" s="359">
        <v>0</v>
      </c>
      <c r="C1261" s="359">
        <v>0</v>
      </c>
      <c r="D1261" s="359">
        <v>0</v>
      </c>
      <c r="E1261" s="359">
        <v>0</v>
      </c>
      <c r="F1261" s="357" t="e">
        <f t="shared" si="19"/>
        <v>#DIV/0!</v>
      </c>
      <c r="G1261" s="352" t="s">
        <v>1831</v>
      </c>
      <c r="H1261" s="354">
        <v>0</v>
      </c>
      <c r="I1261" s="367" t="s">
        <v>5854</v>
      </c>
    </row>
    <row r="1262" spans="1:9">
      <c r="A1262" s="366" t="s">
        <v>1267</v>
      </c>
      <c r="B1262" s="359">
        <v>0</v>
      </c>
      <c r="C1262" s="359">
        <v>0</v>
      </c>
      <c r="D1262" s="359">
        <v>0</v>
      </c>
      <c r="E1262" s="359">
        <v>0</v>
      </c>
      <c r="F1262" s="357" t="e">
        <f t="shared" si="19"/>
        <v>#DIV/0!</v>
      </c>
      <c r="G1262" s="352" t="s">
        <v>1915</v>
      </c>
      <c r="H1262" s="354">
        <v>0</v>
      </c>
      <c r="I1262" s="367" t="s">
        <v>5855</v>
      </c>
    </row>
    <row r="1263" spans="1:9">
      <c r="A1263" s="366" t="s">
        <v>1268</v>
      </c>
      <c r="B1263" s="359">
        <v>0</v>
      </c>
      <c r="C1263" s="359">
        <v>0</v>
      </c>
      <c r="D1263" s="359">
        <v>0</v>
      </c>
      <c r="E1263" s="359">
        <v>0</v>
      </c>
      <c r="F1263" s="357" t="e">
        <f t="shared" si="19"/>
        <v>#DIV/0!</v>
      </c>
      <c r="G1263" s="352" t="s">
        <v>1915</v>
      </c>
      <c r="H1263" s="354">
        <v>1</v>
      </c>
      <c r="I1263" s="367" t="s">
        <v>5856</v>
      </c>
    </row>
    <row r="1264" spans="1:9">
      <c r="A1264" s="366" t="s">
        <v>1269</v>
      </c>
      <c r="B1264" s="359">
        <v>-2.5200000000000001E-3</v>
      </c>
      <c r="C1264" s="359">
        <v>-2.5200000000000001E-3</v>
      </c>
      <c r="D1264" s="359">
        <v>-2.5200000000000001E-3</v>
      </c>
      <c r="E1264" s="359">
        <v>-2.5200000000000001E-3</v>
      </c>
      <c r="F1264" s="357">
        <f t="shared" si="19"/>
        <v>0</v>
      </c>
      <c r="G1264" s="352" t="s">
        <v>1922</v>
      </c>
      <c r="H1264" s="354">
        <v>1</v>
      </c>
      <c r="I1264" s="367" t="s">
        <v>5857</v>
      </c>
    </row>
    <row r="1265" spans="1:9">
      <c r="A1265" s="366" t="s">
        <v>1270</v>
      </c>
      <c r="B1265" s="359">
        <v>2.5200000000000001E-3</v>
      </c>
      <c r="C1265" s="359">
        <v>2.5200000000000001E-3</v>
      </c>
      <c r="D1265" s="359">
        <v>2.5200000000000001E-3</v>
      </c>
      <c r="E1265" s="359">
        <v>2.5200000000000001E-3</v>
      </c>
      <c r="F1265" s="357">
        <f t="shared" si="19"/>
        <v>0</v>
      </c>
      <c r="G1265" s="352" t="s">
        <v>1922</v>
      </c>
      <c r="H1265" s="354">
        <v>1</v>
      </c>
      <c r="I1265" s="367" t="s">
        <v>5858</v>
      </c>
    </row>
    <row r="1266" spans="1:9">
      <c r="A1266" s="366" t="s">
        <v>1271</v>
      </c>
      <c r="B1266" s="359">
        <v>2.5200000000000001E-3</v>
      </c>
      <c r="C1266" s="359">
        <v>2.5200000000000001E-3</v>
      </c>
      <c r="D1266" s="359">
        <v>2.5200000000000001E-3</v>
      </c>
      <c r="E1266" s="359">
        <v>2.5200000000000001E-3</v>
      </c>
      <c r="F1266" s="357">
        <f t="shared" si="19"/>
        <v>0</v>
      </c>
      <c r="G1266" s="352" t="s">
        <v>1922</v>
      </c>
      <c r="H1266" s="354">
        <v>0</v>
      </c>
      <c r="I1266" s="367" t="s">
        <v>5859</v>
      </c>
    </row>
    <row r="1267" spans="1:9">
      <c r="A1267" s="366" t="s">
        <v>1272</v>
      </c>
      <c r="B1267" s="359">
        <v>5.5107948376612003E-6</v>
      </c>
      <c r="C1267" s="359">
        <v>1.22098648201392E-3</v>
      </c>
      <c r="D1267" s="359">
        <v>8.6606254921968397E-7</v>
      </c>
      <c r="E1267" s="359">
        <v>1.04644384712079E-2</v>
      </c>
      <c r="F1267" s="357">
        <f t="shared" si="19"/>
        <v>1897.8982133199941</v>
      </c>
      <c r="G1267" s="352" t="s">
        <v>1922</v>
      </c>
      <c r="H1267" s="354">
        <v>1</v>
      </c>
      <c r="I1267" s="367" t="s">
        <v>5860</v>
      </c>
    </row>
    <row r="1268" spans="1:9">
      <c r="A1268" s="366" t="s">
        <v>1273</v>
      </c>
      <c r="B1268" s="359">
        <v>0</v>
      </c>
      <c r="C1268" s="359">
        <v>0</v>
      </c>
      <c r="D1268" s="359">
        <v>0</v>
      </c>
      <c r="E1268" s="359">
        <v>0</v>
      </c>
      <c r="F1268" s="357" t="e">
        <f t="shared" si="19"/>
        <v>#DIV/0!</v>
      </c>
      <c r="G1268" s="352" t="s">
        <v>2008</v>
      </c>
      <c r="H1268" s="354">
        <v>0</v>
      </c>
      <c r="I1268" s="367" t="s">
        <v>5861</v>
      </c>
    </row>
    <row r="1269" spans="1:9">
      <c r="A1269" s="366" t="s">
        <v>1274</v>
      </c>
      <c r="B1269" s="359">
        <v>0</v>
      </c>
      <c r="C1269" s="359">
        <v>0</v>
      </c>
      <c r="D1269" s="359">
        <v>0</v>
      </c>
      <c r="E1269" s="359">
        <v>0</v>
      </c>
      <c r="F1269" s="357" t="e">
        <f t="shared" si="19"/>
        <v>#DIV/0!</v>
      </c>
      <c r="G1269" s="352" t="s">
        <v>1833</v>
      </c>
      <c r="H1269" s="354">
        <v>1</v>
      </c>
      <c r="I1269" s="367" t="s">
        <v>5862</v>
      </c>
    </row>
    <row r="1270" spans="1:9">
      <c r="A1270" s="366" t="s">
        <v>1275</v>
      </c>
      <c r="B1270" s="359">
        <v>0</v>
      </c>
      <c r="C1270" s="359">
        <v>0</v>
      </c>
      <c r="D1270" s="359">
        <v>0</v>
      </c>
      <c r="E1270" s="359">
        <v>0</v>
      </c>
      <c r="F1270" s="357" t="e">
        <f t="shared" si="19"/>
        <v>#DIV/0!</v>
      </c>
      <c r="G1270" s="352" t="s">
        <v>1833</v>
      </c>
      <c r="H1270" s="354">
        <v>0</v>
      </c>
      <c r="I1270" s="367" t="s">
        <v>5863</v>
      </c>
    </row>
    <row r="1271" spans="1:9">
      <c r="A1271" s="366" t="s">
        <v>1276</v>
      </c>
      <c r="B1271" s="359">
        <v>0</v>
      </c>
      <c r="C1271" s="359">
        <v>0</v>
      </c>
      <c r="D1271" s="359">
        <v>0</v>
      </c>
      <c r="E1271" s="359">
        <v>0</v>
      </c>
      <c r="F1271" s="357" t="e">
        <f t="shared" si="19"/>
        <v>#DIV/0!</v>
      </c>
      <c r="G1271" s="352" t="s">
        <v>1983</v>
      </c>
      <c r="H1271" s="354">
        <v>0</v>
      </c>
      <c r="I1271" s="367" t="s">
        <v>5864</v>
      </c>
    </row>
    <row r="1272" spans="1:9">
      <c r="A1272" s="366" t="s">
        <v>1277</v>
      </c>
      <c r="B1272" s="359">
        <v>0</v>
      </c>
      <c r="C1272" s="359">
        <v>0</v>
      </c>
      <c r="D1272" s="359">
        <v>0</v>
      </c>
      <c r="E1272" s="359">
        <v>0</v>
      </c>
      <c r="F1272" s="357" t="e">
        <f t="shared" si="19"/>
        <v>#DIV/0!</v>
      </c>
      <c r="G1272" s="352" t="s">
        <v>1983</v>
      </c>
      <c r="H1272" s="354">
        <v>0</v>
      </c>
      <c r="I1272" s="367" t="s">
        <v>5865</v>
      </c>
    </row>
    <row r="1273" spans="1:9">
      <c r="A1273" s="366" t="s">
        <v>1278</v>
      </c>
      <c r="B1273" s="359">
        <v>0</v>
      </c>
      <c r="C1273" s="359">
        <v>0</v>
      </c>
      <c r="D1273" s="359">
        <v>0</v>
      </c>
      <c r="E1273" s="359">
        <v>0</v>
      </c>
      <c r="F1273" s="357" t="e">
        <f t="shared" si="19"/>
        <v>#DIV/0!</v>
      </c>
      <c r="G1273" s="352" t="s">
        <v>1980</v>
      </c>
      <c r="H1273" s="354">
        <v>0</v>
      </c>
      <c r="I1273" s="367" t="s">
        <v>5866</v>
      </c>
    </row>
    <row r="1274" spans="1:9">
      <c r="A1274" s="366" t="s">
        <v>1279</v>
      </c>
      <c r="B1274" s="359">
        <v>0</v>
      </c>
      <c r="C1274" s="359">
        <v>0</v>
      </c>
      <c r="D1274" s="359">
        <v>0</v>
      </c>
      <c r="E1274" s="359">
        <v>0</v>
      </c>
      <c r="F1274" s="357" t="e">
        <f t="shared" si="19"/>
        <v>#DIV/0!</v>
      </c>
      <c r="G1274" s="352" t="s">
        <v>1933</v>
      </c>
      <c r="H1274" s="354">
        <v>0</v>
      </c>
      <c r="I1274" s="367" t="s">
        <v>5867</v>
      </c>
    </row>
    <row r="1275" spans="1:9">
      <c r="A1275" s="366" t="s">
        <v>1280</v>
      </c>
      <c r="B1275" s="359">
        <v>0</v>
      </c>
      <c r="C1275" s="359">
        <v>0</v>
      </c>
      <c r="D1275" s="359">
        <v>0</v>
      </c>
      <c r="E1275" s="359">
        <v>0</v>
      </c>
      <c r="F1275" s="357" t="e">
        <f t="shared" si="19"/>
        <v>#DIV/0!</v>
      </c>
      <c r="G1275" s="352" t="s">
        <v>1815</v>
      </c>
      <c r="H1275" s="354">
        <v>0</v>
      </c>
      <c r="I1275" s="367" t="s">
        <v>5868</v>
      </c>
    </row>
    <row r="1276" spans="1:9">
      <c r="A1276" s="366" t="s">
        <v>1281</v>
      </c>
      <c r="B1276" s="359">
        <v>1.8759578605218199E-7</v>
      </c>
      <c r="C1276" s="359">
        <v>1.3452186432879301E-3</v>
      </c>
      <c r="D1276" s="359">
        <v>3.1130184201645001E-7</v>
      </c>
      <c r="E1276" s="359">
        <v>1.4132418867958401E-7</v>
      </c>
      <c r="F1276" s="357">
        <f t="shared" si="19"/>
        <v>-0.24665584630843995</v>
      </c>
      <c r="G1276" s="352" t="s">
        <v>1815</v>
      </c>
      <c r="H1276" s="354">
        <v>0</v>
      </c>
      <c r="I1276" s="367" t="s">
        <v>5869</v>
      </c>
    </row>
    <row r="1277" spans="1:9">
      <c r="A1277" s="366" t="s">
        <v>1282</v>
      </c>
      <c r="B1277" s="359">
        <v>0</v>
      </c>
      <c r="C1277" s="359">
        <v>0</v>
      </c>
      <c r="D1277" s="359">
        <v>0</v>
      </c>
      <c r="E1277" s="359">
        <v>0</v>
      </c>
      <c r="F1277" s="357" t="e">
        <f t="shared" si="19"/>
        <v>#DIV/0!</v>
      </c>
      <c r="G1277" s="352" t="s">
        <v>2029</v>
      </c>
      <c r="H1277" s="354">
        <v>0</v>
      </c>
      <c r="I1277" s="367" t="s">
        <v>5870</v>
      </c>
    </row>
    <row r="1278" spans="1:9">
      <c r="A1278" s="366" t="s">
        <v>1283</v>
      </c>
      <c r="B1278" s="359">
        <v>0</v>
      </c>
      <c r="C1278" s="359">
        <v>0</v>
      </c>
      <c r="D1278" s="359">
        <v>0</v>
      </c>
      <c r="E1278" s="359">
        <v>0</v>
      </c>
      <c r="F1278" s="357" t="e">
        <f t="shared" si="19"/>
        <v>#DIV/0!</v>
      </c>
      <c r="G1278" s="352" t="s">
        <v>1941</v>
      </c>
      <c r="H1278" s="354">
        <v>0</v>
      </c>
      <c r="I1278" s="367" t="s">
        <v>5871</v>
      </c>
    </row>
    <row r="1279" spans="1:9">
      <c r="A1279" s="366" t="s">
        <v>1284</v>
      </c>
      <c r="B1279" s="359">
        <v>0</v>
      </c>
      <c r="C1279" s="359">
        <v>0</v>
      </c>
      <c r="D1279" s="359">
        <v>0</v>
      </c>
      <c r="E1279" s="359">
        <v>0</v>
      </c>
      <c r="F1279" s="357" t="e">
        <f t="shared" si="19"/>
        <v>#DIV/0!</v>
      </c>
      <c r="G1279" s="352" t="s">
        <v>1821</v>
      </c>
      <c r="H1279" s="354">
        <v>0</v>
      </c>
      <c r="I1279" s="367" t="s">
        <v>5872</v>
      </c>
    </row>
    <row r="1280" spans="1:9">
      <c r="A1280" s="366" t="s">
        <v>1285</v>
      </c>
      <c r="B1280" s="359">
        <v>0</v>
      </c>
      <c r="C1280" s="359">
        <v>0</v>
      </c>
      <c r="D1280" s="359">
        <v>0</v>
      </c>
      <c r="E1280" s="359">
        <v>0</v>
      </c>
      <c r="F1280" s="357" t="e">
        <f t="shared" si="19"/>
        <v>#DIV/0!</v>
      </c>
      <c r="G1280" s="352" t="s">
        <v>1988</v>
      </c>
      <c r="H1280" s="354">
        <v>0</v>
      </c>
      <c r="I1280" s="367" t="s">
        <v>5873</v>
      </c>
    </row>
    <row r="1281" spans="1:9">
      <c r="A1281" s="366" t="s">
        <v>1286</v>
      </c>
      <c r="B1281" s="359">
        <v>0</v>
      </c>
      <c r="C1281" s="359">
        <v>0</v>
      </c>
      <c r="D1281" s="359">
        <v>0</v>
      </c>
      <c r="E1281" s="359">
        <v>0</v>
      </c>
      <c r="F1281" s="357" t="e">
        <f t="shared" si="19"/>
        <v>#DIV/0!</v>
      </c>
      <c r="G1281" s="352" t="s">
        <v>2038</v>
      </c>
      <c r="H1281" s="354">
        <v>0</v>
      </c>
      <c r="I1281" s="367" t="s">
        <v>5874</v>
      </c>
    </row>
    <row r="1282" spans="1:9">
      <c r="A1282" s="366" t="s">
        <v>1287</v>
      </c>
      <c r="B1282" s="359">
        <v>0</v>
      </c>
      <c r="C1282" s="359">
        <v>0</v>
      </c>
      <c r="D1282" s="359">
        <v>0</v>
      </c>
      <c r="E1282" s="359">
        <v>0</v>
      </c>
      <c r="F1282" s="357" t="e">
        <f t="shared" si="19"/>
        <v>#DIV/0!</v>
      </c>
      <c r="G1282" s="352" t="s">
        <v>2038</v>
      </c>
      <c r="H1282" s="354">
        <v>0</v>
      </c>
      <c r="I1282" s="367" t="s">
        <v>5875</v>
      </c>
    </row>
    <row r="1283" spans="1:9">
      <c r="A1283" s="366" t="s">
        <v>1288</v>
      </c>
      <c r="B1283" s="359">
        <v>0</v>
      </c>
      <c r="C1283" s="359">
        <v>0</v>
      </c>
      <c r="D1283" s="359">
        <v>0</v>
      </c>
      <c r="E1283" s="359">
        <v>0</v>
      </c>
      <c r="F1283" s="357" t="e">
        <f t="shared" ref="F1283:F1346" si="20">(E1283/B1283)-1</f>
        <v>#DIV/0!</v>
      </c>
      <c r="G1283" s="352" t="s">
        <v>2038</v>
      </c>
      <c r="H1283" s="354">
        <v>0</v>
      </c>
      <c r="I1283" s="367" t="s">
        <v>5876</v>
      </c>
    </row>
    <row r="1284" spans="1:9">
      <c r="A1284" s="366" t="s">
        <v>1289</v>
      </c>
      <c r="B1284" s="359">
        <v>0</v>
      </c>
      <c r="C1284" s="359">
        <v>0</v>
      </c>
      <c r="D1284" s="359">
        <v>0</v>
      </c>
      <c r="E1284" s="359">
        <v>0</v>
      </c>
      <c r="F1284" s="357" t="e">
        <f t="shared" si="20"/>
        <v>#DIV/0!</v>
      </c>
      <c r="G1284" s="352" t="s">
        <v>2038</v>
      </c>
      <c r="H1284" s="354">
        <v>0</v>
      </c>
      <c r="I1284" s="367" t="s">
        <v>5877</v>
      </c>
    </row>
    <row r="1285" spans="1:9">
      <c r="A1285" s="366" t="s">
        <v>1290</v>
      </c>
      <c r="B1285" s="359">
        <v>0</v>
      </c>
      <c r="C1285" s="359">
        <v>0</v>
      </c>
      <c r="D1285" s="359">
        <v>0</v>
      </c>
      <c r="E1285" s="359">
        <v>0</v>
      </c>
      <c r="F1285" s="357" t="e">
        <f t="shared" si="20"/>
        <v>#DIV/0!</v>
      </c>
      <c r="G1285" s="352" t="s">
        <v>2004</v>
      </c>
      <c r="H1285" s="354">
        <v>0</v>
      </c>
      <c r="I1285" s="367" t="s">
        <v>5878</v>
      </c>
    </row>
    <row r="1286" spans="1:9">
      <c r="A1286" s="366" t="s">
        <v>1291</v>
      </c>
      <c r="B1286" s="359">
        <v>0</v>
      </c>
      <c r="C1286" s="359">
        <v>0</v>
      </c>
      <c r="D1286" s="359">
        <v>0</v>
      </c>
      <c r="E1286" s="359">
        <v>0</v>
      </c>
      <c r="F1286" s="357" t="e">
        <f t="shared" si="20"/>
        <v>#DIV/0!</v>
      </c>
      <c r="G1286" s="352" t="s">
        <v>2004</v>
      </c>
      <c r="H1286" s="354">
        <v>0</v>
      </c>
      <c r="I1286" s="367" t="s">
        <v>5879</v>
      </c>
    </row>
    <row r="1287" spans="1:9">
      <c r="A1287" s="366" t="s">
        <v>1292</v>
      </c>
      <c r="B1287" s="359">
        <v>0</v>
      </c>
      <c r="C1287" s="359">
        <v>0</v>
      </c>
      <c r="D1287" s="359">
        <v>0</v>
      </c>
      <c r="E1287" s="359">
        <v>0</v>
      </c>
      <c r="F1287" s="357" t="e">
        <f t="shared" si="20"/>
        <v>#DIV/0!</v>
      </c>
      <c r="G1287" s="352" t="s">
        <v>1908</v>
      </c>
      <c r="H1287" s="354">
        <v>0</v>
      </c>
      <c r="I1287" s="367" t="s">
        <v>5880</v>
      </c>
    </row>
    <row r="1288" spans="1:9">
      <c r="A1288" s="366" t="s">
        <v>1293</v>
      </c>
      <c r="B1288" s="359">
        <v>0</v>
      </c>
      <c r="C1288" s="359">
        <v>0</v>
      </c>
      <c r="D1288" s="359">
        <v>0</v>
      </c>
      <c r="E1288" s="359">
        <v>0</v>
      </c>
      <c r="F1288" s="357" t="e">
        <f t="shared" si="20"/>
        <v>#DIV/0!</v>
      </c>
      <c r="G1288" s="352" t="s">
        <v>1892</v>
      </c>
      <c r="H1288" s="354">
        <v>1</v>
      </c>
      <c r="I1288" s="367" t="s">
        <v>5881</v>
      </c>
    </row>
    <row r="1289" spans="1:9">
      <c r="A1289" s="366" t="s">
        <v>1294</v>
      </c>
      <c r="B1289" s="359">
        <v>0</v>
      </c>
      <c r="C1289" s="359">
        <v>0</v>
      </c>
      <c r="D1289" s="359">
        <v>0</v>
      </c>
      <c r="E1289" s="359">
        <v>0</v>
      </c>
      <c r="F1289" s="357" t="e">
        <f t="shared" si="20"/>
        <v>#DIV/0!</v>
      </c>
      <c r="G1289" s="352" t="s">
        <v>2039</v>
      </c>
      <c r="H1289" s="354">
        <v>0</v>
      </c>
      <c r="I1289" s="367" t="s">
        <v>5882</v>
      </c>
    </row>
    <row r="1290" spans="1:9">
      <c r="A1290" s="366" t="s">
        <v>1295</v>
      </c>
      <c r="B1290" s="359">
        <v>0</v>
      </c>
      <c r="C1290" s="359">
        <v>0</v>
      </c>
      <c r="D1290" s="359">
        <v>0</v>
      </c>
      <c r="E1290" s="359">
        <v>0</v>
      </c>
      <c r="F1290" s="357" t="e">
        <f t="shared" si="20"/>
        <v>#DIV/0!</v>
      </c>
      <c r="G1290" s="352" t="s">
        <v>2040</v>
      </c>
      <c r="H1290" s="354">
        <v>0</v>
      </c>
      <c r="I1290" s="367" t="s">
        <v>5883</v>
      </c>
    </row>
    <row r="1291" spans="1:9">
      <c r="A1291" s="366" t="s">
        <v>1296</v>
      </c>
      <c r="B1291" s="359">
        <v>0</v>
      </c>
      <c r="C1291" s="359">
        <v>0</v>
      </c>
      <c r="D1291" s="359">
        <v>0</v>
      </c>
      <c r="E1291" s="359">
        <v>0</v>
      </c>
      <c r="F1291" s="357" t="e">
        <f t="shared" si="20"/>
        <v>#DIV/0!</v>
      </c>
      <c r="G1291" s="352" t="s">
        <v>2040</v>
      </c>
      <c r="H1291" s="354">
        <v>0</v>
      </c>
      <c r="I1291" s="367" t="s">
        <v>5884</v>
      </c>
    </row>
    <row r="1292" spans="1:9">
      <c r="A1292" s="366" t="s">
        <v>1297</v>
      </c>
      <c r="B1292" s="359">
        <v>0</v>
      </c>
      <c r="C1292" s="359">
        <v>0</v>
      </c>
      <c r="D1292" s="359">
        <v>0</v>
      </c>
      <c r="E1292" s="359">
        <v>0</v>
      </c>
      <c r="F1292" s="357" t="e">
        <f t="shared" si="20"/>
        <v>#DIV/0!</v>
      </c>
      <c r="G1292" s="352" t="s">
        <v>2040</v>
      </c>
      <c r="H1292" s="354">
        <v>0</v>
      </c>
      <c r="I1292" s="367" t="s">
        <v>5885</v>
      </c>
    </row>
    <row r="1293" spans="1:9">
      <c r="A1293" s="366" t="s">
        <v>1298</v>
      </c>
      <c r="B1293" s="359">
        <v>0</v>
      </c>
      <c r="C1293" s="359">
        <v>0</v>
      </c>
      <c r="D1293" s="359">
        <v>0</v>
      </c>
      <c r="E1293" s="359">
        <v>0</v>
      </c>
      <c r="F1293" s="357" t="e">
        <f t="shared" si="20"/>
        <v>#DIV/0!</v>
      </c>
      <c r="G1293" s="352" t="s">
        <v>2040</v>
      </c>
      <c r="H1293" s="354">
        <v>0</v>
      </c>
      <c r="I1293" s="367" t="s">
        <v>5886</v>
      </c>
    </row>
    <row r="1294" spans="1:9">
      <c r="A1294" s="366" t="s">
        <v>1299</v>
      </c>
      <c r="B1294" s="359">
        <v>0</v>
      </c>
      <c r="C1294" s="359">
        <v>0</v>
      </c>
      <c r="D1294" s="359">
        <v>0</v>
      </c>
      <c r="E1294" s="359">
        <v>0</v>
      </c>
      <c r="F1294" s="357" t="e">
        <f t="shared" si="20"/>
        <v>#DIV/0!</v>
      </c>
      <c r="G1294" s="352" t="s">
        <v>2041</v>
      </c>
      <c r="H1294" s="354">
        <v>0</v>
      </c>
      <c r="I1294" s="367" t="s">
        <v>5887</v>
      </c>
    </row>
    <row r="1295" spans="1:9">
      <c r="A1295" s="366" t="s">
        <v>1300</v>
      </c>
      <c r="B1295" s="359">
        <v>0</v>
      </c>
      <c r="C1295" s="359">
        <v>0</v>
      </c>
      <c r="D1295" s="359">
        <v>0</v>
      </c>
      <c r="E1295" s="359">
        <v>0</v>
      </c>
      <c r="F1295" s="357" t="e">
        <f t="shared" si="20"/>
        <v>#DIV/0!</v>
      </c>
      <c r="G1295" s="352" t="s">
        <v>2039</v>
      </c>
      <c r="H1295" s="354">
        <v>0</v>
      </c>
      <c r="I1295" s="367" t="s">
        <v>5888</v>
      </c>
    </row>
    <row r="1296" spans="1:9">
      <c r="A1296" s="366" t="s">
        <v>1301</v>
      </c>
      <c r="B1296" s="359">
        <v>0</v>
      </c>
      <c r="C1296" s="359">
        <v>0</v>
      </c>
      <c r="D1296" s="359">
        <v>0</v>
      </c>
      <c r="E1296" s="359">
        <v>0</v>
      </c>
      <c r="F1296" s="357" t="e">
        <f t="shared" si="20"/>
        <v>#DIV/0!</v>
      </c>
      <c r="G1296" s="352" t="s">
        <v>2026</v>
      </c>
      <c r="H1296" s="354">
        <v>0</v>
      </c>
      <c r="I1296" s="367" t="s">
        <v>5889</v>
      </c>
    </row>
    <row r="1297" spans="1:9">
      <c r="A1297" s="366" t="s">
        <v>1302</v>
      </c>
      <c r="B1297" s="359">
        <v>0</v>
      </c>
      <c r="C1297" s="359">
        <v>0</v>
      </c>
      <c r="D1297" s="359">
        <v>0</v>
      </c>
      <c r="E1297" s="359">
        <v>0</v>
      </c>
      <c r="F1297" s="357" t="e">
        <f t="shared" si="20"/>
        <v>#DIV/0!</v>
      </c>
      <c r="G1297" s="352" t="s">
        <v>2026</v>
      </c>
      <c r="H1297" s="354">
        <v>0</v>
      </c>
      <c r="I1297" s="367" t="s">
        <v>5890</v>
      </c>
    </row>
    <row r="1298" spans="1:9">
      <c r="A1298" s="366" t="s">
        <v>1303</v>
      </c>
      <c r="B1298" s="359">
        <v>0</v>
      </c>
      <c r="C1298" s="359">
        <v>0</v>
      </c>
      <c r="D1298" s="359">
        <v>0</v>
      </c>
      <c r="E1298" s="359">
        <v>0</v>
      </c>
      <c r="F1298" s="357" t="e">
        <f t="shared" si="20"/>
        <v>#DIV/0!</v>
      </c>
      <c r="G1298" s="352" t="s">
        <v>1903</v>
      </c>
      <c r="H1298" s="354">
        <v>0</v>
      </c>
      <c r="I1298" s="367" t="s">
        <v>5891</v>
      </c>
    </row>
    <row r="1299" spans="1:9">
      <c r="A1299" s="366" t="s">
        <v>1304</v>
      </c>
      <c r="B1299" s="359">
        <v>0</v>
      </c>
      <c r="C1299" s="359">
        <v>0</v>
      </c>
      <c r="D1299" s="359">
        <v>0</v>
      </c>
      <c r="E1299" s="359">
        <v>0</v>
      </c>
      <c r="F1299" s="357" t="e">
        <f t="shared" si="20"/>
        <v>#DIV/0!</v>
      </c>
      <c r="G1299" s="352" t="s">
        <v>2042</v>
      </c>
      <c r="H1299" s="354">
        <v>1</v>
      </c>
      <c r="I1299" s="367" t="s">
        <v>5892</v>
      </c>
    </row>
    <row r="1300" spans="1:9">
      <c r="A1300" s="366" t="s">
        <v>1305</v>
      </c>
      <c r="B1300" s="359">
        <v>0</v>
      </c>
      <c r="C1300" s="359">
        <v>0</v>
      </c>
      <c r="D1300" s="359">
        <v>0</v>
      </c>
      <c r="E1300" s="359">
        <v>0</v>
      </c>
      <c r="F1300" s="357" t="e">
        <f t="shared" si="20"/>
        <v>#DIV/0!</v>
      </c>
      <c r="G1300" s="352" t="s">
        <v>1924</v>
      </c>
      <c r="H1300" s="354">
        <v>1</v>
      </c>
      <c r="I1300" s="367" t="s">
        <v>5893</v>
      </c>
    </row>
    <row r="1301" spans="1:9">
      <c r="A1301" s="366" t="s">
        <v>1306</v>
      </c>
      <c r="B1301" s="359">
        <v>0</v>
      </c>
      <c r="C1301" s="359">
        <v>0</v>
      </c>
      <c r="D1301" s="359">
        <v>0</v>
      </c>
      <c r="E1301" s="359">
        <v>0</v>
      </c>
      <c r="F1301" s="357" t="e">
        <f t="shared" si="20"/>
        <v>#DIV/0!</v>
      </c>
      <c r="G1301" s="352" t="s">
        <v>2006</v>
      </c>
      <c r="H1301" s="354">
        <v>0</v>
      </c>
      <c r="I1301" s="367" t="s">
        <v>5894</v>
      </c>
    </row>
    <row r="1302" spans="1:9">
      <c r="A1302" s="366" t="s">
        <v>1307</v>
      </c>
      <c r="B1302" s="359">
        <v>0</v>
      </c>
      <c r="C1302" s="359">
        <v>0</v>
      </c>
      <c r="D1302" s="359">
        <v>0</v>
      </c>
      <c r="E1302" s="359">
        <v>0</v>
      </c>
      <c r="F1302" s="357" t="e">
        <f t="shared" si="20"/>
        <v>#DIV/0!</v>
      </c>
      <c r="G1302" s="352" t="s">
        <v>2043</v>
      </c>
      <c r="H1302" s="354">
        <v>0</v>
      </c>
      <c r="I1302" s="367" t="s">
        <v>5895</v>
      </c>
    </row>
    <row r="1303" spans="1:9">
      <c r="A1303" s="366" t="s">
        <v>1308</v>
      </c>
      <c r="B1303" s="359">
        <v>0</v>
      </c>
      <c r="C1303" s="359">
        <v>0</v>
      </c>
      <c r="D1303" s="359">
        <v>0</v>
      </c>
      <c r="E1303" s="359">
        <v>0</v>
      </c>
      <c r="F1303" s="357" t="e">
        <f t="shared" si="20"/>
        <v>#DIV/0!</v>
      </c>
      <c r="G1303" s="352" t="s">
        <v>1961</v>
      </c>
      <c r="H1303" s="354">
        <v>0</v>
      </c>
      <c r="I1303" s="367" t="s">
        <v>5896</v>
      </c>
    </row>
    <row r="1304" spans="1:9">
      <c r="A1304" s="366" t="s">
        <v>1309</v>
      </c>
      <c r="B1304" s="359">
        <v>0</v>
      </c>
      <c r="C1304" s="359">
        <v>0</v>
      </c>
      <c r="D1304" s="359">
        <v>0</v>
      </c>
      <c r="E1304" s="359">
        <v>0</v>
      </c>
      <c r="F1304" s="357" t="e">
        <f t="shared" si="20"/>
        <v>#DIV/0!</v>
      </c>
      <c r="G1304" s="352" t="s">
        <v>1961</v>
      </c>
      <c r="H1304" s="354">
        <v>0</v>
      </c>
      <c r="I1304" s="367" t="s">
        <v>5897</v>
      </c>
    </row>
    <row r="1305" spans="1:9">
      <c r="A1305" s="366" t="s">
        <v>1310</v>
      </c>
      <c r="B1305" s="359">
        <v>0</v>
      </c>
      <c r="C1305" s="359">
        <v>0</v>
      </c>
      <c r="D1305" s="359">
        <v>0</v>
      </c>
      <c r="E1305" s="359">
        <v>0</v>
      </c>
      <c r="F1305" s="357" t="e">
        <f t="shared" si="20"/>
        <v>#DIV/0!</v>
      </c>
      <c r="G1305" s="352" t="s">
        <v>1961</v>
      </c>
      <c r="H1305" s="354">
        <v>0</v>
      </c>
      <c r="I1305" s="367" t="s">
        <v>5898</v>
      </c>
    </row>
    <row r="1306" spans="1:9">
      <c r="A1306" s="366" t="s">
        <v>1311</v>
      </c>
      <c r="B1306" s="359">
        <v>0</v>
      </c>
      <c r="C1306" s="359">
        <v>0</v>
      </c>
      <c r="D1306" s="359">
        <v>0</v>
      </c>
      <c r="E1306" s="359">
        <v>0</v>
      </c>
      <c r="F1306" s="357" t="e">
        <f t="shared" si="20"/>
        <v>#DIV/0!</v>
      </c>
      <c r="G1306" s="352" t="s">
        <v>1961</v>
      </c>
      <c r="H1306" s="354">
        <v>0</v>
      </c>
      <c r="I1306" s="367" t="s">
        <v>5899</v>
      </c>
    </row>
    <row r="1307" spans="1:9">
      <c r="A1307" s="366" t="s">
        <v>1312</v>
      </c>
      <c r="B1307" s="359">
        <v>0</v>
      </c>
      <c r="C1307" s="359">
        <v>0</v>
      </c>
      <c r="D1307" s="359">
        <v>0</v>
      </c>
      <c r="E1307" s="359">
        <v>0</v>
      </c>
      <c r="F1307" s="357" t="e">
        <f t="shared" si="20"/>
        <v>#DIV/0!</v>
      </c>
      <c r="G1307" s="352" t="s">
        <v>1961</v>
      </c>
      <c r="H1307" s="354">
        <v>0</v>
      </c>
      <c r="I1307" s="367" t="s">
        <v>5900</v>
      </c>
    </row>
    <row r="1308" spans="1:9">
      <c r="A1308" s="366" t="s">
        <v>1313</v>
      </c>
      <c r="B1308" s="359">
        <v>0</v>
      </c>
      <c r="C1308" s="359">
        <v>0</v>
      </c>
      <c r="D1308" s="359">
        <v>0</v>
      </c>
      <c r="E1308" s="359">
        <v>0</v>
      </c>
      <c r="F1308" s="357" t="e">
        <f t="shared" si="20"/>
        <v>#DIV/0!</v>
      </c>
      <c r="G1308" s="352" t="s">
        <v>1961</v>
      </c>
      <c r="H1308" s="354">
        <v>0</v>
      </c>
      <c r="I1308" s="367" t="s">
        <v>5901</v>
      </c>
    </row>
    <row r="1309" spans="1:9">
      <c r="A1309" s="366" t="s">
        <v>1314</v>
      </c>
      <c r="B1309" s="359">
        <v>0</v>
      </c>
      <c r="C1309" s="359">
        <v>0</v>
      </c>
      <c r="D1309" s="359">
        <v>0</v>
      </c>
      <c r="E1309" s="359">
        <v>0</v>
      </c>
      <c r="F1309" s="357" t="e">
        <f t="shared" si="20"/>
        <v>#DIV/0!</v>
      </c>
      <c r="G1309" s="352" t="s">
        <v>1971</v>
      </c>
      <c r="H1309" s="354">
        <v>0</v>
      </c>
      <c r="I1309" s="367" t="s">
        <v>5902</v>
      </c>
    </row>
    <row r="1310" spans="1:9">
      <c r="A1310" s="366" t="s">
        <v>1315</v>
      </c>
      <c r="B1310" s="359">
        <v>0</v>
      </c>
      <c r="C1310" s="359">
        <v>0</v>
      </c>
      <c r="D1310" s="359">
        <v>0</v>
      </c>
      <c r="E1310" s="359">
        <v>0</v>
      </c>
      <c r="F1310" s="357" t="e">
        <f t="shared" si="20"/>
        <v>#DIV/0!</v>
      </c>
      <c r="G1310" s="352" t="s">
        <v>1971</v>
      </c>
      <c r="H1310" s="354">
        <v>1</v>
      </c>
      <c r="I1310" s="367" t="s">
        <v>5903</v>
      </c>
    </row>
    <row r="1311" spans="1:9">
      <c r="A1311" s="366" t="s">
        <v>1316</v>
      </c>
      <c r="B1311" s="359">
        <v>0</v>
      </c>
      <c r="C1311" s="359">
        <v>0</v>
      </c>
      <c r="D1311" s="359">
        <v>0</v>
      </c>
      <c r="E1311" s="359">
        <v>0</v>
      </c>
      <c r="F1311" s="357" t="e">
        <f t="shared" si="20"/>
        <v>#DIV/0!</v>
      </c>
      <c r="G1311" s="352" t="s">
        <v>1821</v>
      </c>
      <c r="H1311" s="354">
        <v>0</v>
      </c>
      <c r="I1311" s="367" t="s">
        <v>5904</v>
      </c>
    </row>
    <row r="1312" spans="1:9">
      <c r="A1312" s="366" t="s">
        <v>1317</v>
      </c>
      <c r="B1312" s="359">
        <v>0</v>
      </c>
      <c r="C1312" s="359">
        <v>0</v>
      </c>
      <c r="D1312" s="359">
        <v>0</v>
      </c>
      <c r="E1312" s="359">
        <v>0</v>
      </c>
      <c r="F1312" s="357" t="e">
        <f t="shared" si="20"/>
        <v>#DIV/0!</v>
      </c>
      <c r="G1312" s="352" t="s">
        <v>1961</v>
      </c>
      <c r="H1312" s="354">
        <v>0</v>
      </c>
      <c r="I1312" s="367" t="s">
        <v>5905</v>
      </c>
    </row>
    <row r="1313" spans="1:9">
      <c r="A1313" s="366" t="s">
        <v>1318</v>
      </c>
      <c r="B1313" s="359">
        <v>0</v>
      </c>
      <c r="C1313" s="359">
        <v>0</v>
      </c>
      <c r="D1313" s="359">
        <v>0</v>
      </c>
      <c r="E1313" s="359">
        <v>0</v>
      </c>
      <c r="F1313" s="357" t="e">
        <f t="shared" si="20"/>
        <v>#DIV/0!</v>
      </c>
      <c r="G1313" s="352" t="s">
        <v>2044</v>
      </c>
      <c r="H1313" s="354">
        <v>0</v>
      </c>
      <c r="I1313" s="367" t="s">
        <v>5906</v>
      </c>
    </row>
    <row r="1314" spans="1:9">
      <c r="A1314" s="366" t="s">
        <v>1319</v>
      </c>
      <c r="B1314" s="359">
        <v>0</v>
      </c>
      <c r="C1314" s="359">
        <v>0</v>
      </c>
      <c r="D1314" s="359">
        <v>0</v>
      </c>
      <c r="E1314" s="359">
        <v>0</v>
      </c>
      <c r="F1314" s="357" t="e">
        <f t="shared" si="20"/>
        <v>#DIV/0!</v>
      </c>
      <c r="G1314" s="352" t="s">
        <v>1892</v>
      </c>
      <c r="H1314" s="354">
        <v>0</v>
      </c>
      <c r="I1314" s="367" t="s">
        <v>5907</v>
      </c>
    </row>
    <row r="1315" spans="1:9">
      <c r="A1315" s="366" t="s">
        <v>1320</v>
      </c>
      <c r="B1315" s="359">
        <v>0</v>
      </c>
      <c r="C1315" s="359">
        <v>0</v>
      </c>
      <c r="D1315" s="359">
        <v>0</v>
      </c>
      <c r="E1315" s="359">
        <v>0</v>
      </c>
      <c r="F1315" s="357" t="e">
        <f t="shared" si="20"/>
        <v>#DIV/0!</v>
      </c>
      <c r="G1315" s="352" t="s">
        <v>1892</v>
      </c>
      <c r="H1315" s="354">
        <v>0</v>
      </c>
      <c r="I1315" s="367" t="s">
        <v>5908</v>
      </c>
    </row>
    <row r="1316" spans="1:9">
      <c r="A1316" s="366" t="s">
        <v>1321</v>
      </c>
      <c r="B1316" s="359">
        <v>0</v>
      </c>
      <c r="C1316" s="359">
        <v>0</v>
      </c>
      <c r="D1316" s="359">
        <v>0</v>
      </c>
      <c r="E1316" s="359">
        <v>0</v>
      </c>
      <c r="F1316" s="357" t="e">
        <f t="shared" si="20"/>
        <v>#DIV/0!</v>
      </c>
      <c r="G1316" s="352" t="s">
        <v>1892</v>
      </c>
      <c r="H1316" s="354">
        <v>0</v>
      </c>
      <c r="I1316" s="367" t="s">
        <v>5909</v>
      </c>
    </row>
    <row r="1317" spans="1:9">
      <c r="A1317" s="366" t="s">
        <v>1322</v>
      </c>
      <c r="B1317" s="359">
        <v>0</v>
      </c>
      <c r="C1317" s="359">
        <v>0</v>
      </c>
      <c r="D1317" s="359">
        <v>0</v>
      </c>
      <c r="E1317" s="359">
        <v>0</v>
      </c>
      <c r="F1317" s="357" t="e">
        <f t="shared" si="20"/>
        <v>#DIV/0!</v>
      </c>
      <c r="G1317" s="352" t="s">
        <v>1892</v>
      </c>
      <c r="H1317" s="354">
        <v>0</v>
      </c>
      <c r="I1317" s="367" t="s">
        <v>5910</v>
      </c>
    </row>
    <row r="1318" spans="1:9">
      <c r="A1318" s="366" t="s">
        <v>1323</v>
      </c>
      <c r="B1318" s="359">
        <v>0</v>
      </c>
      <c r="C1318" s="359">
        <v>0</v>
      </c>
      <c r="D1318" s="359">
        <v>0</v>
      </c>
      <c r="E1318" s="359">
        <v>0</v>
      </c>
      <c r="F1318" s="357" t="e">
        <f t="shared" si="20"/>
        <v>#DIV/0!</v>
      </c>
      <c r="G1318" s="352" t="s">
        <v>1892</v>
      </c>
      <c r="H1318" s="354">
        <v>0</v>
      </c>
      <c r="I1318" s="367" t="s">
        <v>5911</v>
      </c>
    </row>
    <row r="1319" spans="1:9">
      <c r="A1319" s="366" t="s">
        <v>1324</v>
      </c>
      <c r="B1319" s="359">
        <v>0</v>
      </c>
      <c r="C1319" s="359">
        <v>0</v>
      </c>
      <c r="D1319" s="359">
        <v>0</v>
      </c>
      <c r="E1319" s="359">
        <v>0</v>
      </c>
      <c r="F1319" s="357" t="e">
        <f t="shared" si="20"/>
        <v>#DIV/0!</v>
      </c>
      <c r="G1319" s="352" t="s">
        <v>1892</v>
      </c>
      <c r="H1319" s="354">
        <v>0</v>
      </c>
      <c r="I1319" s="367" t="s">
        <v>5912</v>
      </c>
    </row>
    <row r="1320" spans="1:9">
      <c r="A1320" s="366" t="s">
        <v>1325</v>
      </c>
      <c r="B1320" s="359">
        <v>0</v>
      </c>
      <c r="C1320" s="359">
        <v>0</v>
      </c>
      <c r="D1320" s="359">
        <v>0</v>
      </c>
      <c r="E1320" s="359">
        <v>0</v>
      </c>
      <c r="F1320" s="357" t="e">
        <f t="shared" si="20"/>
        <v>#DIV/0!</v>
      </c>
      <c r="G1320" s="352" t="s">
        <v>2045</v>
      </c>
      <c r="H1320" s="354">
        <v>0</v>
      </c>
      <c r="I1320" s="367" t="s">
        <v>5913</v>
      </c>
    </row>
    <row r="1321" spans="1:9">
      <c r="A1321" s="366" t="s">
        <v>1326</v>
      </c>
      <c r="B1321" s="359">
        <v>0</v>
      </c>
      <c r="C1321" s="359">
        <v>0</v>
      </c>
      <c r="D1321" s="359">
        <v>0</v>
      </c>
      <c r="E1321" s="359">
        <v>0</v>
      </c>
      <c r="F1321" s="357" t="e">
        <f t="shared" si="20"/>
        <v>#DIV/0!</v>
      </c>
      <c r="G1321" s="352" t="s">
        <v>2045</v>
      </c>
      <c r="H1321" s="354">
        <v>0</v>
      </c>
      <c r="I1321" s="367" t="s">
        <v>5914</v>
      </c>
    </row>
    <row r="1322" spans="1:9">
      <c r="A1322" s="366" t="s">
        <v>1327</v>
      </c>
      <c r="B1322" s="359">
        <v>0</v>
      </c>
      <c r="C1322" s="359">
        <v>0</v>
      </c>
      <c r="D1322" s="359">
        <v>0</v>
      </c>
      <c r="E1322" s="359">
        <v>0</v>
      </c>
      <c r="F1322" s="357" t="e">
        <f t="shared" si="20"/>
        <v>#DIV/0!</v>
      </c>
      <c r="G1322" s="352" t="s">
        <v>2037</v>
      </c>
      <c r="H1322" s="354">
        <v>1</v>
      </c>
      <c r="I1322" s="367" t="s">
        <v>5915</v>
      </c>
    </row>
    <row r="1323" spans="1:9">
      <c r="A1323" s="366" t="s">
        <v>1328</v>
      </c>
      <c r="B1323" s="359">
        <v>0</v>
      </c>
      <c r="C1323" s="359">
        <v>0</v>
      </c>
      <c r="D1323" s="359">
        <v>0</v>
      </c>
      <c r="E1323" s="359">
        <v>0</v>
      </c>
      <c r="F1323" s="357" t="e">
        <f t="shared" si="20"/>
        <v>#DIV/0!</v>
      </c>
      <c r="G1323" s="352" t="s">
        <v>1892</v>
      </c>
      <c r="H1323" s="354">
        <v>0</v>
      </c>
      <c r="I1323" s="367" t="s">
        <v>5916</v>
      </c>
    </row>
    <row r="1324" spans="1:9">
      <c r="A1324" s="366" t="s">
        <v>1329</v>
      </c>
      <c r="B1324" s="359">
        <v>0</v>
      </c>
      <c r="C1324" s="359">
        <v>0</v>
      </c>
      <c r="D1324" s="359">
        <v>0</v>
      </c>
      <c r="E1324" s="359">
        <v>0</v>
      </c>
      <c r="F1324" s="357" t="e">
        <f t="shared" si="20"/>
        <v>#DIV/0!</v>
      </c>
      <c r="G1324" s="352" t="s">
        <v>1910</v>
      </c>
      <c r="H1324" s="354">
        <v>0</v>
      </c>
      <c r="I1324" s="367" t="s">
        <v>5917</v>
      </c>
    </row>
    <row r="1325" spans="1:9">
      <c r="A1325" s="366" t="s">
        <v>1330</v>
      </c>
      <c r="B1325" s="359">
        <v>0</v>
      </c>
      <c r="C1325" s="359">
        <v>0</v>
      </c>
      <c r="D1325" s="359">
        <v>0</v>
      </c>
      <c r="E1325" s="359">
        <v>0</v>
      </c>
      <c r="F1325" s="357" t="e">
        <f t="shared" si="20"/>
        <v>#DIV/0!</v>
      </c>
      <c r="G1325" s="352" t="s">
        <v>1892</v>
      </c>
      <c r="H1325" s="354">
        <v>0</v>
      </c>
      <c r="I1325" s="367" t="s">
        <v>5918</v>
      </c>
    </row>
    <row r="1326" spans="1:9">
      <c r="A1326" s="366" t="s">
        <v>1331</v>
      </c>
      <c r="B1326" s="359">
        <v>0</v>
      </c>
      <c r="C1326" s="359">
        <v>0</v>
      </c>
      <c r="D1326" s="359">
        <v>0</v>
      </c>
      <c r="E1326" s="359">
        <v>0</v>
      </c>
      <c r="F1326" s="357" t="e">
        <f t="shared" si="20"/>
        <v>#DIV/0!</v>
      </c>
      <c r="G1326" s="352" t="s">
        <v>1981</v>
      </c>
      <c r="H1326" s="354">
        <v>0</v>
      </c>
      <c r="I1326" s="367" t="s">
        <v>5919</v>
      </c>
    </row>
    <row r="1327" spans="1:9">
      <c r="A1327" s="366" t="s">
        <v>1332</v>
      </c>
      <c r="B1327" s="359">
        <v>0</v>
      </c>
      <c r="C1327" s="359">
        <v>0</v>
      </c>
      <c r="D1327" s="359">
        <v>0</v>
      </c>
      <c r="E1327" s="359">
        <v>0</v>
      </c>
      <c r="F1327" s="357" t="e">
        <f t="shared" si="20"/>
        <v>#DIV/0!</v>
      </c>
      <c r="G1327" s="352" t="s">
        <v>1981</v>
      </c>
      <c r="H1327" s="354">
        <v>0</v>
      </c>
      <c r="I1327" s="367" t="s">
        <v>5920</v>
      </c>
    </row>
    <row r="1328" spans="1:9">
      <c r="A1328" s="366" t="s">
        <v>1333</v>
      </c>
      <c r="B1328" s="359">
        <v>0</v>
      </c>
      <c r="C1328" s="359">
        <v>0</v>
      </c>
      <c r="D1328" s="359">
        <v>0</v>
      </c>
      <c r="E1328" s="359">
        <v>0</v>
      </c>
      <c r="F1328" s="357" t="e">
        <f t="shared" si="20"/>
        <v>#DIV/0!</v>
      </c>
      <c r="G1328" s="352" t="s">
        <v>2046</v>
      </c>
      <c r="H1328" s="354">
        <v>0</v>
      </c>
      <c r="I1328" s="367" t="s">
        <v>5921</v>
      </c>
    </row>
    <row r="1329" spans="1:9">
      <c r="A1329" s="366" t="s">
        <v>1334</v>
      </c>
      <c r="B1329" s="359">
        <v>0</v>
      </c>
      <c r="C1329" s="359">
        <v>0</v>
      </c>
      <c r="D1329" s="359">
        <v>0</v>
      </c>
      <c r="E1329" s="359">
        <v>0</v>
      </c>
      <c r="F1329" s="357" t="e">
        <f t="shared" si="20"/>
        <v>#DIV/0!</v>
      </c>
      <c r="G1329" s="352" t="s">
        <v>2047</v>
      </c>
      <c r="H1329" s="354">
        <v>0</v>
      </c>
      <c r="I1329" s="367" t="s">
        <v>5922</v>
      </c>
    </row>
    <row r="1330" spans="1:9">
      <c r="A1330" s="366" t="s">
        <v>1335</v>
      </c>
      <c r="B1330" s="359">
        <v>0</v>
      </c>
      <c r="C1330" s="359">
        <v>0</v>
      </c>
      <c r="D1330" s="359">
        <v>0</v>
      </c>
      <c r="E1330" s="359">
        <v>0</v>
      </c>
      <c r="F1330" s="357" t="e">
        <f t="shared" si="20"/>
        <v>#DIV/0!</v>
      </c>
      <c r="G1330" s="352" t="s">
        <v>2047</v>
      </c>
      <c r="H1330" s="354">
        <v>0</v>
      </c>
      <c r="I1330" s="367" t="s">
        <v>5923</v>
      </c>
    </row>
    <row r="1331" spans="1:9">
      <c r="A1331" s="366" t="s">
        <v>1336</v>
      </c>
      <c r="B1331" s="359">
        <v>0</v>
      </c>
      <c r="C1331" s="359">
        <v>0</v>
      </c>
      <c r="D1331" s="359">
        <v>0</v>
      </c>
      <c r="E1331" s="359">
        <v>0</v>
      </c>
      <c r="F1331" s="357" t="e">
        <f t="shared" si="20"/>
        <v>#DIV/0!</v>
      </c>
      <c r="G1331" s="352" t="s">
        <v>2048</v>
      </c>
      <c r="H1331" s="354">
        <v>0</v>
      </c>
      <c r="I1331" s="367" t="s">
        <v>5924</v>
      </c>
    </row>
    <row r="1332" spans="1:9">
      <c r="A1332" s="366" t="s">
        <v>1337</v>
      </c>
      <c r="B1332" s="359">
        <v>0</v>
      </c>
      <c r="C1332" s="359">
        <v>0</v>
      </c>
      <c r="D1332" s="359">
        <v>0</v>
      </c>
      <c r="E1332" s="359">
        <v>0</v>
      </c>
      <c r="F1332" s="357" t="e">
        <f t="shared" si="20"/>
        <v>#DIV/0!</v>
      </c>
      <c r="G1332" s="352" t="s">
        <v>1891</v>
      </c>
      <c r="H1332" s="354">
        <v>1</v>
      </c>
      <c r="I1332" s="367" t="s">
        <v>5925</v>
      </c>
    </row>
    <row r="1333" spans="1:9">
      <c r="A1333" s="366" t="s">
        <v>1338</v>
      </c>
      <c r="B1333" s="359">
        <v>0</v>
      </c>
      <c r="C1333" s="359">
        <v>0</v>
      </c>
      <c r="D1333" s="359">
        <v>0</v>
      </c>
      <c r="E1333" s="359">
        <v>0</v>
      </c>
      <c r="F1333" s="357" t="e">
        <f t="shared" si="20"/>
        <v>#DIV/0!</v>
      </c>
      <c r="G1333" s="352" t="s">
        <v>1892</v>
      </c>
      <c r="H1333" s="354">
        <v>0</v>
      </c>
      <c r="I1333" s="367" t="s">
        <v>5926</v>
      </c>
    </row>
    <row r="1334" spans="1:9">
      <c r="A1334" s="366" t="s">
        <v>1339</v>
      </c>
      <c r="B1334" s="359">
        <v>0</v>
      </c>
      <c r="C1334" s="359">
        <v>0</v>
      </c>
      <c r="D1334" s="359">
        <v>0</v>
      </c>
      <c r="E1334" s="359">
        <v>0</v>
      </c>
      <c r="F1334" s="357" t="e">
        <f t="shared" si="20"/>
        <v>#DIV/0!</v>
      </c>
      <c r="G1334" s="352" t="s">
        <v>1892</v>
      </c>
      <c r="H1334" s="354">
        <v>0</v>
      </c>
      <c r="I1334" s="367" t="s">
        <v>5927</v>
      </c>
    </row>
    <row r="1335" spans="1:9">
      <c r="A1335" s="366" t="s">
        <v>1340</v>
      </c>
      <c r="B1335" s="359">
        <v>0</v>
      </c>
      <c r="C1335" s="359">
        <v>0</v>
      </c>
      <c r="D1335" s="359">
        <v>0</v>
      </c>
      <c r="E1335" s="359">
        <v>0</v>
      </c>
      <c r="F1335" s="357" t="e">
        <f t="shared" si="20"/>
        <v>#DIV/0!</v>
      </c>
      <c r="G1335" s="352" t="s">
        <v>2049</v>
      </c>
      <c r="H1335" s="354">
        <v>0</v>
      </c>
      <c r="I1335" s="367" t="s">
        <v>5928</v>
      </c>
    </row>
    <row r="1336" spans="1:9">
      <c r="A1336" s="366" t="s">
        <v>1341</v>
      </c>
      <c r="B1336" s="359">
        <v>0</v>
      </c>
      <c r="C1336" s="359">
        <v>0</v>
      </c>
      <c r="D1336" s="359">
        <v>0</v>
      </c>
      <c r="E1336" s="359">
        <v>0</v>
      </c>
      <c r="F1336" s="357" t="e">
        <f t="shared" si="20"/>
        <v>#DIV/0!</v>
      </c>
      <c r="G1336" s="352" t="s">
        <v>2049</v>
      </c>
      <c r="H1336" s="354">
        <v>0</v>
      </c>
      <c r="I1336" s="367" t="s">
        <v>5929</v>
      </c>
    </row>
    <row r="1337" spans="1:9">
      <c r="A1337" s="366" t="s">
        <v>1342</v>
      </c>
      <c r="B1337" s="359">
        <v>0</v>
      </c>
      <c r="C1337" s="359">
        <v>0</v>
      </c>
      <c r="D1337" s="359">
        <v>0</v>
      </c>
      <c r="E1337" s="359">
        <v>0</v>
      </c>
      <c r="F1337" s="357" t="e">
        <f t="shared" si="20"/>
        <v>#DIV/0!</v>
      </c>
      <c r="G1337" s="352" t="s">
        <v>2049</v>
      </c>
      <c r="H1337" s="354">
        <v>0</v>
      </c>
      <c r="I1337" s="367" t="s">
        <v>5930</v>
      </c>
    </row>
    <row r="1338" spans="1:9">
      <c r="A1338" s="366" t="s">
        <v>1343</v>
      </c>
      <c r="B1338" s="359">
        <v>0</v>
      </c>
      <c r="C1338" s="359">
        <v>0</v>
      </c>
      <c r="D1338" s="359">
        <v>0</v>
      </c>
      <c r="E1338" s="359">
        <v>0</v>
      </c>
      <c r="F1338" s="357" t="e">
        <f t="shared" si="20"/>
        <v>#DIV/0!</v>
      </c>
      <c r="G1338" s="352" t="s">
        <v>2049</v>
      </c>
      <c r="H1338" s="354">
        <v>0</v>
      </c>
      <c r="I1338" s="367" t="s">
        <v>5931</v>
      </c>
    </row>
    <row r="1339" spans="1:9">
      <c r="A1339" s="366" t="s">
        <v>1344</v>
      </c>
      <c r="B1339" s="359">
        <v>0</v>
      </c>
      <c r="C1339" s="359">
        <v>0</v>
      </c>
      <c r="D1339" s="359">
        <v>0</v>
      </c>
      <c r="E1339" s="359">
        <v>0</v>
      </c>
      <c r="F1339" s="357" t="e">
        <f t="shared" si="20"/>
        <v>#DIV/0!</v>
      </c>
      <c r="G1339" s="352" t="s">
        <v>2049</v>
      </c>
      <c r="H1339" s="354">
        <v>0</v>
      </c>
      <c r="I1339" s="367" t="s">
        <v>5932</v>
      </c>
    </row>
    <row r="1340" spans="1:9">
      <c r="A1340" s="366" t="s">
        <v>1345</v>
      </c>
      <c r="B1340" s="359">
        <v>0</v>
      </c>
      <c r="C1340" s="359">
        <v>0</v>
      </c>
      <c r="D1340" s="359">
        <v>0</v>
      </c>
      <c r="E1340" s="359">
        <v>0</v>
      </c>
      <c r="F1340" s="357" t="e">
        <f t="shared" si="20"/>
        <v>#DIV/0!</v>
      </c>
      <c r="G1340" s="352" t="s">
        <v>2049</v>
      </c>
      <c r="H1340" s="354">
        <v>0</v>
      </c>
      <c r="I1340" s="367" t="s">
        <v>5933</v>
      </c>
    </row>
    <row r="1341" spans="1:9">
      <c r="A1341" s="366" t="s">
        <v>1346</v>
      </c>
      <c r="B1341" s="359">
        <v>0</v>
      </c>
      <c r="C1341" s="359">
        <v>0</v>
      </c>
      <c r="D1341" s="359">
        <v>0</v>
      </c>
      <c r="E1341" s="359">
        <v>0</v>
      </c>
      <c r="F1341" s="357" t="e">
        <f t="shared" si="20"/>
        <v>#DIV/0!</v>
      </c>
      <c r="G1341" s="352" t="s">
        <v>2050</v>
      </c>
      <c r="H1341" s="354">
        <v>1</v>
      </c>
      <c r="I1341" s="367" t="s">
        <v>5934</v>
      </c>
    </row>
    <row r="1342" spans="1:9">
      <c r="A1342" s="366" t="s">
        <v>1347</v>
      </c>
      <c r="B1342" s="359">
        <v>0</v>
      </c>
      <c r="C1342" s="359">
        <v>0</v>
      </c>
      <c r="D1342" s="359">
        <v>0</v>
      </c>
      <c r="E1342" s="359">
        <v>0</v>
      </c>
      <c r="F1342" s="357" t="e">
        <f t="shared" si="20"/>
        <v>#DIV/0!</v>
      </c>
      <c r="G1342" s="352" t="s">
        <v>2050</v>
      </c>
      <c r="H1342" s="354">
        <v>1</v>
      </c>
      <c r="I1342" s="367" t="s">
        <v>5935</v>
      </c>
    </row>
    <row r="1343" spans="1:9">
      <c r="A1343" s="366" t="s">
        <v>1348</v>
      </c>
      <c r="B1343" s="359">
        <v>0</v>
      </c>
      <c r="C1343" s="359">
        <v>0</v>
      </c>
      <c r="D1343" s="359">
        <v>0</v>
      </c>
      <c r="E1343" s="359">
        <v>0</v>
      </c>
      <c r="F1343" s="357" t="e">
        <f t="shared" si="20"/>
        <v>#DIV/0!</v>
      </c>
      <c r="G1343" s="352" t="s">
        <v>2051</v>
      </c>
      <c r="H1343" s="354">
        <v>1</v>
      </c>
      <c r="I1343" s="367" t="s">
        <v>5936</v>
      </c>
    </row>
    <row r="1344" spans="1:9">
      <c r="A1344" s="366" t="s">
        <v>1349</v>
      </c>
      <c r="B1344" s="359">
        <v>0</v>
      </c>
      <c r="C1344" s="359">
        <v>0</v>
      </c>
      <c r="D1344" s="359">
        <v>0</v>
      </c>
      <c r="E1344" s="359">
        <v>0</v>
      </c>
      <c r="F1344" s="357" t="e">
        <f t="shared" si="20"/>
        <v>#DIV/0!</v>
      </c>
      <c r="G1344" s="352" t="s">
        <v>2051</v>
      </c>
      <c r="H1344" s="354">
        <v>1</v>
      </c>
      <c r="I1344" s="367" t="s">
        <v>5937</v>
      </c>
    </row>
    <row r="1345" spans="1:9">
      <c r="A1345" s="366" t="s">
        <v>1350</v>
      </c>
      <c r="B1345" s="359">
        <v>0</v>
      </c>
      <c r="C1345" s="359">
        <v>0</v>
      </c>
      <c r="D1345" s="359">
        <v>0</v>
      </c>
      <c r="E1345" s="359">
        <v>0</v>
      </c>
      <c r="F1345" s="357" t="e">
        <f t="shared" si="20"/>
        <v>#DIV/0!</v>
      </c>
      <c r="G1345" s="352" t="s">
        <v>2051</v>
      </c>
      <c r="H1345" s="354">
        <v>1</v>
      </c>
      <c r="I1345" s="367" t="s">
        <v>5938</v>
      </c>
    </row>
    <row r="1346" spans="1:9">
      <c r="A1346" s="366" t="s">
        <v>1351</v>
      </c>
      <c r="B1346" s="359">
        <v>0</v>
      </c>
      <c r="C1346" s="359">
        <v>0</v>
      </c>
      <c r="D1346" s="359">
        <v>0</v>
      </c>
      <c r="E1346" s="359">
        <v>0</v>
      </c>
      <c r="F1346" s="357" t="e">
        <f t="shared" si="20"/>
        <v>#DIV/0!</v>
      </c>
      <c r="G1346" s="352" t="s">
        <v>2051</v>
      </c>
      <c r="H1346" s="354">
        <v>1</v>
      </c>
      <c r="I1346" s="367" t="s">
        <v>5939</v>
      </c>
    </row>
    <row r="1347" spans="1:9">
      <c r="A1347" s="366" t="s">
        <v>1352</v>
      </c>
      <c r="B1347" s="359">
        <v>0</v>
      </c>
      <c r="C1347" s="359">
        <v>0</v>
      </c>
      <c r="D1347" s="359">
        <v>0</v>
      </c>
      <c r="E1347" s="359">
        <v>0</v>
      </c>
      <c r="F1347" s="357" t="e">
        <f t="shared" ref="F1347:F1410" si="21">(E1347/B1347)-1</f>
        <v>#DIV/0!</v>
      </c>
      <c r="G1347" s="352" t="s">
        <v>1924</v>
      </c>
      <c r="H1347" s="354">
        <v>0</v>
      </c>
      <c r="I1347" s="367" t="s">
        <v>5940</v>
      </c>
    </row>
    <row r="1348" spans="1:9">
      <c r="A1348" s="366" t="s">
        <v>1353</v>
      </c>
      <c r="B1348" s="359">
        <v>0</v>
      </c>
      <c r="C1348" s="359">
        <v>0</v>
      </c>
      <c r="D1348" s="359">
        <v>0</v>
      </c>
      <c r="E1348" s="359">
        <v>0</v>
      </c>
      <c r="F1348" s="357" t="e">
        <f t="shared" si="21"/>
        <v>#DIV/0!</v>
      </c>
      <c r="G1348" s="352" t="s">
        <v>1924</v>
      </c>
      <c r="H1348" s="354">
        <v>0</v>
      </c>
      <c r="I1348" s="367" t="s">
        <v>5941</v>
      </c>
    </row>
    <row r="1349" spans="1:9">
      <c r="A1349" s="366" t="s">
        <v>1354</v>
      </c>
      <c r="B1349" s="359">
        <v>0</v>
      </c>
      <c r="C1349" s="359">
        <v>0</v>
      </c>
      <c r="D1349" s="359">
        <v>0</v>
      </c>
      <c r="E1349" s="359">
        <v>0</v>
      </c>
      <c r="F1349" s="357" t="e">
        <f t="shared" si="21"/>
        <v>#DIV/0!</v>
      </c>
      <c r="G1349" s="352" t="s">
        <v>1924</v>
      </c>
      <c r="H1349" s="354">
        <v>0</v>
      </c>
      <c r="I1349" s="367" t="s">
        <v>5942</v>
      </c>
    </row>
    <row r="1350" spans="1:9">
      <c r="A1350" s="366" t="s">
        <v>1355</v>
      </c>
      <c r="B1350" s="359">
        <v>0</v>
      </c>
      <c r="C1350" s="359">
        <v>0</v>
      </c>
      <c r="D1350" s="359">
        <v>0</v>
      </c>
      <c r="E1350" s="359">
        <v>0</v>
      </c>
      <c r="F1350" s="357" t="e">
        <f t="shared" si="21"/>
        <v>#DIV/0!</v>
      </c>
      <c r="G1350" s="352" t="s">
        <v>1924</v>
      </c>
      <c r="H1350" s="354">
        <v>0</v>
      </c>
      <c r="I1350" s="367" t="s">
        <v>5943</v>
      </c>
    </row>
    <row r="1351" spans="1:9">
      <c r="A1351" s="366" t="s">
        <v>1356</v>
      </c>
      <c r="B1351" s="359">
        <v>0</v>
      </c>
      <c r="C1351" s="359">
        <v>0</v>
      </c>
      <c r="D1351" s="359">
        <v>0</v>
      </c>
      <c r="E1351" s="359">
        <v>0</v>
      </c>
      <c r="F1351" s="357" t="e">
        <f t="shared" si="21"/>
        <v>#DIV/0!</v>
      </c>
      <c r="G1351" s="352" t="s">
        <v>1924</v>
      </c>
      <c r="H1351" s="354">
        <v>0</v>
      </c>
      <c r="I1351" s="367" t="s">
        <v>5944</v>
      </c>
    </row>
    <row r="1352" spans="1:9">
      <c r="A1352" s="366" t="s">
        <v>1357</v>
      </c>
      <c r="B1352" s="359">
        <v>0</v>
      </c>
      <c r="C1352" s="359">
        <v>0</v>
      </c>
      <c r="D1352" s="359">
        <v>0</v>
      </c>
      <c r="E1352" s="359">
        <v>0</v>
      </c>
      <c r="F1352" s="357" t="e">
        <f t="shared" si="21"/>
        <v>#DIV/0!</v>
      </c>
      <c r="G1352" s="352" t="s">
        <v>1924</v>
      </c>
      <c r="H1352" s="354">
        <v>1</v>
      </c>
      <c r="I1352" s="367" t="s">
        <v>5945</v>
      </c>
    </row>
    <row r="1353" spans="1:9">
      <c r="A1353" s="366" t="s">
        <v>1358</v>
      </c>
      <c r="B1353" s="359">
        <v>0</v>
      </c>
      <c r="C1353" s="359">
        <v>0</v>
      </c>
      <c r="D1353" s="359">
        <v>0</v>
      </c>
      <c r="E1353" s="359">
        <v>0</v>
      </c>
      <c r="F1353" s="357" t="e">
        <f t="shared" si="21"/>
        <v>#DIV/0!</v>
      </c>
      <c r="G1353" s="352" t="s">
        <v>1924</v>
      </c>
      <c r="H1353" s="354">
        <v>0</v>
      </c>
      <c r="I1353" s="367" t="s">
        <v>5946</v>
      </c>
    </row>
    <row r="1354" spans="1:9">
      <c r="A1354" s="366" t="s">
        <v>1359</v>
      </c>
      <c r="B1354" s="359">
        <v>0</v>
      </c>
      <c r="C1354" s="359">
        <v>0</v>
      </c>
      <c r="D1354" s="359">
        <v>0</v>
      </c>
      <c r="E1354" s="359">
        <v>0</v>
      </c>
      <c r="F1354" s="357" t="e">
        <f t="shared" si="21"/>
        <v>#DIV/0!</v>
      </c>
      <c r="G1354" s="352" t="s">
        <v>1924</v>
      </c>
      <c r="H1354" s="354">
        <v>1</v>
      </c>
      <c r="I1354" s="367" t="s">
        <v>5947</v>
      </c>
    </row>
    <row r="1355" spans="1:9">
      <c r="A1355" s="366" t="s">
        <v>1360</v>
      </c>
      <c r="B1355" s="359">
        <v>0</v>
      </c>
      <c r="C1355" s="359">
        <v>0</v>
      </c>
      <c r="D1355" s="359">
        <v>0</v>
      </c>
      <c r="E1355" s="359">
        <v>0</v>
      </c>
      <c r="F1355" s="357" t="e">
        <f t="shared" si="21"/>
        <v>#DIV/0!</v>
      </c>
      <c r="G1355" s="352" t="s">
        <v>1924</v>
      </c>
      <c r="H1355" s="354">
        <v>1</v>
      </c>
      <c r="I1355" s="367" t="s">
        <v>5948</v>
      </c>
    </row>
    <row r="1356" spans="1:9">
      <c r="A1356" s="366" t="s">
        <v>1361</v>
      </c>
      <c r="B1356" s="359">
        <v>0</v>
      </c>
      <c r="C1356" s="359">
        <v>0</v>
      </c>
      <c r="D1356" s="359">
        <v>0</v>
      </c>
      <c r="E1356" s="359">
        <v>0</v>
      </c>
      <c r="F1356" s="357" t="e">
        <f t="shared" si="21"/>
        <v>#DIV/0!</v>
      </c>
      <c r="G1356" s="352" t="s">
        <v>1924</v>
      </c>
      <c r="H1356" s="354">
        <v>0</v>
      </c>
      <c r="I1356" s="367" t="s">
        <v>5949</v>
      </c>
    </row>
    <row r="1357" spans="1:9">
      <c r="A1357" s="366" t="s">
        <v>1362</v>
      </c>
      <c r="B1357" s="359">
        <v>0</v>
      </c>
      <c r="C1357" s="359">
        <v>0</v>
      </c>
      <c r="D1357" s="359">
        <v>0</v>
      </c>
      <c r="E1357" s="359">
        <v>0</v>
      </c>
      <c r="F1357" s="357" t="e">
        <f t="shared" si="21"/>
        <v>#DIV/0!</v>
      </c>
      <c r="G1357" s="352" t="s">
        <v>2052</v>
      </c>
      <c r="H1357" s="354">
        <v>0</v>
      </c>
      <c r="I1357" s="367" t="s">
        <v>5950</v>
      </c>
    </row>
    <row r="1358" spans="1:9">
      <c r="A1358" s="366" t="s">
        <v>1363</v>
      </c>
      <c r="B1358" s="359">
        <v>0</v>
      </c>
      <c r="C1358" s="359">
        <v>0</v>
      </c>
      <c r="D1358" s="359">
        <v>0</v>
      </c>
      <c r="E1358" s="359">
        <v>0</v>
      </c>
      <c r="F1358" s="357" t="e">
        <f t="shared" si="21"/>
        <v>#DIV/0!</v>
      </c>
      <c r="G1358" s="352" t="s">
        <v>2052</v>
      </c>
      <c r="H1358" s="354">
        <v>0</v>
      </c>
      <c r="I1358" s="367" t="s">
        <v>5951</v>
      </c>
    </row>
    <row r="1359" spans="1:9">
      <c r="A1359" s="366" t="s">
        <v>1364</v>
      </c>
      <c r="B1359" s="359">
        <v>0</v>
      </c>
      <c r="C1359" s="359">
        <v>0</v>
      </c>
      <c r="D1359" s="359">
        <v>0</v>
      </c>
      <c r="E1359" s="359">
        <v>0</v>
      </c>
      <c r="F1359" s="357" t="e">
        <f t="shared" si="21"/>
        <v>#DIV/0!</v>
      </c>
      <c r="G1359" s="352" t="s">
        <v>2053</v>
      </c>
      <c r="H1359" s="354">
        <v>1</v>
      </c>
      <c r="I1359" s="367" t="s">
        <v>5952</v>
      </c>
    </row>
    <row r="1360" spans="1:9">
      <c r="A1360" s="366" t="s">
        <v>1365</v>
      </c>
      <c r="B1360" s="359">
        <v>0</v>
      </c>
      <c r="C1360" s="359">
        <v>0</v>
      </c>
      <c r="D1360" s="359">
        <v>0</v>
      </c>
      <c r="E1360" s="359">
        <v>0</v>
      </c>
      <c r="F1360" s="357" t="e">
        <f t="shared" si="21"/>
        <v>#DIV/0!</v>
      </c>
      <c r="G1360" s="352" t="s">
        <v>2053</v>
      </c>
      <c r="H1360" s="354">
        <v>1</v>
      </c>
      <c r="I1360" s="367" t="s">
        <v>5953</v>
      </c>
    </row>
    <row r="1361" spans="1:9">
      <c r="A1361" s="366" t="s">
        <v>1366</v>
      </c>
      <c r="B1361" s="359">
        <v>0</v>
      </c>
      <c r="C1361" s="359">
        <v>0</v>
      </c>
      <c r="D1361" s="359">
        <v>0</v>
      </c>
      <c r="E1361" s="359">
        <v>0</v>
      </c>
      <c r="F1361" s="357" t="e">
        <f t="shared" si="21"/>
        <v>#DIV/0!</v>
      </c>
      <c r="G1361" s="352" t="s">
        <v>2053</v>
      </c>
      <c r="H1361" s="354">
        <v>1</v>
      </c>
      <c r="I1361" s="367" t="s">
        <v>5954</v>
      </c>
    </row>
    <row r="1362" spans="1:9">
      <c r="A1362" s="366" t="s">
        <v>1367</v>
      </c>
      <c r="B1362" s="359">
        <v>0</v>
      </c>
      <c r="C1362" s="359">
        <v>0</v>
      </c>
      <c r="D1362" s="359">
        <v>0</v>
      </c>
      <c r="E1362" s="359">
        <v>0</v>
      </c>
      <c r="F1362" s="357" t="e">
        <f t="shared" si="21"/>
        <v>#DIV/0!</v>
      </c>
      <c r="G1362" s="352" t="s">
        <v>2053</v>
      </c>
      <c r="H1362" s="354">
        <v>1</v>
      </c>
      <c r="I1362" s="367" t="s">
        <v>5955</v>
      </c>
    </row>
    <row r="1363" spans="1:9">
      <c r="A1363" s="366" t="s">
        <v>1368</v>
      </c>
      <c r="B1363" s="359">
        <v>0</v>
      </c>
      <c r="C1363" s="359">
        <v>0</v>
      </c>
      <c r="D1363" s="359">
        <v>0</v>
      </c>
      <c r="E1363" s="359">
        <v>0</v>
      </c>
      <c r="F1363" s="357" t="e">
        <f t="shared" si="21"/>
        <v>#DIV/0!</v>
      </c>
      <c r="G1363" s="352" t="s">
        <v>2053</v>
      </c>
      <c r="H1363" s="354">
        <v>1</v>
      </c>
      <c r="I1363" s="367" t="s">
        <v>5956</v>
      </c>
    </row>
    <row r="1364" spans="1:9">
      <c r="A1364" s="366" t="s">
        <v>1369</v>
      </c>
      <c r="B1364" s="359">
        <v>0</v>
      </c>
      <c r="C1364" s="359">
        <v>0</v>
      </c>
      <c r="D1364" s="359">
        <v>0</v>
      </c>
      <c r="E1364" s="359">
        <v>0</v>
      </c>
      <c r="F1364" s="357" t="e">
        <f t="shared" si="21"/>
        <v>#DIV/0!</v>
      </c>
      <c r="G1364" s="352" t="s">
        <v>2053</v>
      </c>
      <c r="H1364" s="354">
        <v>1</v>
      </c>
      <c r="I1364" s="367" t="s">
        <v>5957</v>
      </c>
    </row>
    <row r="1365" spans="1:9">
      <c r="A1365" s="366" t="s">
        <v>1370</v>
      </c>
      <c r="B1365" s="359">
        <v>0</v>
      </c>
      <c r="C1365" s="359">
        <v>0</v>
      </c>
      <c r="D1365" s="359">
        <v>0</v>
      </c>
      <c r="E1365" s="359">
        <v>0</v>
      </c>
      <c r="F1365" s="357" t="e">
        <f t="shared" si="21"/>
        <v>#DIV/0!</v>
      </c>
      <c r="G1365" s="352" t="s">
        <v>2053</v>
      </c>
      <c r="H1365" s="354">
        <v>1</v>
      </c>
      <c r="I1365" s="367" t="s">
        <v>5958</v>
      </c>
    </row>
    <row r="1366" spans="1:9">
      <c r="A1366" s="366" t="s">
        <v>1371</v>
      </c>
      <c r="B1366" s="359">
        <v>0</v>
      </c>
      <c r="C1366" s="359">
        <v>0</v>
      </c>
      <c r="D1366" s="359">
        <v>0</v>
      </c>
      <c r="E1366" s="359">
        <v>0</v>
      </c>
      <c r="F1366" s="357" t="e">
        <f t="shared" si="21"/>
        <v>#DIV/0!</v>
      </c>
      <c r="G1366" s="352" t="s">
        <v>1924</v>
      </c>
      <c r="H1366" s="354">
        <v>0</v>
      </c>
      <c r="I1366" s="367" t="s">
        <v>5959</v>
      </c>
    </row>
    <row r="1367" spans="1:9">
      <c r="A1367" s="366" t="s">
        <v>1372</v>
      </c>
      <c r="B1367" s="359">
        <v>0</v>
      </c>
      <c r="C1367" s="359">
        <v>0</v>
      </c>
      <c r="D1367" s="359">
        <v>0</v>
      </c>
      <c r="E1367" s="359">
        <v>0</v>
      </c>
      <c r="F1367" s="357" t="e">
        <f t="shared" si="21"/>
        <v>#DIV/0!</v>
      </c>
      <c r="G1367" s="352" t="s">
        <v>1924</v>
      </c>
      <c r="H1367" s="354">
        <v>0</v>
      </c>
      <c r="I1367" s="367" t="s">
        <v>5960</v>
      </c>
    </row>
    <row r="1368" spans="1:9">
      <c r="A1368" s="366" t="s">
        <v>1373</v>
      </c>
      <c r="B1368" s="359">
        <v>0</v>
      </c>
      <c r="C1368" s="359">
        <v>0</v>
      </c>
      <c r="D1368" s="359">
        <v>0</v>
      </c>
      <c r="E1368" s="359">
        <v>0</v>
      </c>
      <c r="F1368" s="357" t="e">
        <f t="shared" si="21"/>
        <v>#DIV/0!</v>
      </c>
      <c r="G1368" s="352" t="s">
        <v>2054</v>
      </c>
      <c r="H1368" s="354">
        <v>1</v>
      </c>
      <c r="I1368" s="367" t="s">
        <v>5961</v>
      </c>
    </row>
    <row r="1369" spans="1:9">
      <c r="A1369" s="366" t="s">
        <v>1374</v>
      </c>
      <c r="B1369" s="359">
        <v>0</v>
      </c>
      <c r="C1369" s="359">
        <v>0</v>
      </c>
      <c r="D1369" s="359">
        <v>0</v>
      </c>
      <c r="E1369" s="359">
        <v>0</v>
      </c>
      <c r="F1369" s="357" t="e">
        <f t="shared" si="21"/>
        <v>#DIV/0!</v>
      </c>
      <c r="G1369" s="352" t="s">
        <v>2054</v>
      </c>
      <c r="H1369" s="354">
        <v>0</v>
      </c>
      <c r="I1369" s="367" t="s">
        <v>5962</v>
      </c>
    </row>
    <row r="1370" spans="1:9">
      <c r="A1370" s="366" t="s">
        <v>1375</v>
      </c>
      <c r="B1370" s="359">
        <v>0</v>
      </c>
      <c r="C1370" s="359">
        <v>0</v>
      </c>
      <c r="D1370" s="359">
        <v>0</v>
      </c>
      <c r="E1370" s="359">
        <v>0</v>
      </c>
      <c r="F1370" s="357" t="e">
        <f t="shared" si="21"/>
        <v>#DIV/0!</v>
      </c>
      <c r="G1370" s="352" t="s">
        <v>1880</v>
      </c>
      <c r="H1370" s="354">
        <v>1</v>
      </c>
      <c r="I1370" s="367" t="s">
        <v>5963</v>
      </c>
    </row>
    <row r="1371" spans="1:9">
      <c r="A1371" s="366" t="s">
        <v>1376</v>
      </c>
      <c r="B1371" s="359">
        <v>0</v>
      </c>
      <c r="C1371" s="359">
        <v>0</v>
      </c>
      <c r="D1371" s="359">
        <v>0</v>
      </c>
      <c r="E1371" s="359">
        <v>0</v>
      </c>
      <c r="F1371" s="357" t="e">
        <f t="shared" si="21"/>
        <v>#DIV/0!</v>
      </c>
      <c r="G1371" s="352" t="s">
        <v>2001</v>
      </c>
      <c r="H1371" s="354">
        <v>0</v>
      </c>
      <c r="I1371" s="367" t="s">
        <v>5964</v>
      </c>
    </row>
    <row r="1372" spans="1:9">
      <c r="A1372" s="366" t="s">
        <v>1377</v>
      </c>
      <c r="B1372" s="359">
        <v>0</v>
      </c>
      <c r="C1372" s="359">
        <v>0</v>
      </c>
      <c r="D1372" s="359">
        <v>0</v>
      </c>
      <c r="E1372" s="359">
        <v>0</v>
      </c>
      <c r="F1372" s="357" t="e">
        <f t="shared" si="21"/>
        <v>#DIV/0!</v>
      </c>
      <c r="G1372" s="352" t="s">
        <v>1924</v>
      </c>
      <c r="H1372" s="354">
        <v>0</v>
      </c>
      <c r="I1372" s="367" t="s">
        <v>5965</v>
      </c>
    </row>
    <row r="1373" spans="1:9">
      <c r="A1373" s="366" t="s">
        <v>1378</v>
      </c>
      <c r="B1373" s="359">
        <v>0</v>
      </c>
      <c r="C1373" s="359">
        <v>0</v>
      </c>
      <c r="D1373" s="359">
        <v>0</v>
      </c>
      <c r="E1373" s="359">
        <v>0</v>
      </c>
      <c r="F1373" s="357" t="e">
        <f t="shared" si="21"/>
        <v>#DIV/0!</v>
      </c>
      <c r="G1373" s="352" t="s">
        <v>1924</v>
      </c>
      <c r="H1373" s="354">
        <v>0</v>
      </c>
      <c r="I1373" s="367" t="s">
        <v>5966</v>
      </c>
    </row>
    <row r="1374" spans="1:9">
      <c r="A1374" s="366" t="s">
        <v>1379</v>
      </c>
      <c r="B1374" s="359">
        <v>0</v>
      </c>
      <c r="C1374" s="359">
        <v>0</v>
      </c>
      <c r="D1374" s="359">
        <v>0</v>
      </c>
      <c r="E1374" s="359">
        <v>0</v>
      </c>
      <c r="F1374" s="357" t="e">
        <f t="shared" si="21"/>
        <v>#DIV/0!</v>
      </c>
      <c r="G1374" s="352" t="s">
        <v>1924</v>
      </c>
      <c r="H1374" s="354">
        <v>0</v>
      </c>
      <c r="I1374" s="367" t="s">
        <v>5967</v>
      </c>
    </row>
    <row r="1375" spans="1:9">
      <c r="A1375" s="366" t="s">
        <v>1380</v>
      </c>
      <c r="B1375" s="359">
        <v>0</v>
      </c>
      <c r="C1375" s="359">
        <v>0</v>
      </c>
      <c r="D1375" s="359">
        <v>0</v>
      </c>
      <c r="E1375" s="359">
        <v>0</v>
      </c>
      <c r="F1375" s="357" t="e">
        <f t="shared" si="21"/>
        <v>#DIV/0!</v>
      </c>
      <c r="G1375" s="352" t="s">
        <v>1924</v>
      </c>
      <c r="H1375" s="354">
        <v>0</v>
      </c>
      <c r="I1375" s="367" t="s">
        <v>5968</v>
      </c>
    </row>
    <row r="1376" spans="1:9">
      <c r="A1376" s="366" t="s">
        <v>1381</v>
      </c>
      <c r="B1376" s="359">
        <v>0</v>
      </c>
      <c r="C1376" s="359">
        <v>0</v>
      </c>
      <c r="D1376" s="359">
        <v>0</v>
      </c>
      <c r="E1376" s="359">
        <v>0</v>
      </c>
      <c r="F1376" s="357" t="e">
        <f t="shared" si="21"/>
        <v>#DIV/0!</v>
      </c>
      <c r="G1376" s="352" t="s">
        <v>1924</v>
      </c>
      <c r="H1376" s="354">
        <v>0</v>
      </c>
      <c r="I1376" s="367" t="s">
        <v>5969</v>
      </c>
    </row>
    <row r="1377" spans="1:9">
      <c r="A1377" s="366" t="s">
        <v>1382</v>
      </c>
      <c r="B1377" s="359">
        <v>0</v>
      </c>
      <c r="C1377" s="359">
        <v>0</v>
      </c>
      <c r="D1377" s="359">
        <v>0</v>
      </c>
      <c r="E1377" s="359">
        <v>0</v>
      </c>
      <c r="F1377" s="357" t="e">
        <f t="shared" si="21"/>
        <v>#DIV/0!</v>
      </c>
      <c r="G1377" s="352" t="s">
        <v>1924</v>
      </c>
      <c r="H1377" s="354">
        <v>0</v>
      </c>
      <c r="I1377" s="367" t="s">
        <v>5970</v>
      </c>
    </row>
    <row r="1378" spans="1:9">
      <c r="A1378" s="366" t="s">
        <v>1383</v>
      </c>
      <c r="B1378" s="359">
        <v>0</v>
      </c>
      <c r="C1378" s="359">
        <v>0</v>
      </c>
      <c r="D1378" s="359">
        <v>0</v>
      </c>
      <c r="E1378" s="359">
        <v>0</v>
      </c>
      <c r="F1378" s="357" t="e">
        <f t="shared" si="21"/>
        <v>#DIV/0!</v>
      </c>
      <c r="G1378" s="352" t="s">
        <v>1924</v>
      </c>
      <c r="H1378" s="354">
        <v>0</v>
      </c>
      <c r="I1378" s="367" t="s">
        <v>5971</v>
      </c>
    </row>
    <row r="1379" spans="1:9">
      <c r="A1379" s="366" t="s">
        <v>1384</v>
      </c>
      <c r="B1379" s="359">
        <v>0</v>
      </c>
      <c r="C1379" s="359">
        <v>0</v>
      </c>
      <c r="D1379" s="359">
        <v>0</v>
      </c>
      <c r="E1379" s="359">
        <v>0</v>
      </c>
      <c r="F1379" s="357" t="e">
        <f t="shared" si="21"/>
        <v>#DIV/0!</v>
      </c>
      <c r="G1379" s="352" t="s">
        <v>1821</v>
      </c>
      <c r="H1379" s="354">
        <v>1</v>
      </c>
      <c r="I1379" s="367" t="s">
        <v>5972</v>
      </c>
    </row>
    <row r="1380" spans="1:9">
      <c r="A1380" s="366" t="s">
        <v>1385</v>
      </c>
      <c r="B1380" s="359">
        <v>0</v>
      </c>
      <c r="C1380" s="359">
        <v>0</v>
      </c>
      <c r="D1380" s="359">
        <v>0</v>
      </c>
      <c r="E1380" s="359">
        <v>0</v>
      </c>
      <c r="F1380" s="357" t="e">
        <f t="shared" si="21"/>
        <v>#DIV/0!</v>
      </c>
      <c r="G1380" s="352" t="s">
        <v>1821</v>
      </c>
      <c r="H1380" s="354">
        <v>1</v>
      </c>
      <c r="I1380" s="367" t="s">
        <v>5973</v>
      </c>
    </row>
    <row r="1381" spans="1:9">
      <c r="A1381" s="366" t="s">
        <v>1386</v>
      </c>
      <c r="B1381" s="359">
        <v>0</v>
      </c>
      <c r="C1381" s="359">
        <v>0</v>
      </c>
      <c r="D1381" s="359">
        <v>0</v>
      </c>
      <c r="E1381" s="359">
        <v>0</v>
      </c>
      <c r="F1381" s="357" t="e">
        <f t="shared" si="21"/>
        <v>#DIV/0!</v>
      </c>
      <c r="G1381" s="352" t="s">
        <v>1821</v>
      </c>
      <c r="H1381" s="354">
        <v>1</v>
      </c>
      <c r="I1381" s="367" t="s">
        <v>5974</v>
      </c>
    </row>
    <row r="1382" spans="1:9">
      <c r="A1382" s="366" t="s">
        <v>1387</v>
      </c>
      <c r="B1382" s="359">
        <v>0</v>
      </c>
      <c r="C1382" s="359">
        <v>0</v>
      </c>
      <c r="D1382" s="359">
        <v>0</v>
      </c>
      <c r="E1382" s="359">
        <v>0</v>
      </c>
      <c r="F1382" s="357" t="e">
        <f t="shared" si="21"/>
        <v>#DIV/0!</v>
      </c>
      <c r="G1382" s="352" t="s">
        <v>1821</v>
      </c>
      <c r="H1382" s="354">
        <v>0</v>
      </c>
      <c r="I1382" s="367" t="s">
        <v>5975</v>
      </c>
    </row>
    <row r="1383" spans="1:9">
      <c r="A1383" s="366" t="s">
        <v>1388</v>
      </c>
      <c r="B1383" s="359">
        <v>0</v>
      </c>
      <c r="C1383" s="359">
        <v>0</v>
      </c>
      <c r="D1383" s="359">
        <v>0</v>
      </c>
      <c r="E1383" s="359">
        <v>0</v>
      </c>
      <c r="F1383" s="357" t="e">
        <f t="shared" si="21"/>
        <v>#DIV/0!</v>
      </c>
      <c r="G1383" s="352" t="s">
        <v>1821</v>
      </c>
      <c r="H1383" s="354">
        <v>0</v>
      </c>
      <c r="I1383" s="367" t="s">
        <v>5976</v>
      </c>
    </row>
    <row r="1384" spans="1:9">
      <c r="A1384" s="366" t="s">
        <v>1389</v>
      </c>
      <c r="B1384" s="359">
        <v>0</v>
      </c>
      <c r="C1384" s="359">
        <v>0</v>
      </c>
      <c r="D1384" s="359">
        <v>0</v>
      </c>
      <c r="E1384" s="359">
        <v>0</v>
      </c>
      <c r="F1384" s="357" t="e">
        <f t="shared" si="21"/>
        <v>#DIV/0!</v>
      </c>
      <c r="G1384" s="352" t="s">
        <v>1983</v>
      </c>
      <c r="H1384" s="354">
        <v>0</v>
      </c>
      <c r="I1384" s="367" t="s">
        <v>5977</v>
      </c>
    </row>
    <row r="1385" spans="1:9">
      <c r="A1385" s="366" t="s">
        <v>1390</v>
      </c>
      <c r="B1385" s="359">
        <v>0</v>
      </c>
      <c r="C1385" s="359">
        <v>0</v>
      </c>
      <c r="D1385" s="359">
        <v>0</v>
      </c>
      <c r="E1385" s="359">
        <v>0</v>
      </c>
      <c r="F1385" s="357" t="e">
        <f t="shared" si="21"/>
        <v>#DIV/0!</v>
      </c>
      <c r="G1385" s="352" t="s">
        <v>1983</v>
      </c>
      <c r="H1385" s="354">
        <v>0</v>
      </c>
      <c r="I1385" s="367" t="s">
        <v>5978</v>
      </c>
    </row>
    <row r="1386" spans="1:9">
      <c r="A1386" s="366" t="s">
        <v>1391</v>
      </c>
      <c r="B1386" s="359">
        <v>0</v>
      </c>
      <c r="C1386" s="359">
        <v>0</v>
      </c>
      <c r="D1386" s="359">
        <v>0</v>
      </c>
      <c r="E1386" s="359">
        <v>0</v>
      </c>
      <c r="F1386" s="357" t="e">
        <f t="shared" si="21"/>
        <v>#DIV/0!</v>
      </c>
      <c r="G1386" s="352" t="s">
        <v>1983</v>
      </c>
      <c r="H1386" s="354">
        <v>0</v>
      </c>
      <c r="I1386" s="367" t="s">
        <v>5979</v>
      </c>
    </row>
    <row r="1387" spans="1:9">
      <c r="A1387" s="366" t="s">
        <v>1392</v>
      </c>
      <c r="B1387" s="359">
        <v>0</v>
      </c>
      <c r="C1387" s="359">
        <v>0</v>
      </c>
      <c r="D1387" s="359">
        <v>0</v>
      </c>
      <c r="E1387" s="359">
        <v>0</v>
      </c>
      <c r="F1387" s="357" t="e">
        <f t="shared" si="21"/>
        <v>#DIV/0!</v>
      </c>
      <c r="G1387" s="352" t="s">
        <v>1983</v>
      </c>
      <c r="H1387" s="354">
        <v>0</v>
      </c>
      <c r="I1387" s="367" t="s">
        <v>5980</v>
      </c>
    </row>
    <row r="1388" spans="1:9">
      <c r="A1388" s="366" t="s">
        <v>1393</v>
      </c>
      <c r="B1388" s="359">
        <v>0</v>
      </c>
      <c r="C1388" s="359">
        <v>0</v>
      </c>
      <c r="D1388" s="359">
        <v>0</v>
      </c>
      <c r="E1388" s="359">
        <v>0</v>
      </c>
      <c r="F1388" s="357" t="e">
        <f t="shared" si="21"/>
        <v>#DIV/0!</v>
      </c>
      <c r="G1388" s="352" t="s">
        <v>1983</v>
      </c>
      <c r="H1388" s="354">
        <v>0</v>
      </c>
      <c r="I1388" s="367" t="s">
        <v>5981</v>
      </c>
    </row>
    <row r="1389" spans="1:9">
      <c r="A1389" s="366" t="s">
        <v>1394</v>
      </c>
      <c r="B1389" s="359">
        <v>0</v>
      </c>
      <c r="C1389" s="359">
        <v>0</v>
      </c>
      <c r="D1389" s="359">
        <v>0</v>
      </c>
      <c r="E1389" s="359">
        <v>0</v>
      </c>
      <c r="F1389" s="357" t="e">
        <f t="shared" si="21"/>
        <v>#DIV/0!</v>
      </c>
      <c r="G1389" s="352" t="s">
        <v>1983</v>
      </c>
      <c r="H1389" s="354">
        <v>0</v>
      </c>
      <c r="I1389" s="367" t="s">
        <v>5982</v>
      </c>
    </row>
    <row r="1390" spans="1:9">
      <c r="A1390" s="366" t="s">
        <v>1395</v>
      </c>
      <c r="B1390" s="359">
        <v>0</v>
      </c>
      <c r="C1390" s="359">
        <v>0</v>
      </c>
      <c r="D1390" s="359">
        <v>0</v>
      </c>
      <c r="E1390" s="359">
        <v>0</v>
      </c>
      <c r="F1390" s="357" t="e">
        <f t="shared" si="21"/>
        <v>#DIV/0!</v>
      </c>
      <c r="G1390" s="352" t="s">
        <v>1983</v>
      </c>
      <c r="H1390" s="354">
        <v>0</v>
      </c>
      <c r="I1390" s="367" t="s">
        <v>5983</v>
      </c>
    </row>
    <row r="1391" spans="1:9">
      <c r="A1391" s="366" t="s">
        <v>1396</v>
      </c>
      <c r="B1391" s="359">
        <v>0</v>
      </c>
      <c r="C1391" s="359">
        <v>0</v>
      </c>
      <c r="D1391" s="359">
        <v>0</v>
      </c>
      <c r="E1391" s="359">
        <v>0</v>
      </c>
      <c r="F1391" s="357" t="e">
        <f t="shared" si="21"/>
        <v>#DIV/0!</v>
      </c>
      <c r="G1391" s="352" t="s">
        <v>1983</v>
      </c>
      <c r="H1391" s="354">
        <v>0</v>
      </c>
      <c r="I1391" s="367" t="s">
        <v>5984</v>
      </c>
    </row>
    <row r="1392" spans="1:9">
      <c r="A1392" s="366" t="s">
        <v>1397</v>
      </c>
      <c r="B1392" s="359">
        <v>0</v>
      </c>
      <c r="C1392" s="359">
        <v>0</v>
      </c>
      <c r="D1392" s="359">
        <v>0</v>
      </c>
      <c r="E1392" s="359">
        <v>0</v>
      </c>
      <c r="F1392" s="357" t="e">
        <f t="shared" si="21"/>
        <v>#DIV/0!</v>
      </c>
      <c r="G1392" s="352" t="s">
        <v>1983</v>
      </c>
      <c r="H1392" s="354">
        <v>0</v>
      </c>
      <c r="I1392" s="367" t="s">
        <v>5985</v>
      </c>
    </row>
    <row r="1393" spans="1:9">
      <c r="A1393" s="366" t="s">
        <v>1398</v>
      </c>
      <c r="B1393" s="359">
        <v>0</v>
      </c>
      <c r="C1393" s="359">
        <v>0</v>
      </c>
      <c r="D1393" s="359">
        <v>0</v>
      </c>
      <c r="E1393" s="359">
        <v>0</v>
      </c>
      <c r="F1393" s="357" t="e">
        <f t="shared" si="21"/>
        <v>#DIV/0!</v>
      </c>
      <c r="G1393" s="352" t="s">
        <v>1983</v>
      </c>
      <c r="H1393" s="354">
        <v>0</v>
      </c>
      <c r="I1393" s="367" t="s">
        <v>5986</v>
      </c>
    </row>
    <row r="1394" spans="1:9">
      <c r="A1394" s="366" t="s">
        <v>1399</v>
      </c>
      <c r="B1394" s="359">
        <v>0</v>
      </c>
      <c r="C1394" s="359">
        <v>0</v>
      </c>
      <c r="D1394" s="359">
        <v>0</v>
      </c>
      <c r="E1394" s="359">
        <v>0</v>
      </c>
      <c r="F1394" s="357" t="e">
        <f t="shared" si="21"/>
        <v>#DIV/0!</v>
      </c>
      <c r="G1394" s="352" t="s">
        <v>1983</v>
      </c>
      <c r="H1394" s="354">
        <v>0</v>
      </c>
      <c r="I1394" s="367" t="s">
        <v>5987</v>
      </c>
    </row>
    <row r="1395" spans="1:9">
      <c r="A1395" s="366" t="s">
        <v>1400</v>
      </c>
      <c r="B1395" s="359">
        <v>0</v>
      </c>
      <c r="C1395" s="359">
        <v>0</v>
      </c>
      <c r="D1395" s="359">
        <v>0</v>
      </c>
      <c r="E1395" s="359">
        <v>0</v>
      </c>
      <c r="F1395" s="357" t="e">
        <f t="shared" si="21"/>
        <v>#DIV/0!</v>
      </c>
      <c r="G1395" s="352" t="s">
        <v>1983</v>
      </c>
      <c r="H1395" s="354">
        <v>0</v>
      </c>
      <c r="I1395" s="367" t="s">
        <v>5988</v>
      </c>
    </row>
    <row r="1396" spans="1:9">
      <c r="A1396" s="366" t="s">
        <v>1401</v>
      </c>
      <c r="B1396" s="359">
        <v>0</v>
      </c>
      <c r="C1396" s="359">
        <v>0</v>
      </c>
      <c r="D1396" s="359">
        <v>0</v>
      </c>
      <c r="E1396" s="359">
        <v>0</v>
      </c>
      <c r="F1396" s="357" t="e">
        <f t="shared" si="21"/>
        <v>#DIV/0!</v>
      </c>
      <c r="G1396" s="352" t="s">
        <v>1983</v>
      </c>
      <c r="H1396" s="354">
        <v>0</v>
      </c>
      <c r="I1396" s="367" t="s">
        <v>5989</v>
      </c>
    </row>
    <row r="1397" spans="1:9">
      <c r="A1397" s="366" t="s">
        <v>1402</v>
      </c>
      <c r="B1397" s="359">
        <v>0</v>
      </c>
      <c r="C1397" s="359">
        <v>0</v>
      </c>
      <c r="D1397" s="359">
        <v>0</v>
      </c>
      <c r="E1397" s="359">
        <v>0</v>
      </c>
      <c r="F1397" s="357" t="e">
        <f t="shared" si="21"/>
        <v>#DIV/0!</v>
      </c>
      <c r="G1397" s="352" t="s">
        <v>2032</v>
      </c>
      <c r="H1397" s="354">
        <v>0</v>
      </c>
      <c r="I1397" s="367" t="s">
        <v>5990</v>
      </c>
    </row>
    <row r="1398" spans="1:9">
      <c r="A1398" s="366" t="s">
        <v>1403</v>
      </c>
      <c r="B1398" s="359">
        <v>0</v>
      </c>
      <c r="C1398" s="359">
        <v>0</v>
      </c>
      <c r="D1398" s="359">
        <v>0</v>
      </c>
      <c r="E1398" s="359">
        <v>0</v>
      </c>
      <c r="F1398" s="357" t="e">
        <f t="shared" si="21"/>
        <v>#DIV/0!</v>
      </c>
      <c r="G1398" s="352" t="s">
        <v>2055</v>
      </c>
      <c r="H1398" s="354">
        <v>0</v>
      </c>
      <c r="I1398" s="367" t="s">
        <v>5991</v>
      </c>
    </row>
    <row r="1399" spans="1:9">
      <c r="A1399" s="366" t="s">
        <v>1404</v>
      </c>
      <c r="B1399" s="359">
        <v>0</v>
      </c>
      <c r="C1399" s="359">
        <v>0</v>
      </c>
      <c r="D1399" s="359">
        <v>0</v>
      </c>
      <c r="E1399" s="359">
        <v>0</v>
      </c>
      <c r="F1399" s="357" t="e">
        <f t="shared" si="21"/>
        <v>#DIV/0!</v>
      </c>
      <c r="G1399" s="352" t="s">
        <v>2055</v>
      </c>
      <c r="H1399" s="354">
        <v>0</v>
      </c>
      <c r="I1399" s="367" t="s">
        <v>5992</v>
      </c>
    </row>
    <row r="1400" spans="1:9">
      <c r="A1400" s="366" t="s">
        <v>1405</v>
      </c>
      <c r="B1400" s="359">
        <v>0</v>
      </c>
      <c r="C1400" s="359">
        <v>0</v>
      </c>
      <c r="D1400" s="359">
        <v>0</v>
      </c>
      <c r="E1400" s="359">
        <v>0</v>
      </c>
      <c r="F1400" s="357" t="e">
        <f t="shared" si="21"/>
        <v>#DIV/0!</v>
      </c>
      <c r="G1400" s="352" t="s">
        <v>2055</v>
      </c>
      <c r="H1400" s="354">
        <v>0</v>
      </c>
      <c r="I1400" s="367" t="s">
        <v>5993</v>
      </c>
    </row>
    <row r="1401" spans="1:9">
      <c r="A1401" s="366" t="s">
        <v>1406</v>
      </c>
      <c r="B1401" s="359">
        <v>0</v>
      </c>
      <c r="C1401" s="359">
        <v>0</v>
      </c>
      <c r="D1401" s="359">
        <v>0</v>
      </c>
      <c r="E1401" s="359">
        <v>0</v>
      </c>
      <c r="F1401" s="357" t="e">
        <f t="shared" si="21"/>
        <v>#DIV/0!</v>
      </c>
      <c r="G1401" s="352" t="s">
        <v>2055</v>
      </c>
      <c r="H1401" s="354">
        <v>0</v>
      </c>
      <c r="I1401" s="367" t="s">
        <v>5994</v>
      </c>
    </row>
    <row r="1402" spans="1:9">
      <c r="A1402" s="366" t="s">
        <v>1407</v>
      </c>
      <c r="B1402" s="359">
        <v>0</v>
      </c>
      <c r="C1402" s="359">
        <v>0</v>
      </c>
      <c r="D1402" s="359">
        <v>0</v>
      </c>
      <c r="E1402" s="359">
        <v>0</v>
      </c>
      <c r="F1402" s="357" t="e">
        <f t="shared" si="21"/>
        <v>#DIV/0!</v>
      </c>
      <c r="G1402" s="352" t="s">
        <v>2055</v>
      </c>
      <c r="H1402" s="354">
        <v>0</v>
      </c>
      <c r="I1402" s="367" t="s">
        <v>5995</v>
      </c>
    </row>
    <row r="1403" spans="1:9">
      <c r="A1403" s="366" t="s">
        <v>1408</v>
      </c>
      <c r="B1403" s="359">
        <v>0</v>
      </c>
      <c r="C1403" s="359">
        <v>0</v>
      </c>
      <c r="D1403" s="359">
        <v>0</v>
      </c>
      <c r="E1403" s="359">
        <v>0</v>
      </c>
      <c r="F1403" s="357" t="e">
        <f t="shared" si="21"/>
        <v>#DIV/0!</v>
      </c>
      <c r="G1403" s="352" t="s">
        <v>2055</v>
      </c>
      <c r="H1403" s="354">
        <v>0</v>
      </c>
      <c r="I1403" s="367" t="s">
        <v>5996</v>
      </c>
    </row>
    <row r="1404" spans="1:9">
      <c r="A1404" s="366" t="s">
        <v>1409</v>
      </c>
      <c r="B1404" s="359">
        <v>0</v>
      </c>
      <c r="C1404" s="359">
        <v>0</v>
      </c>
      <c r="D1404" s="359">
        <v>0</v>
      </c>
      <c r="E1404" s="359">
        <v>0</v>
      </c>
      <c r="F1404" s="357" t="e">
        <f t="shared" si="21"/>
        <v>#DIV/0!</v>
      </c>
      <c r="G1404" s="352" t="s">
        <v>2055</v>
      </c>
      <c r="H1404" s="354">
        <v>0</v>
      </c>
      <c r="I1404" s="367" t="s">
        <v>5997</v>
      </c>
    </row>
    <row r="1405" spans="1:9">
      <c r="A1405" s="366" t="s">
        <v>1410</v>
      </c>
      <c r="B1405" s="359">
        <v>0</v>
      </c>
      <c r="C1405" s="359">
        <v>0</v>
      </c>
      <c r="D1405" s="359">
        <v>0</v>
      </c>
      <c r="E1405" s="359">
        <v>0</v>
      </c>
      <c r="F1405" s="357" t="e">
        <f t="shared" si="21"/>
        <v>#DIV/0!</v>
      </c>
      <c r="G1405" s="352" t="s">
        <v>2055</v>
      </c>
      <c r="H1405" s="354">
        <v>0</v>
      </c>
      <c r="I1405" s="367" t="s">
        <v>5998</v>
      </c>
    </row>
    <row r="1406" spans="1:9">
      <c r="A1406" s="366" t="s">
        <v>1411</v>
      </c>
      <c r="B1406" s="359">
        <v>0</v>
      </c>
      <c r="C1406" s="359">
        <v>0</v>
      </c>
      <c r="D1406" s="359">
        <v>0</v>
      </c>
      <c r="E1406" s="359">
        <v>0</v>
      </c>
      <c r="F1406" s="357" t="e">
        <f t="shared" si="21"/>
        <v>#DIV/0!</v>
      </c>
      <c r="G1406" s="352" t="s">
        <v>2055</v>
      </c>
      <c r="H1406" s="354">
        <v>0</v>
      </c>
      <c r="I1406" s="367" t="s">
        <v>5999</v>
      </c>
    </row>
    <row r="1407" spans="1:9">
      <c r="A1407" s="366" t="s">
        <v>1412</v>
      </c>
      <c r="B1407" s="359">
        <v>0</v>
      </c>
      <c r="C1407" s="359">
        <v>0</v>
      </c>
      <c r="D1407" s="359">
        <v>0</v>
      </c>
      <c r="E1407" s="359">
        <v>0</v>
      </c>
      <c r="F1407" s="357" t="e">
        <f t="shared" si="21"/>
        <v>#DIV/0!</v>
      </c>
      <c r="G1407" s="352" t="s">
        <v>2055</v>
      </c>
      <c r="H1407" s="354">
        <v>0</v>
      </c>
      <c r="I1407" s="367" t="s">
        <v>6000</v>
      </c>
    </row>
    <row r="1408" spans="1:9">
      <c r="A1408" s="366" t="s">
        <v>1413</v>
      </c>
      <c r="B1408" s="359">
        <v>0</v>
      </c>
      <c r="C1408" s="359">
        <v>0</v>
      </c>
      <c r="D1408" s="359">
        <v>0</v>
      </c>
      <c r="E1408" s="359">
        <v>0</v>
      </c>
      <c r="F1408" s="357" t="e">
        <f t="shared" si="21"/>
        <v>#DIV/0!</v>
      </c>
      <c r="G1408" s="352" t="s">
        <v>2055</v>
      </c>
      <c r="H1408" s="354">
        <v>0</v>
      </c>
      <c r="I1408" s="367" t="s">
        <v>6001</v>
      </c>
    </row>
    <row r="1409" spans="1:9">
      <c r="A1409" s="366" t="s">
        <v>1414</v>
      </c>
      <c r="B1409" s="359">
        <v>0</v>
      </c>
      <c r="C1409" s="359">
        <v>0</v>
      </c>
      <c r="D1409" s="359">
        <v>0</v>
      </c>
      <c r="E1409" s="359">
        <v>0</v>
      </c>
      <c r="F1409" s="357" t="e">
        <f t="shared" si="21"/>
        <v>#DIV/0!</v>
      </c>
      <c r="G1409" s="352" t="s">
        <v>2001</v>
      </c>
      <c r="H1409" s="354">
        <v>0</v>
      </c>
      <c r="I1409" s="367" t="s">
        <v>6002</v>
      </c>
    </row>
    <row r="1410" spans="1:9">
      <c r="A1410" s="366" t="s">
        <v>1415</v>
      </c>
      <c r="B1410" s="359">
        <v>0</v>
      </c>
      <c r="C1410" s="359">
        <v>0</v>
      </c>
      <c r="D1410" s="359">
        <v>0</v>
      </c>
      <c r="E1410" s="359">
        <v>0</v>
      </c>
      <c r="F1410" s="357" t="e">
        <f t="shared" si="21"/>
        <v>#DIV/0!</v>
      </c>
      <c r="G1410" s="352" t="s">
        <v>1857</v>
      </c>
      <c r="H1410" s="354">
        <v>1</v>
      </c>
      <c r="I1410" s="367" t="s">
        <v>6003</v>
      </c>
    </row>
    <row r="1411" spans="1:9">
      <c r="A1411" s="366" t="s">
        <v>1416</v>
      </c>
      <c r="B1411" s="359">
        <v>0</v>
      </c>
      <c r="C1411" s="359">
        <v>0</v>
      </c>
      <c r="D1411" s="359">
        <v>0</v>
      </c>
      <c r="E1411" s="359">
        <v>0</v>
      </c>
      <c r="F1411" s="357" t="e">
        <f t="shared" ref="F1411:F1474" si="22">(E1411/B1411)-1</f>
        <v>#DIV/0!</v>
      </c>
      <c r="G1411" s="352" t="s">
        <v>1949</v>
      </c>
      <c r="H1411" s="354">
        <v>0</v>
      </c>
      <c r="I1411" s="367" t="s">
        <v>6004</v>
      </c>
    </row>
    <row r="1412" spans="1:9">
      <c r="A1412" s="366" t="s">
        <v>1417</v>
      </c>
      <c r="B1412" s="359">
        <v>0</v>
      </c>
      <c r="C1412" s="359">
        <v>0</v>
      </c>
      <c r="D1412" s="359">
        <v>0</v>
      </c>
      <c r="E1412" s="359">
        <v>0</v>
      </c>
      <c r="F1412" s="357" t="e">
        <f t="shared" si="22"/>
        <v>#DIV/0!</v>
      </c>
      <c r="G1412" s="352" t="s">
        <v>1949</v>
      </c>
      <c r="H1412" s="354">
        <v>0</v>
      </c>
      <c r="I1412" s="367" t="s">
        <v>6005</v>
      </c>
    </row>
    <row r="1413" spans="1:9">
      <c r="A1413" s="366" t="s">
        <v>1418</v>
      </c>
      <c r="B1413" s="359">
        <v>0</v>
      </c>
      <c r="C1413" s="359">
        <v>0</v>
      </c>
      <c r="D1413" s="359">
        <v>0</v>
      </c>
      <c r="E1413" s="359">
        <v>0</v>
      </c>
      <c r="F1413" s="357" t="e">
        <f t="shared" si="22"/>
        <v>#DIV/0!</v>
      </c>
      <c r="G1413" s="352" t="s">
        <v>1949</v>
      </c>
      <c r="H1413" s="354">
        <v>0</v>
      </c>
      <c r="I1413" s="367" t="s">
        <v>6006</v>
      </c>
    </row>
    <row r="1414" spans="1:9">
      <c r="A1414" s="366" t="s">
        <v>1419</v>
      </c>
      <c r="B1414" s="359">
        <v>0</v>
      </c>
      <c r="C1414" s="359">
        <v>0</v>
      </c>
      <c r="D1414" s="359">
        <v>0</v>
      </c>
      <c r="E1414" s="359">
        <v>0</v>
      </c>
      <c r="F1414" s="357" t="e">
        <f t="shared" si="22"/>
        <v>#DIV/0!</v>
      </c>
      <c r="G1414" s="352" t="s">
        <v>1949</v>
      </c>
      <c r="H1414" s="354">
        <v>0</v>
      </c>
      <c r="I1414" s="367" t="s">
        <v>6007</v>
      </c>
    </row>
    <row r="1415" spans="1:9">
      <c r="A1415" s="366" t="s">
        <v>1420</v>
      </c>
      <c r="B1415" s="359">
        <v>0</v>
      </c>
      <c r="C1415" s="359">
        <v>0</v>
      </c>
      <c r="D1415" s="359">
        <v>0</v>
      </c>
      <c r="E1415" s="359">
        <v>0</v>
      </c>
      <c r="F1415" s="357" t="e">
        <f t="shared" si="22"/>
        <v>#DIV/0!</v>
      </c>
      <c r="G1415" s="352" t="s">
        <v>1949</v>
      </c>
      <c r="H1415" s="354">
        <v>0</v>
      </c>
      <c r="I1415" s="367" t="s">
        <v>6008</v>
      </c>
    </row>
    <row r="1416" spans="1:9">
      <c r="A1416" s="366" t="s">
        <v>1421</v>
      </c>
      <c r="B1416" s="359">
        <v>0</v>
      </c>
      <c r="C1416" s="359">
        <v>0</v>
      </c>
      <c r="D1416" s="359">
        <v>0</v>
      </c>
      <c r="E1416" s="359">
        <v>0</v>
      </c>
      <c r="F1416" s="357" t="e">
        <f t="shared" si="22"/>
        <v>#DIV/0!</v>
      </c>
      <c r="G1416" s="352" t="s">
        <v>1966</v>
      </c>
      <c r="H1416" s="354">
        <v>0</v>
      </c>
      <c r="I1416" s="367" t="s">
        <v>6009</v>
      </c>
    </row>
    <row r="1417" spans="1:9">
      <c r="A1417" s="366" t="s">
        <v>1422</v>
      </c>
      <c r="B1417" s="359">
        <v>0</v>
      </c>
      <c r="C1417" s="359">
        <v>0</v>
      </c>
      <c r="D1417" s="359">
        <v>0</v>
      </c>
      <c r="E1417" s="359">
        <v>0</v>
      </c>
      <c r="F1417" s="357" t="e">
        <f t="shared" si="22"/>
        <v>#DIV/0!</v>
      </c>
      <c r="G1417" s="352" t="s">
        <v>1988</v>
      </c>
      <c r="H1417" s="354">
        <v>0</v>
      </c>
      <c r="I1417" s="367" t="s">
        <v>6010</v>
      </c>
    </row>
    <row r="1418" spans="1:9">
      <c r="A1418" s="366" t="s">
        <v>1423</v>
      </c>
      <c r="B1418" s="359">
        <v>0</v>
      </c>
      <c r="C1418" s="359">
        <v>0</v>
      </c>
      <c r="D1418" s="359">
        <v>0</v>
      </c>
      <c r="E1418" s="359">
        <v>0</v>
      </c>
      <c r="F1418" s="357" t="e">
        <f t="shared" si="22"/>
        <v>#DIV/0!</v>
      </c>
      <c r="G1418" s="352" t="s">
        <v>1999</v>
      </c>
      <c r="H1418" s="354">
        <v>0</v>
      </c>
      <c r="I1418" s="367" t="s">
        <v>6011</v>
      </c>
    </row>
    <row r="1419" spans="1:9">
      <c r="A1419" s="366" t="s">
        <v>1424</v>
      </c>
      <c r="B1419" s="359">
        <v>0</v>
      </c>
      <c r="C1419" s="359">
        <v>0</v>
      </c>
      <c r="D1419" s="359">
        <v>0</v>
      </c>
      <c r="E1419" s="359">
        <v>0</v>
      </c>
      <c r="F1419" s="357" t="e">
        <f t="shared" si="22"/>
        <v>#DIV/0!</v>
      </c>
      <c r="G1419" s="352" t="s">
        <v>1999</v>
      </c>
      <c r="H1419" s="354">
        <v>0</v>
      </c>
      <c r="I1419" s="367" t="s">
        <v>6012</v>
      </c>
    </row>
    <row r="1420" spans="1:9">
      <c r="A1420" s="366" t="s">
        <v>1425</v>
      </c>
      <c r="B1420" s="359">
        <v>0</v>
      </c>
      <c r="C1420" s="359">
        <v>0</v>
      </c>
      <c r="D1420" s="359">
        <v>0</v>
      </c>
      <c r="E1420" s="359">
        <v>0</v>
      </c>
      <c r="F1420" s="357" t="e">
        <f t="shared" si="22"/>
        <v>#DIV/0!</v>
      </c>
      <c r="G1420" s="352" t="s">
        <v>1999</v>
      </c>
      <c r="H1420" s="354">
        <v>0</v>
      </c>
      <c r="I1420" s="367" t="s">
        <v>6013</v>
      </c>
    </row>
    <row r="1421" spans="1:9">
      <c r="A1421" s="366" t="s">
        <v>1426</v>
      </c>
      <c r="B1421" s="359">
        <v>0</v>
      </c>
      <c r="C1421" s="359">
        <v>0</v>
      </c>
      <c r="D1421" s="359">
        <v>0</v>
      </c>
      <c r="E1421" s="359">
        <v>0</v>
      </c>
      <c r="F1421" s="357" t="e">
        <f t="shared" si="22"/>
        <v>#DIV/0!</v>
      </c>
      <c r="G1421" s="352" t="s">
        <v>1999</v>
      </c>
      <c r="H1421" s="354">
        <v>0</v>
      </c>
      <c r="I1421" s="367" t="s">
        <v>6014</v>
      </c>
    </row>
    <row r="1422" spans="1:9">
      <c r="A1422" s="366" t="s">
        <v>1427</v>
      </c>
      <c r="B1422" s="359">
        <v>0</v>
      </c>
      <c r="C1422" s="359">
        <v>0</v>
      </c>
      <c r="D1422" s="359">
        <v>0</v>
      </c>
      <c r="E1422" s="359">
        <v>0</v>
      </c>
      <c r="F1422" s="357" t="e">
        <f t="shared" si="22"/>
        <v>#DIV/0!</v>
      </c>
      <c r="G1422" s="352" t="s">
        <v>2004</v>
      </c>
      <c r="H1422" s="354">
        <v>0</v>
      </c>
      <c r="I1422" s="367" t="s">
        <v>6015</v>
      </c>
    </row>
    <row r="1423" spans="1:9">
      <c r="A1423" s="366" t="s">
        <v>1428</v>
      </c>
      <c r="B1423" s="359">
        <v>0</v>
      </c>
      <c r="C1423" s="359">
        <v>0</v>
      </c>
      <c r="D1423" s="359">
        <v>0</v>
      </c>
      <c r="E1423" s="359">
        <v>0</v>
      </c>
      <c r="F1423" s="357" t="e">
        <f t="shared" si="22"/>
        <v>#DIV/0!</v>
      </c>
      <c r="G1423" s="352" t="s">
        <v>2004</v>
      </c>
      <c r="H1423" s="354">
        <v>0</v>
      </c>
      <c r="I1423" s="367" t="s">
        <v>6016</v>
      </c>
    </row>
    <row r="1424" spans="1:9">
      <c r="A1424" s="366" t="s">
        <v>1429</v>
      </c>
      <c r="B1424" s="359">
        <v>-2.8700000000000002E-3</v>
      </c>
      <c r="C1424" s="359">
        <v>-2.8700000000000002E-3</v>
      </c>
      <c r="D1424" s="359">
        <v>-2.8700000000000002E-3</v>
      </c>
      <c r="E1424" s="359">
        <v>-2.8700000000000002E-3</v>
      </c>
      <c r="F1424" s="357">
        <f t="shared" si="22"/>
        <v>0</v>
      </c>
      <c r="G1424" s="352" t="s">
        <v>2056</v>
      </c>
      <c r="H1424" s="354">
        <v>1</v>
      </c>
      <c r="I1424" s="367" t="s">
        <v>6017</v>
      </c>
    </row>
    <row r="1425" spans="1:9">
      <c r="A1425" s="366" t="s">
        <v>1430</v>
      </c>
      <c r="B1425" s="359">
        <v>0</v>
      </c>
      <c r="C1425" s="359">
        <v>0</v>
      </c>
      <c r="D1425" s="359">
        <v>0</v>
      </c>
      <c r="E1425" s="359">
        <v>0</v>
      </c>
      <c r="F1425" s="357" t="e">
        <f t="shared" si="22"/>
        <v>#DIV/0!</v>
      </c>
      <c r="G1425" s="352" t="s">
        <v>2004</v>
      </c>
      <c r="H1425" s="354">
        <v>0</v>
      </c>
      <c r="I1425" s="367" t="s">
        <v>6018</v>
      </c>
    </row>
    <row r="1426" spans="1:9">
      <c r="A1426" s="366" t="s">
        <v>1431</v>
      </c>
      <c r="B1426" s="359">
        <v>0</v>
      </c>
      <c r="C1426" s="359">
        <v>0</v>
      </c>
      <c r="D1426" s="359">
        <v>0</v>
      </c>
      <c r="E1426" s="359">
        <v>0</v>
      </c>
      <c r="F1426" s="357" t="e">
        <f t="shared" si="22"/>
        <v>#DIV/0!</v>
      </c>
      <c r="G1426" s="352" t="s">
        <v>2004</v>
      </c>
      <c r="H1426" s="354">
        <v>0</v>
      </c>
      <c r="I1426" s="367" t="s">
        <v>6019</v>
      </c>
    </row>
    <row r="1427" spans="1:9">
      <c r="A1427" s="366" t="s">
        <v>1432</v>
      </c>
      <c r="B1427" s="359">
        <v>0</v>
      </c>
      <c r="C1427" s="359">
        <v>0</v>
      </c>
      <c r="D1427" s="359">
        <v>0</v>
      </c>
      <c r="E1427" s="359">
        <v>0</v>
      </c>
      <c r="F1427" s="357" t="e">
        <f t="shared" si="22"/>
        <v>#DIV/0!</v>
      </c>
      <c r="G1427" s="352" t="s">
        <v>1971</v>
      </c>
      <c r="H1427" s="354">
        <v>0</v>
      </c>
      <c r="I1427" s="367" t="s">
        <v>6020</v>
      </c>
    </row>
    <row r="1428" spans="1:9">
      <c r="A1428" s="366" t="s">
        <v>1433</v>
      </c>
      <c r="B1428" s="359">
        <v>0</v>
      </c>
      <c r="C1428" s="359">
        <v>0</v>
      </c>
      <c r="D1428" s="359">
        <v>0</v>
      </c>
      <c r="E1428" s="359">
        <v>0</v>
      </c>
      <c r="F1428" s="357" t="e">
        <f t="shared" si="22"/>
        <v>#DIV/0!</v>
      </c>
      <c r="G1428" s="352" t="s">
        <v>1971</v>
      </c>
      <c r="H1428" s="354">
        <v>0</v>
      </c>
      <c r="I1428" s="367" t="s">
        <v>6021</v>
      </c>
    </row>
    <row r="1429" spans="1:9">
      <c r="A1429" s="366" t="s">
        <v>1434</v>
      </c>
      <c r="B1429" s="359">
        <v>0</v>
      </c>
      <c r="C1429" s="359">
        <v>0</v>
      </c>
      <c r="D1429" s="359">
        <v>0</v>
      </c>
      <c r="E1429" s="359">
        <v>0</v>
      </c>
      <c r="F1429" s="357" t="e">
        <f t="shared" si="22"/>
        <v>#DIV/0!</v>
      </c>
      <c r="G1429" s="352" t="s">
        <v>1971</v>
      </c>
      <c r="H1429" s="354">
        <v>0</v>
      </c>
      <c r="I1429" s="367" t="s">
        <v>6022</v>
      </c>
    </row>
    <row r="1430" spans="1:9">
      <c r="A1430" s="366" t="s">
        <v>1435</v>
      </c>
      <c r="B1430" s="359">
        <v>0</v>
      </c>
      <c r="C1430" s="359">
        <v>0</v>
      </c>
      <c r="D1430" s="359">
        <v>0</v>
      </c>
      <c r="E1430" s="359">
        <v>0</v>
      </c>
      <c r="F1430" s="357" t="e">
        <f t="shared" si="22"/>
        <v>#DIV/0!</v>
      </c>
      <c r="G1430" s="352" t="s">
        <v>1908</v>
      </c>
      <c r="H1430" s="354">
        <v>0</v>
      </c>
      <c r="I1430" s="367" t="s">
        <v>6023</v>
      </c>
    </row>
    <row r="1431" spans="1:9">
      <c r="A1431" s="366" t="s">
        <v>1436</v>
      </c>
      <c r="B1431" s="359">
        <v>0</v>
      </c>
      <c r="C1431" s="359">
        <v>0</v>
      </c>
      <c r="D1431" s="359">
        <v>0</v>
      </c>
      <c r="E1431" s="359">
        <v>0</v>
      </c>
      <c r="F1431" s="357" t="e">
        <f t="shared" si="22"/>
        <v>#DIV/0!</v>
      </c>
      <c r="G1431" s="352" t="s">
        <v>1907</v>
      </c>
      <c r="H1431" s="354">
        <v>0</v>
      </c>
      <c r="I1431" s="367" t="s">
        <v>6024</v>
      </c>
    </row>
    <row r="1432" spans="1:9">
      <c r="A1432" s="366" t="s">
        <v>1437</v>
      </c>
      <c r="B1432" s="359">
        <v>0</v>
      </c>
      <c r="C1432" s="359">
        <v>0</v>
      </c>
      <c r="D1432" s="359">
        <v>0</v>
      </c>
      <c r="E1432" s="359">
        <v>0</v>
      </c>
      <c r="F1432" s="357" t="e">
        <f t="shared" si="22"/>
        <v>#DIV/0!</v>
      </c>
      <c r="G1432" s="352" t="s">
        <v>1907</v>
      </c>
      <c r="H1432" s="354">
        <v>0</v>
      </c>
      <c r="I1432" s="367" t="s">
        <v>6025</v>
      </c>
    </row>
    <row r="1433" spans="1:9">
      <c r="A1433" s="366" t="s">
        <v>1438</v>
      </c>
      <c r="B1433" s="359">
        <v>0</v>
      </c>
      <c r="C1433" s="359">
        <v>0</v>
      </c>
      <c r="D1433" s="359">
        <v>0</v>
      </c>
      <c r="E1433" s="359">
        <v>0</v>
      </c>
      <c r="F1433" s="357" t="e">
        <f t="shared" si="22"/>
        <v>#DIV/0!</v>
      </c>
      <c r="G1433" s="352" t="s">
        <v>1907</v>
      </c>
      <c r="H1433" s="354">
        <v>0</v>
      </c>
      <c r="I1433" s="367" t="s">
        <v>6026</v>
      </c>
    </row>
    <row r="1434" spans="1:9">
      <c r="A1434" s="366" t="s">
        <v>1439</v>
      </c>
      <c r="B1434" s="359">
        <v>0</v>
      </c>
      <c r="C1434" s="359">
        <v>0</v>
      </c>
      <c r="D1434" s="359">
        <v>0</v>
      </c>
      <c r="E1434" s="359">
        <v>0</v>
      </c>
      <c r="F1434" s="357" t="e">
        <f t="shared" si="22"/>
        <v>#DIV/0!</v>
      </c>
      <c r="G1434" s="352" t="s">
        <v>2057</v>
      </c>
      <c r="H1434" s="354">
        <v>0</v>
      </c>
      <c r="I1434" s="367" t="s">
        <v>6027</v>
      </c>
    </row>
    <row r="1435" spans="1:9">
      <c r="A1435" s="366" t="s">
        <v>1440</v>
      </c>
      <c r="B1435" s="359">
        <v>0</v>
      </c>
      <c r="C1435" s="359">
        <v>0</v>
      </c>
      <c r="D1435" s="359">
        <v>0</v>
      </c>
      <c r="E1435" s="359">
        <v>0</v>
      </c>
      <c r="F1435" s="357" t="e">
        <f t="shared" si="22"/>
        <v>#DIV/0!</v>
      </c>
      <c r="G1435" s="352" t="s">
        <v>2057</v>
      </c>
      <c r="H1435" s="354">
        <v>0</v>
      </c>
      <c r="I1435" s="367" t="s">
        <v>6028</v>
      </c>
    </row>
    <row r="1436" spans="1:9">
      <c r="A1436" s="366" t="s">
        <v>1441</v>
      </c>
      <c r="B1436" s="359">
        <v>0</v>
      </c>
      <c r="C1436" s="359">
        <v>0</v>
      </c>
      <c r="D1436" s="359">
        <v>0</v>
      </c>
      <c r="E1436" s="359">
        <v>0</v>
      </c>
      <c r="F1436" s="357" t="e">
        <f t="shared" si="22"/>
        <v>#DIV/0!</v>
      </c>
      <c r="G1436" s="352" t="s">
        <v>2057</v>
      </c>
      <c r="H1436" s="354">
        <v>0</v>
      </c>
      <c r="I1436" s="367" t="s">
        <v>6029</v>
      </c>
    </row>
    <row r="1437" spans="1:9">
      <c r="A1437" s="366" t="s">
        <v>1442</v>
      </c>
      <c r="B1437" s="359">
        <v>0</v>
      </c>
      <c r="C1437" s="359">
        <v>0</v>
      </c>
      <c r="D1437" s="359">
        <v>0</v>
      </c>
      <c r="E1437" s="359">
        <v>0</v>
      </c>
      <c r="F1437" s="357" t="e">
        <f t="shared" si="22"/>
        <v>#DIV/0!</v>
      </c>
      <c r="G1437" s="352" t="s">
        <v>2057</v>
      </c>
      <c r="H1437" s="354">
        <v>0</v>
      </c>
      <c r="I1437" s="367" t="s">
        <v>6030</v>
      </c>
    </row>
    <row r="1438" spans="1:9">
      <c r="A1438" s="366" t="s">
        <v>1443</v>
      </c>
      <c r="B1438" s="359">
        <v>0</v>
      </c>
      <c r="C1438" s="359">
        <v>0</v>
      </c>
      <c r="D1438" s="359">
        <v>0</v>
      </c>
      <c r="E1438" s="359">
        <v>0</v>
      </c>
      <c r="F1438" s="357" t="e">
        <f t="shared" si="22"/>
        <v>#DIV/0!</v>
      </c>
      <c r="G1438" s="352" t="s">
        <v>1821</v>
      </c>
      <c r="H1438" s="354">
        <v>0</v>
      </c>
      <c r="I1438" s="367" t="s">
        <v>6031</v>
      </c>
    </row>
    <row r="1439" spans="1:9">
      <c r="A1439" s="366" t="s">
        <v>1444</v>
      </c>
      <c r="B1439" s="359">
        <v>0</v>
      </c>
      <c r="C1439" s="359">
        <v>0</v>
      </c>
      <c r="D1439" s="359">
        <v>0</v>
      </c>
      <c r="E1439" s="359">
        <v>0</v>
      </c>
      <c r="F1439" s="357" t="e">
        <f t="shared" si="22"/>
        <v>#DIV/0!</v>
      </c>
      <c r="G1439" s="352" t="s">
        <v>2058</v>
      </c>
      <c r="H1439" s="354">
        <v>0</v>
      </c>
      <c r="I1439" s="367" t="s">
        <v>6032</v>
      </c>
    </row>
    <row r="1440" spans="1:9">
      <c r="A1440" s="366" t="s">
        <v>1445</v>
      </c>
      <c r="B1440" s="359">
        <v>0</v>
      </c>
      <c r="C1440" s="359">
        <v>0</v>
      </c>
      <c r="D1440" s="359">
        <v>0</v>
      </c>
      <c r="E1440" s="359">
        <v>0</v>
      </c>
      <c r="F1440" s="357" t="e">
        <f t="shared" si="22"/>
        <v>#DIV/0!</v>
      </c>
      <c r="G1440" s="352" t="s">
        <v>2058</v>
      </c>
      <c r="H1440" s="354">
        <v>0</v>
      </c>
      <c r="I1440" s="367" t="s">
        <v>6033</v>
      </c>
    </row>
    <row r="1441" spans="1:9">
      <c r="A1441" s="366" t="s">
        <v>1446</v>
      </c>
      <c r="B1441" s="359">
        <v>0</v>
      </c>
      <c r="C1441" s="359">
        <v>0</v>
      </c>
      <c r="D1441" s="359">
        <v>0</v>
      </c>
      <c r="E1441" s="359">
        <v>0</v>
      </c>
      <c r="F1441" s="357" t="e">
        <f t="shared" si="22"/>
        <v>#DIV/0!</v>
      </c>
      <c r="G1441" s="352" t="s">
        <v>2058</v>
      </c>
      <c r="H1441" s="354">
        <v>0</v>
      </c>
      <c r="I1441" s="367" t="s">
        <v>6034</v>
      </c>
    </row>
    <row r="1442" spans="1:9">
      <c r="A1442" s="366" t="s">
        <v>1447</v>
      </c>
      <c r="B1442" s="359">
        <v>0</v>
      </c>
      <c r="C1442" s="359">
        <v>0</v>
      </c>
      <c r="D1442" s="359">
        <v>0</v>
      </c>
      <c r="E1442" s="359">
        <v>0</v>
      </c>
      <c r="F1442" s="357" t="e">
        <f t="shared" si="22"/>
        <v>#DIV/0!</v>
      </c>
      <c r="G1442" s="352" t="s">
        <v>2058</v>
      </c>
      <c r="H1442" s="354">
        <v>0</v>
      </c>
      <c r="I1442" s="367" t="s">
        <v>6035</v>
      </c>
    </row>
    <row r="1443" spans="1:9">
      <c r="A1443" s="366" t="s">
        <v>1448</v>
      </c>
      <c r="B1443" s="359">
        <v>0</v>
      </c>
      <c r="C1443" s="359">
        <v>0</v>
      </c>
      <c r="D1443" s="359">
        <v>0</v>
      </c>
      <c r="E1443" s="359">
        <v>0</v>
      </c>
      <c r="F1443" s="357" t="e">
        <f t="shared" si="22"/>
        <v>#DIV/0!</v>
      </c>
      <c r="G1443" s="352" t="s">
        <v>2058</v>
      </c>
      <c r="H1443" s="354">
        <v>0</v>
      </c>
      <c r="I1443" s="367" t="s">
        <v>6036</v>
      </c>
    </row>
    <row r="1444" spans="1:9">
      <c r="A1444" s="366" t="s">
        <v>1449</v>
      </c>
      <c r="B1444" s="359">
        <v>0</v>
      </c>
      <c r="C1444" s="359">
        <v>0</v>
      </c>
      <c r="D1444" s="359">
        <v>0</v>
      </c>
      <c r="E1444" s="359">
        <v>0</v>
      </c>
      <c r="F1444" s="357" t="e">
        <f t="shared" si="22"/>
        <v>#DIV/0!</v>
      </c>
      <c r="G1444" s="352" t="s">
        <v>2058</v>
      </c>
      <c r="H1444" s="354">
        <v>0</v>
      </c>
      <c r="I1444" s="367" t="s">
        <v>6037</v>
      </c>
    </row>
    <row r="1445" spans="1:9">
      <c r="A1445" s="366" t="s">
        <v>1450</v>
      </c>
      <c r="B1445" s="359">
        <v>0</v>
      </c>
      <c r="C1445" s="359">
        <v>0</v>
      </c>
      <c r="D1445" s="359">
        <v>0</v>
      </c>
      <c r="E1445" s="359">
        <v>0</v>
      </c>
      <c r="F1445" s="357" t="e">
        <f t="shared" si="22"/>
        <v>#DIV/0!</v>
      </c>
      <c r="G1445" s="352" t="s">
        <v>2058</v>
      </c>
      <c r="H1445" s="354">
        <v>0</v>
      </c>
      <c r="I1445" s="367" t="s">
        <v>6038</v>
      </c>
    </row>
    <row r="1446" spans="1:9">
      <c r="A1446" s="366" t="s">
        <v>1451</v>
      </c>
      <c r="B1446" s="359">
        <v>0</v>
      </c>
      <c r="C1446" s="359">
        <v>0</v>
      </c>
      <c r="D1446" s="359">
        <v>0</v>
      </c>
      <c r="E1446" s="359">
        <v>0</v>
      </c>
      <c r="F1446" s="357" t="e">
        <f t="shared" si="22"/>
        <v>#DIV/0!</v>
      </c>
      <c r="G1446" s="352" t="s">
        <v>2058</v>
      </c>
      <c r="H1446" s="354">
        <v>0</v>
      </c>
      <c r="I1446" s="367" t="s">
        <v>6039</v>
      </c>
    </row>
    <row r="1447" spans="1:9">
      <c r="A1447" s="366" t="s">
        <v>1452</v>
      </c>
      <c r="B1447" s="359">
        <v>0</v>
      </c>
      <c r="C1447" s="359">
        <v>0</v>
      </c>
      <c r="D1447" s="359">
        <v>0</v>
      </c>
      <c r="E1447" s="359">
        <v>0</v>
      </c>
      <c r="F1447" s="357" t="e">
        <f t="shared" si="22"/>
        <v>#DIV/0!</v>
      </c>
      <c r="G1447" s="352" t="s">
        <v>2058</v>
      </c>
      <c r="H1447" s="354">
        <v>0</v>
      </c>
      <c r="I1447" s="367" t="s">
        <v>6040</v>
      </c>
    </row>
    <row r="1448" spans="1:9">
      <c r="A1448" s="366" t="s">
        <v>1453</v>
      </c>
      <c r="B1448" s="359">
        <v>0</v>
      </c>
      <c r="C1448" s="359">
        <v>0</v>
      </c>
      <c r="D1448" s="359">
        <v>0</v>
      </c>
      <c r="E1448" s="359">
        <v>0</v>
      </c>
      <c r="F1448" s="357" t="e">
        <f t="shared" si="22"/>
        <v>#DIV/0!</v>
      </c>
      <c r="G1448" s="352" t="s">
        <v>2058</v>
      </c>
      <c r="H1448" s="354">
        <v>0</v>
      </c>
      <c r="I1448" s="367" t="s">
        <v>6041</v>
      </c>
    </row>
    <row r="1449" spans="1:9">
      <c r="A1449" s="366" t="s">
        <v>1454</v>
      </c>
      <c r="B1449" s="359">
        <v>0</v>
      </c>
      <c r="C1449" s="359">
        <v>0</v>
      </c>
      <c r="D1449" s="359">
        <v>0</v>
      </c>
      <c r="E1449" s="359">
        <v>0</v>
      </c>
      <c r="F1449" s="357" t="e">
        <f t="shared" si="22"/>
        <v>#DIV/0!</v>
      </c>
      <c r="G1449" s="352" t="s">
        <v>2058</v>
      </c>
      <c r="H1449" s="354">
        <v>0</v>
      </c>
      <c r="I1449" s="367" t="s">
        <v>6042</v>
      </c>
    </row>
    <row r="1450" spans="1:9">
      <c r="A1450" s="366" t="s">
        <v>1455</v>
      </c>
      <c r="B1450" s="359">
        <v>0</v>
      </c>
      <c r="C1450" s="359">
        <v>0</v>
      </c>
      <c r="D1450" s="359">
        <v>0</v>
      </c>
      <c r="E1450" s="359">
        <v>0</v>
      </c>
      <c r="F1450" s="357" t="e">
        <f t="shared" si="22"/>
        <v>#DIV/0!</v>
      </c>
      <c r="G1450" s="352" t="s">
        <v>2058</v>
      </c>
      <c r="H1450" s="354">
        <v>0</v>
      </c>
      <c r="I1450" s="367" t="s">
        <v>6043</v>
      </c>
    </row>
    <row r="1451" spans="1:9">
      <c r="A1451" s="366" t="s">
        <v>1456</v>
      </c>
      <c r="B1451" s="359">
        <v>0</v>
      </c>
      <c r="C1451" s="359">
        <v>0</v>
      </c>
      <c r="D1451" s="359">
        <v>0</v>
      </c>
      <c r="E1451" s="359">
        <v>0</v>
      </c>
      <c r="F1451" s="357" t="e">
        <f t="shared" si="22"/>
        <v>#DIV/0!</v>
      </c>
      <c r="G1451" s="352" t="s">
        <v>2058</v>
      </c>
      <c r="H1451" s="354">
        <v>0</v>
      </c>
      <c r="I1451" s="367" t="s">
        <v>6044</v>
      </c>
    </row>
    <row r="1452" spans="1:9">
      <c r="A1452" s="366" t="s">
        <v>1457</v>
      </c>
      <c r="B1452" s="359">
        <v>0</v>
      </c>
      <c r="C1452" s="359">
        <v>0</v>
      </c>
      <c r="D1452" s="359">
        <v>0</v>
      </c>
      <c r="E1452" s="359">
        <v>0</v>
      </c>
      <c r="F1452" s="357" t="e">
        <f t="shared" si="22"/>
        <v>#DIV/0!</v>
      </c>
      <c r="G1452" s="352" t="s">
        <v>1988</v>
      </c>
      <c r="H1452" s="354">
        <v>0</v>
      </c>
      <c r="I1452" s="367" t="s">
        <v>6045</v>
      </c>
    </row>
    <row r="1453" spans="1:9">
      <c r="A1453" s="366" t="s">
        <v>1458</v>
      </c>
      <c r="B1453" s="359">
        <v>0</v>
      </c>
      <c r="C1453" s="359">
        <v>0</v>
      </c>
      <c r="D1453" s="359">
        <v>0</v>
      </c>
      <c r="E1453" s="359">
        <v>0</v>
      </c>
      <c r="F1453" s="357" t="e">
        <f t="shared" si="22"/>
        <v>#DIV/0!</v>
      </c>
      <c r="G1453" s="352" t="s">
        <v>1988</v>
      </c>
      <c r="H1453" s="354">
        <v>0</v>
      </c>
      <c r="I1453" s="367" t="s">
        <v>6046</v>
      </c>
    </row>
    <row r="1454" spans="1:9">
      <c r="A1454" s="366" t="s">
        <v>1459</v>
      </c>
      <c r="B1454" s="359">
        <v>0</v>
      </c>
      <c r="C1454" s="359">
        <v>0</v>
      </c>
      <c r="D1454" s="359">
        <v>0</v>
      </c>
      <c r="E1454" s="359">
        <v>0</v>
      </c>
      <c r="F1454" s="357" t="e">
        <f t="shared" si="22"/>
        <v>#DIV/0!</v>
      </c>
      <c r="G1454" s="352" t="s">
        <v>2059</v>
      </c>
      <c r="H1454" s="354">
        <v>0</v>
      </c>
      <c r="I1454" s="367" t="s">
        <v>6047</v>
      </c>
    </row>
    <row r="1455" spans="1:9">
      <c r="A1455" s="366" t="s">
        <v>1460</v>
      </c>
      <c r="B1455" s="359">
        <v>0</v>
      </c>
      <c r="C1455" s="359">
        <v>0</v>
      </c>
      <c r="D1455" s="359">
        <v>0</v>
      </c>
      <c r="E1455" s="359">
        <v>0</v>
      </c>
      <c r="F1455" s="357" t="e">
        <f t="shared" si="22"/>
        <v>#DIV/0!</v>
      </c>
      <c r="G1455" s="352" t="s">
        <v>2059</v>
      </c>
      <c r="H1455" s="354">
        <v>0</v>
      </c>
      <c r="I1455" s="367" t="s">
        <v>6048</v>
      </c>
    </row>
    <row r="1456" spans="1:9">
      <c r="A1456" s="366" t="s">
        <v>1461</v>
      </c>
      <c r="B1456" s="359">
        <v>0</v>
      </c>
      <c r="C1456" s="359">
        <v>0</v>
      </c>
      <c r="D1456" s="359">
        <v>0</v>
      </c>
      <c r="E1456" s="359">
        <v>0</v>
      </c>
      <c r="F1456" s="357" t="e">
        <f t="shared" si="22"/>
        <v>#DIV/0!</v>
      </c>
      <c r="G1456" s="352" t="s">
        <v>1892</v>
      </c>
      <c r="H1456" s="354">
        <v>0</v>
      </c>
      <c r="I1456" s="367" t="s">
        <v>6049</v>
      </c>
    </row>
    <row r="1457" spans="1:9">
      <c r="A1457" s="366" t="s">
        <v>1462</v>
      </c>
      <c r="B1457" s="359">
        <v>0</v>
      </c>
      <c r="C1457" s="359">
        <v>0</v>
      </c>
      <c r="D1457" s="359">
        <v>0</v>
      </c>
      <c r="E1457" s="359">
        <v>0</v>
      </c>
      <c r="F1457" s="357" t="e">
        <f t="shared" si="22"/>
        <v>#DIV/0!</v>
      </c>
      <c r="G1457" s="352" t="s">
        <v>1892</v>
      </c>
      <c r="H1457" s="354">
        <v>0</v>
      </c>
      <c r="I1457" s="367" t="s">
        <v>6050</v>
      </c>
    </row>
    <row r="1458" spans="1:9">
      <c r="A1458" s="366" t="s">
        <v>1463</v>
      </c>
      <c r="B1458" s="359">
        <v>0</v>
      </c>
      <c r="C1458" s="359">
        <v>0</v>
      </c>
      <c r="D1458" s="359">
        <v>0</v>
      </c>
      <c r="E1458" s="359">
        <v>0</v>
      </c>
      <c r="F1458" s="357" t="e">
        <f t="shared" si="22"/>
        <v>#DIV/0!</v>
      </c>
      <c r="G1458" s="352" t="s">
        <v>1892</v>
      </c>
      <c r="H1458" s="354">
        <v>0</v>
      </c>
      <c r="I1458" s="367" t="s">
        <v>6051</v>
      </c>
    </row>
    <row r="1459" spans="1:9">
      <c r="A1459" s="366" t="s">
        <v>1464</v>
      </c>
      <c r="B1459" s="359">
        <v>0</v>
      </c>
      <c r="C1459" s="359">
        <v>0</v>
      </c>
      <c r="D1459" s="359">
        <v>0</v>
      </c>
      <c r="E1459" s="359">
        <v>0</v>
      </c>
      <c r="F1459" s="357" t="e">
        <f t="shared" si="22"/>
        <v>#DIV/0!</v>
      </c>
      <c r="G1459" s="352" t="s">
        <v>1892</v>
      </c>
      <c r="H1459" s="354">
        <v>0</v>
      </c>
      <c r="I1459" s="367" t="s">
        <v>6052</v>
      </c>
    </row>
    <row r="1460" spans="1:9">
      <c r="A1460" s="366" t="s">
        <v>1465</v>
      </c>
      <c r="B1460" s="359">
        <v>0</v>
      </c>
      <c r="C1460" s="359">
        <v>0</v>
      </c>
      <c r="D1460" s="359">
        <v>0</v>
      </c>
      <c r="E1460" s="359">
        <v>0</v>
      </c>
      <c r="F1460" s="357" t="e">
        <f t="shared" si="22"/>
        <v>#DIV/0!</v>
      </c>
      <c r="G1460" s="352" t="s">
        <v>1892</v>
      </c>
      <c r="H1460" s="354">
        <v>0</v>
      </c>
      <c r="I1460" s="367" t="s">
        <v>6053</v>
      </c>
    </row>
    <row r="1461" spans="1:9">
      <c r="A1461" s="366" t="s">
        <v>1466</v>
      </c>
      <c r="B1461" s="359">
        <v>7.4175569663988003E-9</v>
      </c>
      <c r="C1461" s="359">
        <v>4.3837301050003401E-5</v>
      </c>
      <c r="D1461" s="359">
        <v>3.8595053896259401E-8</v>
      </c>
      <c r="E1461" s="359">
        <v>2.2166041379111699E-8</v>
      </c>
      <c r="F1461" s="357">
        <f t="shared" si="22"/>
        <v>1.9883210172193984</v>
      </c>
      <c r="G1461" s="352" t="s">
        <v>2038</v>
      </c>
      <c r="H1461" s="354">
        <v>0</v>
      </c>
      <c r="I1461" s="367" t="s">
        <v>6054</v>
      </c>
    </row>
    <row r="1462" spans="1:9">
      <c r="A1462" s="366" t="s">
        <v>1467</v>
      </c>
      <c r="B1462" s="359">
        <v>0</v>
      </c>
      <c r="C1462" s="359">
        <v>0</v>
      </c>
      <c r="D1462" s="359">
        <v>0</v>
      </c>
      <c r="E1462" s="359">
        <v>0</v>
      </c>
      <c r="F1462" s="357" t="e">
        <f t="shared" si="22"/>
        <v>#DIV/0!</v>
      </c>
      <c r="G1462" s="352" t="s">
        <v>1882</v>
      </c>
      <c r="H1462" s="354">
        <v>0</v>
      </c>
      <c r="I1462" s="367" t="s">
        <v>6055</v>
      </c>
    </row>
    <row r="1463" spans="1:9">
      <c r="A1463" s="366" t="s">
        <v>1468</v>
      </c>
      <c r="B1463" s="359">
        <v>0</v>
      </c>
      <c r="C1463" s="359">
        <v>0</v>
      </c>
      <c r="D1463" s="359">
        <v>0</v>
      </c>
      <c r="E1463" s="359">
        <v>0</v>
      </c>
      <c r="F1463" s="357" t="e">
        <f t="shared" si="22"/>
        <v>#DIV/0!</v>
      </c>
      <c r="G1463" s="352" t="s">
        <v>1948</v>
      </c>
      <c r="H1463" s="354">
        <v>0</v>
      </c>
      <c r="I1463" s="367" t="s">
        <v>6056</v>
      </c>
    </row>
    <row r="1464" spans="1:9">
      <c r="A1464" s="366" t="s">
        <v>1469</v>
      </c>
      <c r="B1464" s="359">
        <v>0</v>
      </c>
      <c r="C1464" s="359">
        <v>0</v>
      </c>
      <c r="D1464" s="359">
        <v>0</v>
      </c>
      <c r="E1464" s="359">
        <v>0</v>
      </c>
      <c r="F1464" s="357" t="e">
        <f t="shared" si="22"/>
        <v>#DIV/0!</v>
      </c>
      <c r="G1464" s="352" t="s">
        <v>1836</v>
      </c>
      <c r="H1464" s="354">
        <v>1</v>
      </c>
      <c r="I1464" s="367" t="s">
        <v>6057</v>
      </c>
    </row>
    <row r="1465" spans="1:9">
      <c r="A1465" s="366" t="s">
        <v>1470</v>
      </c>
      <c r="B1465" s="359">
        <v>0</v>
      </c>
      <c r="C1465" s="359">
        <v>0</v>
      </c>
      <c r="D1465" s="359">
        <v>0</v>
      </c>
      <c r="E1465" s="359">
        <v>0</v>
      </c>
      <c r="F1465" s="357" t="e">
        <f t="shared" si="22"/>
        <v>#DIV/0!</v>
      </c>
      <c r="G1465" s="352" t="s">
        <v>2060</v>
      </c>
      <c r="H1465" s="354">
        <v>0</v>
      </c>
      <c r="I1465" s="367" t="s">
        <v>6058</v>
      </c>
    </row>
    <row r="1466" spans="1:9">
      <c r="A1466" s="366" t="s">
        <v>1471</v>
      </c>
      <c r="B1466" s="359">
        <v>0</v>
      </c>
      <c r="C1466" s="359">
        <v>0</v>
      </c>
      <c r="D1466" s="359">
        <v>0</v>
      </c>
      <c r="E1466" s="359">
        <v>0</v>
      </c>
      <c r="F1466" s="357" t="e">
        <f t="shared" si="22"/>
        <v>#DIV/0!</v>
      </c>
      <c r="G1466" s="352" t="s">
        <v>2060</v>
      </c>
      <c r="H1466" s="354">
        <v>0</v>
      </c>
      <c r="I1466" s="367" t="s">
        <v>6059</v>
      </c>
    </row>
    <row r="1467" spans="1:9">
      <c r="A1467" s="366" t="s">
        <v>1472</v>
      </c>
      <c r="B1467" s="359">
        <v>0</v>
      </c>
      <c r="C1467" s="359">
        <v>0</v>
      </c>
      <c r="D1467" s="359">
        <v>0</v>
      </c>
      <c r="E1467" s="359">
        <v>0</v>
      </c>
      <c r="F1467" s="357" t="e">
        <f t="shared" si="22"/>
        <v>#DIV/0!</v>
      </c>
      <c r="G1467" s="352" t="s">
        <v>2060</v>
      </c>
      <c r="H1467" s="354">
        <v>0</v>
      </c>
      <c r="I1467" s="367" t="s">
        <v>6060</v>
      </c>
    </row>
    <row r="1468" spans="1:9">
      <c r="A1468" s="366" t="s">
        <v>1473</v>
      </c>
      <c r="B1468" s="359">
        <v>0</v>
      </c>
      <c r="C1468" s="359">
        <v>0</v>
      </c>
      <c r="D1468" s="359">
        <v>0</v>
      </c>
      <c r="E1468" s="359">
        <v>0</v>
      </c>
      <c r="F1468" s="357" t="e">
        <f t="shared" si="22"/>
        <v>#DIV/0!</v>
      </c>
      <c r="G1468" s="352" t="s">
        <v>2060</v>
      </c>
      <c r="H1468" s="354">
        <v>0</v>
      </c>
      <c r="I1468" s="367" t="s">
        <v>6061</v>
      </c>
    </row>
    <row r="1469" spans="1:9">
      <c r="A1469" s="366" t="s">
        <v>1474</v>
      </c>
      <c r="B1469" s="359">
        <v>0</v>
      </c>
      <c r="C1469" s="359">
        <v>0</v>
      </c>
      <c r="D1469" s="359">
        <v>0</v>
      </c>
      <c r="E1469" s="359">
        <v>0</v>
      </c>
      <c r="F1469" s="357" t="e">
        <f t="shared" si="22"/>
        <v>#DIV/0!</v>
      </c>
      <c r="G1469" s="352" t="s">
        <v>2060</v>
      </c>
      <c r="H1469" s="354">
        <v>0</v>
      </c>
      <c r="I1469" s="367" t="s">
        <v>6062</v>
      </c>
    </row>
    <row r="1470" spans="1:9">
      <c r="A1470" s="366" t="s">
        <v>1475</v>
      </c>
      <c r="B1470" s="359">
        <v>0</v>
      </c>
      <c r="C1470" s="359">
        <v>0</v>
      </c>
      <c r="D1470" s="359">
        <v>0</v>
      </c>
      <c r="E1470" s="359">
        <v>0</v>
      </c>
      <c r="F1470" s="357" t="e">
        <f t="shared" si="22"/>
        <v>#DIV/0!</v>
      </c>
      <c r="G1470" s="352" t="s">
        <v>2060</v>
      </c>
      <c r="H1470" s="354">
        <v>0</v>
      </c>
      <c r="I1470" s="367" t="s">
        <v>6063</v>
      </c>
    </row>
    <row r="1471" spans="1:9">
      <c r="A1471" s="366" t="s">
        <v>1476</v>
      </c>
      <c r="B1471" s="359">
        <v>0</v>
      </c>
      <c r="C1471" s="359">
        <v>0</v>
      </c>
      <c r="D1471" s="359">
        <v>0</v>
      </c>
      <c r="E1471" s="359">
        <v>0</v>
      </c>
      <c r="F1471" s="357" t="e">
        <f t="shared" si="22"/>
        <v>#DIV/0!</v>
      </c>
      <c r="G1471" s="352" t="s">
        <v>2060</v>
      </c>
      <c r="H1471" s="354">
        <v>0</v>
      </c>
      <c r="I1471" s="367" t="s">
        <v>6064</v>
      </c>
    </row>
    <row r="1472" spans="1:9">
      <c r="A1472" s="366" t="s">
        <v>1477</v>
      </c>
      <c r="B1472" s="359">
        <v>0</v>
      </c>
      <c r="C1472" s="359">
        <v>0</v>
      </c>
      <c r="D1472" s="359">
        <v>0</v>
      </c>
      <c r="E1472" s="359">
        <v>0</v>
      </c>
      <c r="F1472" s="357" t="e">
        <f t="shared" si="22"/>
        <v>#DIV/0!</v>
      </c>
      <c r="G1472" s="352" t="s">
        <v>2060</v>
      </c>
      <c r="H1472" s="354">
        <v>0</v>
      </c>
      <c r="I1472" s="367" t="s">
        <v>6065</v>
      </c>
    </row>
    <row r="1473" spans="1:9">
      <c r="A1473" s="366" t="s">
        <v>1478</v>
      </c>
      <c r="B1473" s="359">
        <v>0</v>
      </c>
      <c r="C1473" s="359">
        <v>0</v>
      </c>
      <c r="D1473" s="359">
        <v>0</v>
      </c>
      <c r="E1473" s="359">
        <v>0</v>
      </c>
      <c r="F1473" s="357" t="e">
        <f t="shared" si="22"/>
        <v>#DIV/0!</v>
      </c>
      <c r="G1473" s="352" t="s">
        <v>1991</v>
      </c>
      <c r="H1473" s="354">
        <v>0</v>
      </c>
      <c r="I1473" s="367" t="s">
        <v>6066</v>
      </c>
    </row>
    <row r="1474" spans="1:9">
      <c r="A1474" s="366" t="s">
        <v>1479</v>
      </c>
      <c r="B1474" s="359">
        <v>0</v>
      </c>
      <c r="C1474" s="359">
        <v>0</v>
      </c>
      <c r="D1474" s="359">
        <v>0</v>
      </c>
      <c r="E1474" s="359">
        <v>0</v>
      </c>
      <c r="F1474" s="357" t="e">
        <f t="shared" si="22"/>
        <v>#DIV/0!</v>
      </c>
      <c r="G1474" s="352" t="s">
        <v>1991</v>
      </c>
      <c r="H1474" s="354">
        <v>0</v>
      </c>
      <c r="I1474" s="367" t="s">
        <v>6067</v>
      </c>
    </row>
    <row r="1475" spans="1:9">
      <c r="A1475" s="366" t="s">
        <v>1480</v>
      </c>
      <c r="B1475" s="359">
        <v>0</v>
      </c>
      <c r="C1475" s="359">
        <v>0</v>
      </c>
      <c r="D1475" s="359">
        <v>0</v>
      </c>
      <c r="E1475" s="359">
        <v>0</v>
      </c>
      <c r="F1475" s="357" t="e">
        <f t="shared" ref="F1475:F1538" si="23">(E1475/B1475)-1</f>
        <v>#DIV/0!</v>
      </c>
      <c r="G1475" s="352" t="s">
        <v>1991</v>
      </c>
      <c r="H1475" s="354">
        <v>0</v>
      </c>
      <c r="I1475" s="367" t="s">
        <v>6068</v>
      </c>
    </row>
    <row r="1476" spans="1:9">
      <c r="A1476" s="366" t="s">
        <v>1481</v>
      </c>
      <c r="B1476" s="359">
        <v>0</v>
      </c>
      <c r="C1476" s="359">
        <v>0</v>
      </c>
      <c r="D1476" s="359">
        <v>0</v>
      </c>
      <c r="E1476" s="359">
        <v>0</v>
      </c>
      <c r="F1476" s="357" t="e">
        <f t="shared" si="23"/>
        <v>#DIV/0!</v>
      </c>
      <c r="G1476" s="352" t="s">
        <v>1991</v>
      </c>
      <c r="H1476" s="354">
        <v>0</v>
      </c>
      <c r="I1476" s="367" t="s">
        <v>6069</v>
      </c>
    </row>
    <row r="1477" spans="1:9">
      <c r="A1477" s="366" t="s">
        <v>1482</v>
      </c>
      <c r="B1477" s="359">
        <v>0</v>
      </c>
      <c r="C1477" s="359">
        <v>0</v>
      </c>
      <c r="D1477" s="359">
        <v>0</v>
      </c>
      <c r="E1477" s="359">
        <v>0</v>
      </c>
      <c r="F1477" s="357" t="e">
        <f t="shared" si="23"/>
        <v>#DIV/0!</v>
      </c>
      <c r="G1477" s="352" t="s">
        <v>2014</v>
      </c>
      <c r="H1477" s="354">
        <v>0</v>
      </c>
      <c r="I1477" s="367" t="s">
        <v>6070</v>
      </c>
    </row>
    <row r="1478" spans="1:9">
      <c r="A1478" s="366" t="s">
        <v>1483</v>
      </c>
      <c r="B1478" s="359">
        <v>0</v>
      </c>
      <c r="C1478" s="359">
        <v>0</v>
      </c>
      <c r="D1478" s="359">
        <v>0</v>
      </c>
      <c r="E1478" s="359">
        <v>0</v>
      </c>
      <c r="F1478" s="357" t="e">
        <f t="shared" si="23"/>
        <v>#DIV/0!</v>
      </c>
      <c r="G1478" s="352" t="s">
        <v>2014</v>
      </c>
      <c r="H1478" s="354">
        <v>0</v>
      </c>
      <c r="I1478" s="367" t="s">
        <v>6071</v>
      </c>
    </row>
    <row r="1479" spans="1:9">
      <c r="A1479" s="366" t="s">
        <v>1484</v>
      </c>
      <c r="B1479" s="359">
        <v>0</v>
      </c>
      <c r="C1479" s="359">
        <v>0</v>
      </c>
      <c r="D1479" s="359">
        <v>0</v>
      </c>
      <c r="E1479" s="359">
        <v>0</v>
      </c>
      <c r="F1479" s="357" t="e">
        <f t="shared" si="23"/>
        <v>#DIV/0!</v>
      </c>
      <c r="G1479" s="352" t="s">
        <v>2014</v>
      </c>
      <c r="H1479" s="354">
        <v>0</v>
      </c>
      <c r="I1479" s="367" t="s">
        <v>6072</v>
      </c>
    </row>
    <row r="1480" spans="1:9">
      <c r="A1480" s="366" t="s">
        <v>1485</v>
      </c>
      <c r="B1480" s="359">
        <v>0</v>
      </c>
      <c r="C1480" s="359">
        <v>0</v>
      </c>
      <c r="D1480" s="359">
        <v>0</v>
      </c>
      <c r="E1480" s="359">
        <v>0</v>
      </c>
      <c r="F1480" s="357" t="e">
        <f t="shared" si="23"/>
        <v>#DIV/0!</v>
      </c>
      <c r="G1480" s="352" t="s">
        <v>2060</v>
      </c>
      <c r="H1480" s="354">
        <v>0</v>
      </c>
      <c r="I1480" s="367" t="s">
        <v>6073</v>
      </c>
    </row>
    <row r="1481" spans="1:9">
      <c r="A1481" s="366" t="s">
        <v>1486</v>
      </c>
      <c r="B1481" s="359">
        <v>0</v>
      </c>
      <c r="C1481" s="359">
        <v>0</v>
      </c>
      <c r="D1481" s="359">
        <v>0</v>
      </c>
      <c r="E1481" s="359">
        <v>0</v>
      </c>
      <c r="F1481" s="357" t="e">
        <f t="shared" si="23"/>
        <v>#DIV/0!</v>
      </c>
      <c r="G1481" s="352" t="s">
        <v>2060</v>
      </c>
      <c r="H1481" s="354">
        <v>0</v>
      </c>
      <c r="I1481" s="367" t="s">
        <v>6074</v>
      </c>
    </row>
    <row r="1482" spans="1:9">
      <c r="A1482" s="366" t="s">
        <v>1487</v>
      </c>
      <c r="B1482" s="359">
        <v>0</v>
      </c>
      <c r="C1482" s="359">
        <v>0</v>
      </c>
      <c r="D1482" s="359">
        <v>0</v>
      </c>
      <c r="E1482" s="359">
        <v>0</v>
      </c>
      <c r="F1482" s="357" t="e">
        <f t="shared" si="23"/>
        <v>#DIV/0!</v>
      </c>
      <c r="G1482" s="352" t="s">
        <v>2060</v>
      </c>
      <c r="H1482" s="354">
        <v>0</v>
      </c>
      <c r="I1482" s="367" t="s">
        <v>6075</v>
      </c>
    </row>
    <row r="1483" spans="1:9">
      <c r="A1483" s="366" t="s">
        <v>1488</v>
      </c>
      <c r="B1483" s="359">
        <v>0</v>
      </c>
      <c r="C1483" s="359">
        <v>0</v>
      </c>
      <c r="D1483" s="359">
        <v>0</v>
      </c>
      <c r="E1483" s="359">
        <v>0</v>
      </c>
      <c r="F1483" s="357" t="e">
        <f t="shared" si="23"/>
        <v>#DIV/0!</v>
      </c>
      <c r="G1483" s="352" t="s">
        <v>2060</v>
      </c>
      <c r="H1483" s="354">
        <v>0</v>
      </c>
      <c r="I1483" s="367" t="s">
        <v>6076</v>
      </c>
    </row>
    <row r="1484" spans="1:9">
      <c r="A1484" s="366" t="s">
        <v>1489</v>
      </c>
      <c r="B1484" s="359">
        <v>0</v>
      </c>
      <c r="C1484" s="359">
        <v>0</v>
      </c>
      <c r="D1484" s="359">
        <v>0</v>
      </c>
      <c r="E1484" s="359">
        <v>0</v>
      </c>
      <c r="F1484" s="357" t="e">
        <f t="shared" si="23"/>
        <v>#DIV/0!</v>
      </c>
      <c r="G1484" s="352" t="s">
        <v>2060</v>
      </c>
      <c r="H1484" s="354">
        <v>0</v>
      </c>
      <c r="I1484" s="367" t="s">
        <v>6077</v>
      </c>
    </row>
    <row r="1485" spans="1:9">
      <c r="A1485" s="366" t="s">
        <v>1490</v>
      </c>
      <c r="B1485" s="359">
        <v>0</v>
      </c>
      <c r="C1485" s="359">
        <v>0</v>
      </c>
      <c r="D1485" s="359">
        <v>0</v>
      </c>
      <c r="E1485" s="359">
        <v>0</v>
      </c>
      <c r="F1485" s="357" t="e">
        <f t="shared" si="23"/>
        <v>#DIV/0!</v>
      </c>
      <c r="G1485" s="352" t="s">
        <v>2060</v>
      </c>
      <c r="H1485" s="354">
        <v>0</v>
      </c>
      <c r="I1485" s="367" t="s">
        <v>6078</v>
      </c>
    </row>
    <row r="1486" spans="1:9">
      <c r="A1486" s="366" t="s">
        <v>1491</v>
      </c>
      <c r="B1486" s="359">
        <v>0</v>
      </c>
      <c r="C1486" s="359">
        <v>0</v>
      </c>
      <c r="D1486" s="359">
        <v>0</v>
      </c>
      <c r="E1486" s="359">
        <v>0</v>
      </c>
      <c r="F1486" s="357" t="e">
        <f t="shared" si="23"/>
        <v>#DIV/0!</v>
      </c>
      <c r="G1486" s="352" t="s">
        <v>2060</v>
      </c>
      <c r="H1486" s="354">
        <v>0</v>
      </c>
      <c r="I1486" s="367" t="s">
        <v>6079</v>
      </c>
    </row>
    <row r="1487" spans="1:9">
      <c r="A1487" s="366" t="s">
        <v>1492</v>
      </c>
      <c r="B1487" s="359">
        <v>0</v>
      </c>
      <c r="C1487" s="359">
        <v>0</v>
      </c>
      <c r="D1487" s="359">
        <v>0</v>
      </c>
      <c r="E1487" s="359">
        <v>0</v>
      </c>
      <c r="F1487" s="357" t="e">
        <f t="shared" si="23"/>
        <v>#DIV/0!</v>
      </c>
      <c r="G1487" s="352" t="s">
        <v>2060</v>
      </c>
      <c r="H1487" s="354">
        <v>0</v>
      </c>
      <c r="I1487" s="367" t="s">
        <v>6080</v>
      </c>
    </row>
    <row r="1488" spans="1:9">
      <c r="A1488" s="366" t="s">
        <v>1493</v>
      </c>
      <c r="B1488" s="359">
        <v>0</v>
      </c>
      <c r="C1488" s="359">
        <v>0</v>
      </c>
      <c r="D1488" s="359">
        <v>0</v>
      </c>
      <c r="E1488" s="359">
        <v>0</v>
      </c>
      <c r="F1488" s="357" t="e">
        <f t="shared" si="23"/>
        <v>#DIV/0!</v>
      </c>
      <c r="G1488" s="352" t="s">
        <v>2060</v>
      </c>
      <c r="H1488" s="354">
        <v>0</v>
      </c>
      <c r="I1488" s="367" t="s">
        <v>6081</v>
      </c>
    </row>
    <row r="1489" spans="1:9">
      <c r="A1489" s="366" t="s">
        <v>1494</v>
      </c>
      <c r="B1489" s="359">
        <v>0</v>
      </c>
      <c r="C1489" s="359">
        <v>0</v>
      </c>
      <c r="D1489" s="359">
        <v>0</v>
      </c>
      <c r="E1489" s="359">
        <v>0</v>
      </c>
      <c r="F1489" s="357" t="e">
        <f t="shared" si="23"/>
        <v>#DIV/0!</v>
      </c>
      <c r="G1489" s="352" t="s">
        <v>2060</v>
      </c>
      <c r="H1489" s="354">
        <v>0</v>
      </c>
      <c r="I1489" s="367" t="s">
        <v>6082</v>
      </c>
    </row>
    <row r="1490" spans="1:9">
      <c r="A1490" s="366" t="s">
        <v>1495</v>
      </c>
      <c r="B1490" s="359">
        <v>0</v>
      </c>
      <c r="C1490" s="359">
        <v>0</v>
      </c>
      <c r="D1490" s="359">
        <v>0</v>
      </c>
      <c r="E1490" s="359">
        <v>0</v>
      </c>
      <c r="F1490" s="357" t="e">
        <f t="shared" si="23"/>
        <v>#DIV/0!</v>
      </c>
      <c r="G1490" s="352" t="s">
        <v>2060</v>
      </c>
      <c r="H1490" s="354">
        <v>0</v>
      </c>
      <c r="I1490" s="367" t="s">
        <v>6083</v>
      </c>
    </row>
    <row r="1491" spans="1:9">
      <c r="A1491" s="366" t="s">
        <v>1496</v>
      </c>
      <c r="B1491" s="359">
        <v>0</v>
      </c>
      <c r="C1491" s="359">
        <v>0</v>
      </c>
      <c r="D1491" s="359">
        <v>0</v>
      </c>
      <c r="E1491" s="359">
        <v>0</v>
      </c>
      <c r="F1491" s="357" t="e">
        <f t="shared" si="23"/>
        <v>#DIV/0!</v>
      </c>
      <c r="G1491" s="352" t="s">
        <v>2060</v>
      </c>
      <c r="H1491" s="354">
        <v>0</v>
      </c>
      <c r="I1491" s="367" t="s">
        <v>6084</v>
      </c>
    </row>
    <row r="1492" spans="1:9">
      <c r="A1492" s="366" t="s">
        <v>1497</v>
      </c>
      <c r="B1492" s="359">
        <v>0</v>
      </c>
      <c r="C1492" s="359">
        <v>0</v>
      </c>
      <c r="D1492" s="359">
        <v>0</v>
      </c>
      <c r="E1492" s="359">
        <v>0</v>
      </c>
      <c r="F1492" s="357" t="e">
        <f t="shared" si="23"/>
        <v>#DIV/0!</v>
      </c>
      <c r="G1492" s="352" t="s">
        <v>2060</v>
      </c>
      <c r="H1492" s="354">
        <v>0</v>
      </c>
      <c r="I1492" s="367" t="s">
        <v>6085</v>
      </c>
    </row>
    <row r="1493" spans="1:9">
      <c r="A1493" s="366" t="s">
        <v>1498</v>
      </c>
      <c r="B1493" s="359">
        <v>0</v>
      </c>
      <c r="C1493" s="359">
        <v>0</v>
      </c>
      <c r="D1493" s="359">
        <v>0</v>
      </c>
      <c r="E1493" s="359">
        <v>0</v>
      </c>
      <c r="F1493" s="357" t="e">
        <f t="shared" si="23"/>
        <v>#DIV/0!</v>
      </c>
      <c r="G1493" s="352" t="s">
        <v>2060</v>
      </c>
      <c r="H1493" s="354">
        <v>0</v>
      </c>
      <c r="I1493" s="367" t="s">
        <v>6086</v>
      </c>
    </row>
    <row r="1494" spans="1:9">
      <c r="A1494" s="366" t="s">
        <v>1499</v>
      </c>
      <c r="B1494" s="359">
        <v>0</v>
      </c>
      <c r="C1494" s="359">
        <v>0</v>
      </c>
      <c r="D1494" s="359">
        <v>0</v>
      </c>
      <c r="E1494" s="359">
        <v>0</v>
      </c>
      <c r="F1494" s="357" t="e">
        <f t="shared" si="23"/>
        <v>#DIV/0!</v>
      </c>
      <c r="G1494" s="352" t="s">
        <v>2060</v>
      </c>
      <c r="H1494" s="354">
        <v>0</v>
      </c>
      <c r="I1494" s="367" t="s">
        <v>6087</v>
      </c>
    </row>
    <row r="1495" spans="1:9">
      <c r="A1495" s="366" t="s">
        <v>1500</v>
      </c>
      <c r="B1495" s="359">
        <v>0</v>
      </c>
      <c r="C1495" s="359">
        <v>0</v>
      </c>
      <c r="D1495" s="359">
        <v>0</v>
      </c>
      <c r="E1495" s="359">
        <v>0</v>
      </c>
      <c r="F1495" s="357" t="e">
        <f t="shared" si="23"/>
        <v>#DIV/0!</v>
      </c>
      <c r="G1495" s="352" t="s">
        <v>2060</v>
      </c>
      <c r="H1495" s="354">
        <v>1</v>
      </c>
      <c r="I1495" s="367" t="s">
        <v>6088</v>
      </c>
    </row>
    <row r="1496" spans="1:9">
      <c r="A1496" s="366" t="s">
        <v>1501</v>
      </c>
      <c r="B1496" s="359">
        <v>0</v>
      </c>
      <c r="C1496" s="359">
        <v>0</v>
      </c>
      <c r="D1496" s="359">
        <v>0</v>
      </c>
      <c r="E1496" s="359">
        <v>0</v>
      </c>
      <c r="F1496" s="357" t="e">
        <f t="shared" si="23"/>
        <v>#DIV/0!</v>
      </c>
      <c r="G1496" s="352" t="s">
        <v>2060</v>
      </c>
      <c r="H1496" s="354">
        <v>0</v>
      </c>
      <c r="I1496" s="367" t="s">
        <v>6089</v>
      </c>
    </row>
    <row r="1497" spans="1:9">
      <c r="A1497" s="366" t="s">
        <v>1502</v>
      </c>
      <c r="B1497" s="359">
        <v>0</v>
      </c>
      <c r="C1497" s="359">
        <v>0</v>
      </c>
      <c r="D1497" s="359">
        <v>0</v>
      </c>
      <c r="E1497" s="359">
        <v>0</v>
      </c>
      <c r="F1497" s="357" t="e">
        <f t="shared" si="23"/>
        <v>#DIV/0!</v>
      </c>
      <c r="G1497" s="352" t="s">
        <v>2060</v>
      </c>
      <c r="H1497" s="354">
        <v>0</v>
      </c>
      <c r="I1497" s="367" t="s">
        <v>6090</v>
      </c>
    </row>
    <row r="1498" spans="1:9">
      <c r="A1498" s="366" t="s">
        <v>1503</v>
      </c>
      <c r="B1498" s="359">
        <v>8.4273119247042197E-4</v>
      </c>
      <c r="C1498" s="359">
        <v>7.7254870548229201E-4</v>
      </c>
      <c r="D1498" s="359">
        <v>8.38853302607026E-4</v>
      </c>
      <c r="E1498" s="359">
        <v>4.40585128014471E-4</v>
      </c>
      <c r="F1498" s="357">
        <f t="shared" si="23"/>
        <v>-0.47719375768812</v>
      </c>
      <c r="G1498" s="352" t="s">
        <v>1947</v>
      </c>
      <c r="H1498" s="354">
        <v>0</v>
      </c>
      <c r="I1498" s="367" t="s">
        <v>6091</v>
      </c>
    </row>
    <row r="1499" spans="1:9">
      <c r="A1499" s="366" t="s">
        <v>1504</v>
      </c>
      <c r="B1499" s="359">
        <v>0</v>
      </c>
      <c r="C1499" s="359">
        <v>0</v>
      </c>
      <c r="D1499" s="359">
        <v>0</v>
      </c>
      <c r="E1499" s="359">
        <v>0</v>
      </c>
      <c r="F1499" s="357" t="e">
        <f t="shared" si="23"/>
        <v>#DIV/0!</v>
      </c>
      <c r="G1499" s="352" t="s">
        <v>2059</v>
      </c>
      <c r="H1499" s="354">
        <v>0</v>
      </c>
      <c r="I1499" s="367" t="s">
        <v>6092</v>
      </c>
    </row>
    <row r="1500" spans="1:9">
      <c r="A1500" s="366" t="s">
        <v>1505</v>
      </c>
      <c r="B1500" s="359">
        <v>0</v>
      </c>
      <c r="C1500" s="359">
        <v>0</v>
      </c>
      <c r="D1500" s="359">
        <v>0</v>
      </c>
      <c r="E1500" s="359">
        <v>0</v>
      </c>
      <c r="F1500" s="357" t="e">
        <f t="shared" si="23"/>
        <v>#DIV/0!</v>
      </c>
      <c r="G1500" s="352" t="s">
        <v>2059</v>
      </c>
      <c r="H1500" s="354">
        <v>0</v>
      </c>
      <c r="I1500" s="367" t="s">
        <v>6093</v>
      </c>
    </row>
    <row r="1501" spans="1:9">
      <c r="A1501" s="366" t="s">
        <v>1506</v>
      </c>
      <c r="B1501" s="359">
        <v>0</v>
      </c>
      <c r="C1501" s="359">
        <v>0</v>
      </c>
      <c r="D1501" s="359">
        <v>0</v>
      </c>
      <c r="E1501" s="359">
        <v>0</v>
      </c>
      <c r="F1501" s="357" t="e">
        <f t="shared" si="23"/>
        <v>#DIV/0!</v>
      </c>
      <c r="G1501" s="352" t="s">
        <v>1892</v>
      </c>
      <c r="H1501" s="354">
        <v>0</v>
      </c>
      <c r="I1501" s="367" t="s">
        <v>6094</v>
      </c>
    </row>
    <row r="1502" spans="1:9">
      <c r="A1502" s="366" t="s">
        <v>1507</v>
      </c>
      <c r="B1502" s="359">
        <v>0</v>
      </c>
      <c r="C1502" s="359">
        <v>0</v>
      </c>
      <c r="D1502" s="359">
        <v>0</v>
      </c>
      <c r="E1502" s="359">
        <v>0</v>
      </c>
      <c r="F1502" s="357" t="e">
        <f t="shared" si="23"/>
        <v>#DIV/0!</v>
      </c>
      <c r="G1502" s="352" t="s">
        <v>1971</v>
      </c>
      <c r="H1502" s="354">
        <v>1</v>
      </c>
      <c r="I1502" s="367" t="s">
        <v>6095</v>
      </c>
    </row>
    <row r="1503" spans="1:9">
      <c r="A1503" s="366" t="s">
        <v>1508</v>
      </c>
      <c r="B1503" s="359">
        <v>0</v>
      </c>
      <c r="C1503" s="359">
        <v>0</v>
      </c>
      <c r="D1503" s="359">
        <v>0</v>
      </c>
      <c r="E1503" s="359">
        <v>0</v>
      </c>
      <c r="F1503" s="357" t="e">
        <f t="shared" si="23"/>
        <v>#DIV/0!</v>
      </c>
      <c r="G1503" s="352" t="s">
        <v>1821</v>
      </c>
      <c r="H1503" s="354">
        <v>0</v>
      </c>
      <c r="I1503" s="367" t="s">
        <v>6096</v>
      </c>
    </row>
    <row r="1504" spans="1:9">
      <c r="A1504" s="366" t="s">
        <v>1509</v>
      </c>
      <c r="B1504" s="359">
        <v>0</v>
      </c>
      <c r="C1504" s="359">
        <v>0</v>
      </c>
      <c r="D1504" s="359">
        <v>0</v>
      </c>
      <c r="E1504" s="359">
        <v>0</v>
      </c>
      <c r="F1504" s="357" t="e">
        <f t="shared" si="23"/>
        <v>#DIV/0!</v>
      </c>
      <c r="G1504" s="352" t="s">
        <v>1823</v>
      </c>
      <c r="H1504" s="354">
        <v>0</v>
      </c>
      <c r="I1504" s="367" t="s">
        <v>6097</v>
      </c>
    </row>
    <row r="1505" spans="1:9">
      <c r="A1505" s="366" t="s">
        <v>1510</v>
      </c>
      <c r="B1505" s="359">
        <v>0</v>
      </c>
      <c r="C1505" s="359">
        <v>0</v>
      </c>
      <c r="D1505" s="359">
        <v>0</v>
      </c>
      <c r="E1505" s="359">
        <v>0</v>
      </c>
      <c r="F1505" s="357" t="e">
        <f t="shared" si="23"/>
        <v>#DIV/0!</v>
      </c>
      <c r="G1505" s="352" t="s">
        <v>1907</v>
      </c>
      <c r="H1505" s="354">
        <v>0</v>
      </c>
      <c r="I1505" s="367" t="s">
        <v>6098</v>
      </c>
    </row>
    <row r="1506" spans="1:9">
      <c r="A1506" s="366" t="s">
        <v>1511</v>
      </c>
      <c r="B1506" s="359">
        <v>0</v>
      </c>
      <c r="C1506" s="359">
        <v>0</v>
      </c>
      <c r="D1506" s="359">
        <v>0</v>
      </c>
      <c r="E1506" s="359">
        <v>0</v>
      </c>
      <c r="F1506" s="357" t="e">
        <f t="shared" si="23"/>
        <v>#DIV/0!</v>
      </c>
      <c r="G1506" s="352" t="s">
        <v>2032</v>
      </c>
      <c r="H1506" s="354">
        <v>1</v>
      </c>
      <c r="I1506" s="367" t="s">
        <v>6099</v>
      </c>
    </row>
    <row r="1507" spans="1:9">
      <c r="A1507" s="366" t="s">
        <v>1512</v>
      </c>
      <c r="B1507" s="359">
        <v>0</v>
      </c>
      <c r="C1507" s="359">
        <v>0</v>
      </c>
      <c r="D1507" s="359">
        <v>0</v>
      </c>
      <c r="E1507" s="359">
        <v>0</v>
      </c>
      <c r="F1507" s="357" t="e">
        <f t="shared" si="23"/>
        <v>#DIV/0!</v>
      </c>
      <c r="G1507" s="352" t="s">
        <v>2032</v>
      </c>
      <c r="H1507" s="354">
        <v>0</v>
      </c>
      <c r="I1507" s="367" t="s">
        <v>6100</v>
      </c>
    </row>
    <row r="1508" spans="1:9">
      <c r="A1508" s="366" t="s">
        <v>1513</v>
      </c>
      <c r="B1508" s="359">
        <v>0</v>
      </c>
      <c r="C1508" s="359">
        <v>0</v>
      </c>
      <c r="D1508" s="359">
        <v>0</v>
      </c>
      <c r="E1508" s="359">
        <v>0</v>
      </c>
      <c r="F1508" s="357" t="e">
        <f t="shared" si="23"/>
        <v>#DIV/0!</v>
      </c>
      <c r="G1508" s="352" t="s">
        <v>1907</v>
      </c>
      <c r="H1508" s="354">
        <v>0</v>
      </c>
      <c r="I1508" s="367" t="s">
        <v>6101</v>
      </c>
    </row>
    <row r="1509" spans="1:9">
      <c r="A1509" s="366" t="s">
        <v>1514</v>
      </c>
      <c r="B1509" s="359">
        <v>0</v>
      </c>
      <c r="C1509" s="359">
        <v>0</v>
      </c>
      <c r="D1509" s="359">
        <v>0</v>
      </c>
      <c r="E1509" s="359">
        <v>0</v>
      </c>
      <c r="F1509" s="357" t="e">
        <f t="shared" si="23"/>
        <v>#DIV/0!</v>
      </c>
      <c r="G1509" s="352" t="s">
        <v>1834</v>
      </c>
      <c r="H1509" s="354">
        <v>0</v>
      </c>
      <c r="I1509" s="367" t="s">
        <v>6102</v>
      </c>
    </row>
    <row r="1510" spans="1:9">
      <c r="A1510" s="366" t="s">
        <v>1515</v>
      </c>
      <c r="B1510" s="359">
        <v>0</v>
      </c>
      <c r="C1510" s="359">
        <v>0</v>
      </c>
      <c r="D1510" s="359">
        <v>0</v>
      </c>
      <c r="E1510" s="359">
        <v>0</v>
      </c>
      <c r="F1510" s="357" t="e">
        <f t="shared" si="23"/>
        <v>#DIV/0!</v>
      </c>
      <c r="G1510" s="352" t="s">
        <v>1821</v>
      </c>
      <c r="H1510" s="354">
        <v>0</v>
      </c>
      <c r="I1510" s="367" t="s">
        <v>6103</v>
      </c>
    </row>
    <row r="1511" spans="1:9">
      <c r="A1511" s="366" t="s">
        <v>1516</v>
      </c>
      <c r="B1511" s="359">
        <v>0</v>
      </c>
      <c r="C1511" s="359">
        <v>0</v>
      </c>
      <c r="D1511" s="359">
        <v>0</v>
      </c>
      <c r="E1511" s="359">
        <v>0</v>
      </c>
      <c r="F1511" s="357" t="e">
        <f t="shared" si="23"/>
        <v>#DIV/0!</v>
      </c>
      <c r="G1511" s="352" t="s">
        <v>1821</v>
      </c>
      <c r="H1511" s="354">
        <v>0</v>
      </c>
      <c r="I1511" s="367" t="s">
        <v>6104</v>
      </c>
    </row>
    <row r="1512" spans="1:9">
      <c r="A1512" s="366" t="s">
        <v>1517</v>
      </c>
      <c r="B1512" s="359">
        <v>0</v>
      </c>
      <c r="C1512" s="359">
        <v>0</v>
      </c>
      <c r="D1512" s="359">
        <v>0</v>
      </c>
      <c r="E1512" s="359">
        <v>0</v>
      </c>
      <c r="F1512" s="357" t="e">
        <f t="shared" si="23"/>
        <v>#DIV/0!</v>
      </c>
      <c r="G1512" s="352" t="s">
        <v>1986</v>
      </c>
      <c r="H1512" s="354">
        <v>0</v>
      </c>
      <c r="I1512" s="367" t="s">
        <v>6105</v>
      </c>
    </row>
    <row r="1513" spans="1:9">
      <c r="A1513" s="366" t="s">
        <v>1518</v>
      </c>
      <c r="B1513" s="359">
        <v>0</v>
      </c>
      <c r="C1513" s="359">
        <v>0</v>
      </c>
      <c r="D1513" s="359">
        <v>0</v>
      </c>
      <c r="E1513" s="359">
        <v>0</v>
      </c>
      <c r="F1513" s="357" t="e">
        <f t="shared" si="23"/>
        <v>#DIV/0!</v>
      </c>
      <c r="G1513" s="352" t="s">
        <v>1883</v>
      </c>
      <c r="H1513" s="354">
        <v>0</v>
      </c>
      <c r="I1513" s="367" t="s">
        <v>6106</v>
      </c>
    </row>
    <row r="1514" spans="1:9">
      <c r="A1514" s="366" t="s">
        <v>1519</v>
      </c>
      <c r="B1514" s="359">
        <v>0</v>
      </c>
      <c r="C1514" s="359">
        <v>0</v>
      </c>
      <c r="D1514" s="359">
        <v>0</v>
      </c>
      <c r="E1514" s="359">
        <v>0</v>
      </c>
      <c r="F1514" s="357" t="e">
        <f t="shared" si="23"/>
        <v>#DIV/0!</v>
      </c>
      <c r="G1514" s="352" t="s">
        <v>1892</v>
      </c>
      <c r="H1514" s="354">
        <v>0</v>
      </c>
      <c r="I1514" s="367" t="s">
        <v>6107</v>
      </c>
    </row>
    <row r="1515" spans="1:9">
      <c r="A1515" s="366" t="s">
        <v>1520</v>
      </c>
      <c r="B1515" s="359">
        <v>0</v>
      </c>
      <c r="C1515" s="359">
        <v>0</v>
      </c>
      <c r="D1515" s="359">
        <v>0</v>
      </c>
      <c r="E1515" s="359">
        <v>0</v>
      </c>
      <c r="F1515" s="357" t="e">
        <f t="shared" si="23"/>
        <v>#DIV/0!</v>
      </c>
      <c r="G1515" s="352" t="s">
        <v>1892</v>
      </c>
      <c r="H1515" s="354">
        <v>0</v>
      </c>
      <c r="I1515" s="367" t="s">
        <v>6108</v>
      </c>
    </row>
    <row r="1516" spans="1:9">
      <c r="A1516" s="366" t="s">
        <v>1521</v>
      </c>
      <c r="B1516" s="359">
        <v>0</v>
      </c>
      <c r="C1516" s="359">
        <v>0</v>
      </c>
      <c r="D1516" s="359">
        <v>0</v>
      </c>
      <c r="E1516" s="359">
        <v>0</v>
      </c>
      <c r="F1516" s="357" t="e">
        <f t="shared" si="23"/>
        <v>#DIV/0!</v>
      </c>
      <c r="G1516" s="352" t="s">
        <v>1892</v>
      </c>
      <c r="H1516" s="354">
        <v>0</v>
      </c>
      <c r="I1516" s="367" t="s">
        <v>6109</v>
      </c>
    </row>
    <row r="1517" spans="1:9">
      <c r="A1517" s="366" t="s">
        <v>1522</v>
      </c>
      <c r="B1517" s="359">
        <v>0</v>
      </c>
      <c r="C1517" s="359">
        <v>0</v>
      </c>
      <c r="D1517" s="359">
        <v>0</v>
      </c>
      <c r="E1517" s="359">
        <v>0</v>
      </c>
      <c r="F1517" s="357" t="e">
        <f t="shared" si="23"/>
        <v>#DIV/0!</v>
      </c>
      <c r="G1517" s="352" t="s">
        <v>1892</v>
      </c>
      <c r="H1517" s="354">
        <v>0</v>
      </c>
      <c r="I1517" s="367" t="s">
        <v>6110</v>
      </c>
    </row>
    <row r="1518" spans="1:9">
      <c r="A1518" s="366" t="s">
        <v>1523</v>
      </c>
      <c r="B1518" s="359">
        <v>0</v>
      </c>
      <c r="C1518" s="359">
        <v>0</v>
      </c>
      <c r="D1518" s="359">
        <v>0</v>
      </c>
      <c r="E1518" s="359">
        <v>0</v>
      </c>
      <c r="F1518" s="357" t="e">
        <f t="shared" si="23"/>
        <v>#DIV/0!</v>
      </c>
      <c r="G1518" s="352" t="s">
        <v>1892</v>
      </c>
      <c r="H1518" s="354">
        <v>0</v>
      </c>
      <c r="I1518" s="367" t="s">
        <v>6111</v>
      </c>
    </row>
    <row r="1519" spans="1:9">
      <c r="A1519" s="366" t="s">
        <v>1524</v>
      </c>
      <c r="B1519" s="359">
        <v>0</v>
      </c>
      <c r="C1519" s="359">
        <v>0</v>
      </c>
      <c r="D1519" s="359">
        <v>0</v>
      </c>
      <c r="E1519" s="359">
        <v>0</v>
      </c>
      <c r="F1519" s="357" t="e">
        <f t="shared" si="23"/>
        <v>#DIV/0!</v>
      </c>
      <c r="G1519" s="352" t="s">
        <v>1892</v>
      </c>
      <c r="H1519" s="354">
        <v>0</v>
      </c>
      <c r="I1519" s="367" t="s">
        <v>6112</v>
      </c>
    </row>
    <row r="1520" spans="1:9">
      <c r="A1520" s="366" t="s">
        <v>1525</v>
      </c>
      <c r="B1520" s="359">
        <v>0</v>
      </c>
      <c r="C1520" s="359">
        <v>0</v>
      </c>
      <c r="D1520" s="359">
        <v>0</v>
      </c>
      <c r="E1520" s="359">
        <v>0</v>
      </c>
      <c r="F1520" s="357" t="e">
        <f t="shared" si="23"/>
        <v>#DIV/0!</v>
      </c>
      <c r="G1520" s="352" t="s">
        <v>1892</v>
      </c>
      <c r="H1520" s="354">
        <v>0</v>
      </c>
      <c r="I1520" s="367" t="s">
        <v>6113</v>
      </c>
    </row>
    <row r="1521" spans="1:9">
      <c r="A1521" s="366" t="s">
        <v>1526</v>
      </c>
      <c r="B1521" s="359">
        <v>0</v>
      </c>
      <c r="C1521" s="359">
        <v>0</v>
      </c>
      <c r="D1521" s="359">
        <v>0</v>
      </c>
      <c r="E1521" s="359">
        <v>0</v>
      </c>
      <c r="F1521" s="357" t="e">
        <f t="shared" si="23"/>
        <v>#DIV/0!</v>
      </c>
      <c r="G1521" s="352" t="s">
        <v>1892</v>
      </c>
      <c r="H1521" s="354">
        <v>0</v>
      </c>
      <c r="I1521" s="367" t="s">
        <v>6114</v>
      </c>
    </row>
    <row r="1522" spans="1:9">
      <c r="A1522" s="366" t="s">
        <v>1527</v>
      </c>
      <c r="B1522" s="359">
        <v>0</v>
      </c>
      <c r="C1522" s="359">
        <v>0</v>
      </c>
      <c r="D1522" s="359">
        <v>0</v>
      </c>
      <c r="E1522" s="359">
        <v>0</v>
      </c>
      <c r="F1522" s="357" t="e">
        <f t="shared" si="23"/>
        <v>#DIV/0!</v>
      </c>
      <c r="G1522" s="352" t="s">
        <v>1892</v>
      </c>
      <c r="H1522" s="354">
        <v>0</v>
      </c>
      <c r="I1522" s="367" t="s">
        <v>6115</v>
      </c>
    </row>
    <row r="1523" spans="1:9">
      <c r="A1523" s="366" t="s">
        <v>1528</v>
      </c>
      <c r="B1523" s="359">
        <v>0</v>
      </c>
      <c r="C1523" s="359">
        <v>0</v>
      </c>
      <c r="D1523" s="359">
        <v>0</v>
      </c>
      <c r="E1523" s="359">
        <v>0</v>
      </c>
      <c r="F1523" s="357" t="e">
        <f t="shared" si="23"/>
        <v>#DIV/0!</v>
      </c>
      <c r="G1523" s="352" t="s">
        <v>1892</v>
      </c>
      <c r="H1523" s="354">
        <v>0</v>
      </c>
      <c r="I1523" s="367" t="s">
        <v>6116</v>
      </c>
    </row>
    <row r="1524" spans="1:9">
      <c r="A1524" s="366" t="s">
        <v>1529</v>
      </c>
      <c r="B1524" s="359">
        <v>0</v>
      </c>
      <c r="C1524" s="359">
        <v>0</v>
      </c>
      <c r="D1524" s="359">
        <v>0</v>
      </c>
      <c r="E1524" s="359">
        <v>0</v>
      </c>
      <c r="F1524" s="357" t="e">
        <f t="shared" si="23"/>
        <v>#DIV/0!</v>
      </c>
      <c r="G1524" s="352" t="s">
        <v>2059</v>
      </c>
      <c r="H1524" s="354">
        <v>0</v>
      </c>
      <c r="I1524" s="367" t="s">
        <v>6117</v>
      </c>
    </row>
    <row r="1525" spans="1:9">
      <c r="A1525" s="366" t="s">
        <v>1530</v>
      </c>
      <c r="B1525" s="359">
        <v>0</v>
      </c>
      <c r="C1525" s="359">
        <v>0</v>
      </c>
      <c r="D1525" s="359">
        <v>0</v>
      </c>
      <c r="E1525" s="359">
        <v>0</v>
      </c>
      <c r="F1525" s="357" t="e">
        <f t="shared" si="23"/>
        <v>#DIV/0!</v>
      </c>
      <c r="G1525" s="352" t="s">
        <v>2059</v>
      </c>
      <c r="H1525" s="354">
        <v>0</v>
      </c>
      <c r="I1525" s="367" t="s">
        <v>6118</v>
      </c>
    </row>
    <row r="1526" spans="1:9">
      <c r="A1526" s="366" t="s">
        <v>1531</v>
      </c>
      <c r="B1526" s="359">
        <v>0</v>
      </c>
      <c r="C1526" s="359">
        <v>0</v>
      </c>
      <c r="D1526" s="359">
        <v>0</v>
      </c>
      <c r="E1526" s="359">
        <v>0</v>
      </c>
      <c r="F1526" s="357" t="e">
        <f t="shared" si="23"/>
        <v>#DIV/0!</v>
      </c>
      <c r="G1526" s="352" t="s">
        <v>2059</v>
      </c>
      <c r="H1526" s="354">
        <v>0</v>
      </c>
      <c r="I1526" s="367" t="s">
        <v>6119</v>
      </c>
    </row>
    <row r="1527" spans="1:9">
      <c r="A1527" s="366" t="s">
        <v>1532</v>
      </c>
      <c r="B1527" s="359">
        <v>0</v>
      </c>
      <c r="C1527" s="359">
        <v>0</v>
      </c>
      <c r="D1527" s="359">
        <v>0</v>
      </c>
      <c r="E1527" s="359">
        <v>0</v>
      </c>
      <c r="F1527" s="357" t="e">
        <f t="shared" si="23"/>
        <v>#DIV/0!</v>
      </c>
      <c r="G1527" s="352" t="s">
        <v>2059</v>
      </c>
      <c r="H1527" s="354">
        <v>0</v>
      </c>
      <c r="I1527" s="367" t="s">
        <v>6120</v>
      </c>
    </row>
    <row r="1528" spans="1:9">
      <c r="A1528" s="366" t="s">
        <v>1533</v>
      </c>
      <c r="B1528" s="359">
        <v>0</v>
      </c>
      <c r="C1528" s="359">
        <v>0</v>
      </c>
      <c r="D1528" s="359">
        <v>0</v>
      </c>
      <c r="E1528" s="359">
        <v>0</v>
      </c>
      <c r="F1528" s="357" t="e">
        <f t="shared" si="23"/>
        <v>#DIV/0!</v>
      </c>
      <c r="G1528" s="352" t="s">
        <v>2059</v>
      </c>
      <c r="H1528" s="354">
        <v>0</v>
      </c>
      <c r="I1528" s="367" t="s">
        <v>6121</v>
      </c>
    </row>
    <row r="1529" spans="1:9">
      <c r="A1529" s="366" t="s">
        <v>1534</v>
      </c>
      <c r="B1529" s="359">
        <v>0</v>
      </c>
      <c r="C1529" s="359">
        <v>0</v>
      </c>
      <c r="D1529" s="359">
        <v>0</v>
      </c>
      <c r="E1529" s="359">
        <v>0</v>
      </c>
      <c r="F1529" s="357" t="e">
        <f t="shared" si="23"/>
        <v>#DIV/0!</v>
      </c>
      <c r="G1529" s="352" t="s">
        <v>2059</v>
      </c>
      <c r="H1529" s="354">
        <v>0</v>
      </c>
      <c r="I1529" s="367" t="s">
        <v>6122</v>
      </c>
    </row>
    <row r="1530" spans="1:9">
      <c r="A1530" s="366" t="s">
        <v>1535</v>
      </c>
      <c r="B1530" s="359">
        <v>0</v>
      </c>
      <c r="C1530" s="359">
        <v>0</v>
      </c>
      <c r="D1530" s="359">
        <v>0</v>
      </c>
      <c r="E1530" s="359">
        <v>0</v>
      </c>
      <c r="F1530" s="357" t="e">
        <f t="shared" si="23"/>
        <v>#DIV/0!</v>
      </c>
      <c r="G1530" s="352" t="s">
        <v>2059</v>
      </c>
      <c r="H1530" s="354">
        <v>0</v>
      </c>
      <c r="I1530" s="367" t="s">
        <v>6123</v>
      </c>
    </row>
    <row r="1531" spans="1:9">
      <c r="A1531" s="366" t="s">
        <v>1536</v>
      </c>
      <c r="B1531" s="359">
        <v>0</v>
      </c>
      <c r="C1531" s="359">
        <v>0</v>
      </c>
      <c r="D1531" s="359">
        <v>0</v>
      </c>
      <c r="E1531" s="359">
        <v>0</v>
      </c>
      <c r="F1531" s="357" t="e">
        <f t="shared" si="23"/>
        <v>#DIV/0!</v>
      </c>
      <c r="G1531" s="352" t="s">
        <v>2059</v>
      </c>
      <c r="H1531" s="354">
        <v>0</v>
      </c>
      <c r="I1531" s="367" t="s">
        <v>6124</v>
      </c>
    </row>
    <row r="1532" spans="1:9">
      <c r="A1532" s="366" t="s">
        <v>1537</v>
      </c>
      <c r="B1532" s="359">
        <v>0</v>
      </c>
      <c r="C1532" s="359">
        <v>0</v>
      </c>
      <c r="D1532" s="359">
        <v>0</v>
      </c>
      <c r="E1532" s="359">
        <v>0</v>
      </c>
      <c r="F1532" s="357" t="e">
        <f t="shared" si="23"/>
        <v>#DIV/0!</v>
      </c>
      <c r="G1532" s="352" t="s">
        <v>2059</v>
      </c>
      <c r="H1532" s="354">
        <v>0</v>
      </c>
      <c r="I1532" s="367" t="s">
        <v>6125</v>
      </c>
    </row>
    <row r="1533" spans="1:9">
      <c r="A1533" s="366" t="s">
        <v>1538</v>
      </c>
      <c r="B1533" s="359">
        <v>0</v>
      </c>
      <c r="C1533" s="359">
        <v>0</v>
      </c>
      <c r="D1533" s="359">
        <v>0</v>
      </c>
      <c r="E1533" s="359">
        <v>0</v>
      </c>
      <c r="F1533" s="357" t="e">
        <f t="shared" si="23"/>
        <v>#DIV/0!</v>
      </c>
      <c r="G1533" s="352" t="s">
        <v>2059</v>
      </c>
      <c r="H1533" s="354">
        <v>0</v>
      </c>
      <c r="I1533" s="367" t="s">
        <v>6126</v>
      </c>
    </row>
    <row r="1534" spans="1:9">
      <c r="A1534" s="366" t="s">
        <v>1539</v>
      </c>
      <c r="B1534" s="359">
        <v>0</v>
      </c>
      <c r="C1534" s="359">
        <v>0</v>
      </c>
      <c r="D1534" s="359">
        <v>0</v>
      </c>
      <c r="E1534" s="359">
        <v>0</v>
      </c>
      <c r="F1534" s="357" t="e">
        <f t="shared" si="23"/>
        <v>#DIV/0!</v>
      </c>
      <c r="G1534" s="352" t="s">
        <v>2059</v>
      </c>
      <c r="H1534" s="354">
        <v>0</v>
      </c>
      <c r="I1534" s="367" t="s">
        <v>6127</v>
      </c>
    </row>
    <row r="1535" spans="1:9">
      <c r="A1535" s="366" t="s">
        <v>1540</v>
      </c>
      <c r="B1535" s="359">
        <v>0</v>
      </c>
      <c r="C1535" s="359">
        <v>0</v>
      </c>
      <c r="D1535" s="359">
        <v>0</v>
      </c>
      <c r="E1535" s="359">
        <v>0</v>
      </c>
      <c r="F1535" s="357" t="e">
        <f t="shared" si="23"/>
        <v>#DIV/0!</v>
      </c>
      <c r="G1535" s="352" t="s">
        <v>1915</v>
      </c>
      <c r="H1535" s="354">
        <v>0</v>
      </c>
      <c r="I1535" s="367" t="s">
        <v>6128</v>
      </c>
    </row>
    <row r="1536" spans="1:9">
      <c r="A1536" s="366" t="s">
        <v>1541</v>
      </c>
      <c r="B1536" s="359">
        <v>0</v>
      </c>
      <c r="C1536" s="359">
        <v>0</v>
      </c>
      <c r="D1536" s="359">
        <v>0</v>
      </c>
      <c r="E1536" s="359">
        <v>0</v>
      </c>
      <c r="F1536" s="357" t="e">
        <f t="shared" si="23"/>
        <v>#DIV/0!</v>
      </c>
      <c r="G1536" s="352" t="s">
        <v>1915</v>
      </c>
      <c r="H1536" s="354">
        <v>0</v>
      </c>
      <c r="I1536" s="367" t="s">
        <v>6129</v>
      </c>
    </row>
    <row r="1537" spans="1:9">
      <c r="A1537" s="366" t="s">
        <v>1542</v>
      </c>
      <c r="B1537" s="359">
        <v>0</v>
      </c>
      <c r="C1537" s="359">
        <v>0</v>
      </c>
      <c r="D1537" s="359">
        <v>0</v>
      </c>
      <c r="E1537" s="359">
        <v>0</v>
      </c>
      <c r="F1537" s="357" t="e">
        <f t="shared" si="23"/>
        <v>#DIV/0!</v>
      </c>
      <c r="G1537" s="352" t="s">
        <v>1915</v>
      </c>
      <c r="H1537" s="354">
        <v>0</v>
      </c>
      <c r="I1537" s="367" t="s">
        <v>6130</v>
      </c>
    </row>
    <row r="1538" spans="1:9">
      <c r="A1538" s="366" t="s">
        <v>1543</v>
      </c>
      <c r="B1538" s="359">
        <v>0</v>
      </c>
      <c r="C1538" s="359">
        <v>0</v>
      </c>
      <c r="D1538" s="359">
        <v>0</v>
      </c>
      <c r="E1538" s="359">
        <v>0</v>
      </c>
      <c r="F1538" s="357" t="e">
        <f t="shared" si="23"/>
        <v>#DIV/0!</v>
      </c>
      <c r="G1538" s="352" t="s">
        <v>1915</v>
      </c>
      <c r="H1538" s="354">
        <v>0</v>
      </c>
      <c r="I1538" s="367" t="s">
        <v>6131</v>
      </c>
    </row>
    <row r="1539" spans="1:9">
      <c r="A1539" s="366" t="s">
        <v>1544</v>
      </c>
      <c r="B1539" s="359">
        <v>0</v>
      </c>
      <c r="C1539" s="359">
        <v>0</v>
      </c>
      <c r="D1539" s="359">
        <v>0</v>
      </c>
      <c r="E1539" s="359">
        <v>0</v>
      </c>
      <c r="F1539" s="357" t="e">
        <f t="shared" ref="F1539:F1602" si="24">(E1539/B1539)-1</f>
        <v>#DIV/0!</v>
      </c>
      <c r="G1539" s="352" t="s">
        <v>1915</v>
      </c>
      <c r="H1539" s="354">
        <v>0</v>
      </c>
      <c r="I1539" s="367" t="s">
        <v>6132</v>
      </c>
    </row>
    <row r="1540" spans="1:9">
      <c r="A1540" s="366" t="s">
        <v>1545</v>
      </c>
      <c r="B1540" s="359">
        <v>0</v>
      </c>
      <c r="C1540" s="359">
        <v>0</v>
      </c>
      <c r="D1540" s="359">
        <v>0</v>
      </c>
      <c r="E1540" s="359">
        <v>0</v>
      </c>
      <c r="F1540" s="357" t="e">
        <f t="shared" si="24"/>
        <v>#DIV/0!</v>
      </c>
      <c r="G1540" s="352" t="s">
        <v>1915</v>
      </c>
      <c r="H1540" s="354">
        <v>0</v>
      </c>
      <c r="I1540" s="367" t="s">
        <v>6133</v>
      </c>
    </row>
    <row r="1541" spans="1:9">
      <c r="A1541" s="366" t="s">
        <v>1546</v>
      </c>
      <c r="B1541" s="359">
        <v>-3.4599488096348897E-4</v>
      </c>
      <c r="C1541" s="359">
        <v>-3.34366832979003E-4</v>
      </c>
      <c r="D1541" s="359">
        <v>-3.5340345247114499E-4</v>
      </c>
      <c r="E1541" s="359">
        <v>-3.5685680373125799E-4</v>
      </c>
      <c r="F1541" s="357">
        <f t="shared" si="24"/>
        <v>3.1393304830181101E-2</v>
      </c>
      <c r="G1541" s="352" t="s">
        <v>1867</v>
      </c>
      <c r="H1541" s="354">
        <v>1</v>
      </c>
      <c r="I1541" s="367" t="s">
        <v>6134</v>
      </c>
    </row>
    <row r="1542" spans="1:9">
      <c r="A1542" s="366" t="s">
        <v>1547</v>
      </c>
      <c r="B1542" s="359">
        <v>6.7854206821234705E-2</v>
      </c>
      <c r="C1542" s="359">
        <v>0.227690352963965</v>
      </c>
      <c r="D1542" s="359">
        <v>8.7413470963504797E-2</v>
      </c>
      <c r="E1542" s="359">
        <v>0.95042924097153003</v>
      </c>
      <c r="F1542" s="357">
        <f t="shared" si="24"/>
        <v>13.006931706909246</v>
      </c>
      <c r="G1542" s="352" t="s">
        <v>2061</v>
      </c>
      <c r="H1542" s="354">
        <v>1</v>
      </c>
      <c r="I1542" s="367" t="s">
        <v>6354</v>
      </c>
    </row>
    <row r="1543" spans="1:9">
      <c r="A1543" s="366" t="s">
        <v>1548</v>
      </c>
      <c r="B1543" s="359">
        <v>4.7260607516363999E-7</v>
      </c>
      <c r="C1543" s="359">
        <v>8.9908531867877205E-4</v>
      </c>
      <c r="D1543" s="359">
        <v>2.3217990019475099E-7</v>
      </c>
      <c r="E1543" s="359">
        <v>1.3803526144329199E-7</v>
      </c>
      <c r="F1543" s="357">
        <f t="shared" si="24"/>
        <v>-0.70792745015921077</v>
      </c>
      <c r="G1543" s="352" t="s">
        <v>1824</v>
      </c>
      <c r="H1543" s="354">
        <v>1</v>
      </c>
      <c r="I1543" s="367" t="s">
        <v>6135</v>
      </c>
    </row>
    <row r="1544" spans="1:9">
      <c r="A1544" s="366" t="s">
        <v>1549</v>
      </c>
      <c r="B1544" s="359">
        <v>4.7260607516363999E-7</v>
      </c>
      <c r="C1544" s="359">
        <v>8.9908531867877205E-4</v>
      </c>
      <c r="D1544" s="359">
        <v>2.3217990019475099E-7</v>
      </c>
      <c r="E1544" s="359">
        <v>1.3803526144329199E-7</v>
      </c>
      <c r="F1544" s="357">
        <f t="shared" si="24"/>
        <v>-0.70792745015921077</v>
      </c>
      <c r="G1544" s="352" t="s">
        <v>1824</v>
      </c>
      <c r="H1544" s="354">
        <v>1</v>
      </c>
      <c r="I1544" s="367" t="s">
        <v>6136</v>
      </c>
    </row>
    <row r="1545" spans="1:9">
      <c r="A1545" s="366" t="s">
        <v>1550</v>
      </c>
      <c r="B1545" s="359">
        <v>0</v>
      </c>
      <c r="C1545" s="359">
        <v>0</v>
      </c>
      <c r="D1545" s="359">
        <v>0</v>
      </c>
      <c r="E1545" s="359">
        <v>0</v>
      </c>
      <c r="F1545" s="357" t="e">
        <f t="shared" si="24"/>
        <v>#DIV/0!</v>
      </c>
      <c r="G1545" s="352" t="s">
        <v>1824</v>
      </c>
      <c r="H1545" s="354">
        <v>0</v>
      </c>
      <c r="I1545" s="367" t="s">
        <v>6137</v>
      </c>
    </row>
    <row r="1546" spans="1:9">
      <c r="A1546" s="366" t="s">
        <v>1551</v>
      </c>
      <c r="B1546" s="359">
        <v>0</v>
      </c>
      <c r="C1546" s="359">
        <v>0</v>
      </c>
      <c r="D1546" s="359">
        <v>0</v>
      </c>
      <c r="E1546" s="359">
        <v>0</v>
      </c>
      <c r="F1546" s="357" t="e">
        <f t="shared" si="24"/>
        <v>#DIV/0!</v>
      </c>
      <c r="G1546" s="352" t="s">
        <v>2044</v>
      </c>
      <c r="H1546" s="354">
        <v>0</v>
      </c>
      <c r="I1546" s="367" t="s">
        <v>6138</v>
      </c>
    </row>
    <row r="1547" spans="1:9">
      <c r="A1547" s="366" t="s">
        <v>1552</v>
      </c>
      <c r="B1547" s="359">
        <v>0</v>
      </c>
      <c r="C1547" s="359">
        <v>0</v>
      </c>
      <c r="D1547" s="359">
        <v>0</v>
      </c>
      <c r="E1547" s="359">
        <v>0</v>
      </c>
      <c r="F1547" s="357" t="e">
        <f t="shared" si="24"/>
        <v>#DIV/0!</v>
      </c>
      <c r="G1547" s="352" t="s">
        <v>2044</v>
      </c>
      <c r="H1547" s="354">
        <v>0</v>
      </c>
      <c r="I1547" s="367" t="s">
        <v>6139</v>
      </c>
    </row>
    <row r="1548" spans="1:9">
      <c r="A1548" s="366" t="s">
        <v>1553</v>
      </c>
      <c r="B1548" s="359">
        <v>0</v>
      </c>
      <c r="C1548" s="359">
        <v>0</v>
      </c>
      <c r="D1548" s="359">
        <v>0</v>
      </c>
      <c r="E1548" s="359">
        <v>0</v>
      </c>
      <c r="F1548" s="357" t="e">
        <f t="shared" si="24"/>
        <v>#DIV/0!</v>
      </c>
      <c r="G1548" s="352" t="s">
        <v>2044</v>
      </c>
      <c r="H1548" s="354">
        <v>0</v>
      </c>
      <c r="I1548" s="367" t="s">
        <v>6140</v>
      </c>
    </row>
    <row r="1549" spans="1:9">
      <c r="A1549" s="366" t="s">
        <v>1554</v>
      </c>
      <c r="B1549" s="359">
        <v>0</v>
      </c>
      <c r="C1549" s="359">
        <v>0</v>
      </c>
      <c r="D1549" s="359">
        <v>0</v>
      </c>
      <c r="E1549" s="359">
        <v>0</v>
      </c>
      <c r="F1549" s="357" t="e">
        <f t="shared" si="24"/>
        <v>#DIV/0!</v>
      </c>
      <c r="G1549" s="352" t="s">
        <v>2044</v>
      </c>
      <c r="H1549" s="354">
        <v>0</v>
      </c>
      <c r="I1549" s="367" t="s">
        <v>6141</v>
      </c>
    </row>
    <row r="1550" spans="1:9">
      <c r="A1550" s="366" t="s">
        <v>1555</v>
      </c>
      <c r="B1550" s="359">
        <v>0</v>
      </c>
      <c r="C1550" s="359">
        <v>0</v>
      </c>
      <c r="D1550" s="359">
        <v>0</v>
      </c>
      <c r="E1550" s="359">
        <v>0</v>
      </c>
      <c r="F1550" s="357" t="e">
        <f t="shared" si="24"/>
        <v>#DIV/0!</v>
      </c>
      <c r="G1550" s="352" t="s">
        <v>2044</v>
      </c>
      <c r="H1550" s="354">
        <v>0</v>
      </c>
      <c r="I1550" s="367" t="s">
        <v>6142</v>
      </c>
    </row>
    <row r="1551" spans="1:9">
      <c r="A1551" s="366" t="s">
        <v>1556</v>
      </c>
      <c r="B1551" s="359">
        <v>0</v>
      </c>
      <c r="C1551" s="359">
        <v>0</v>
      </c>
      <c r="D1551" s="359">
        <v>0</v>
      </c>
      <c r="E1551" s="359">
        <v>0</v>
      </c>
      <c r="F1551" s="357" t="e">
        <f t="shared" si="24"/>
        <v>#DIV/0!</v>
      </c>
      <c r="G1551" s="352" t="s">
        <v>1987</v>
      </c>
      <c r="H1551" s="354">
        <v>0</v>
      </c>
      <c r="I1551" s="367" t="s">
        <v>6143</v>
      </c>
    </row>
    <row r="1552" spans="1:9">
      <c r="A1552" s="366" t="s">
        <v>1557</v>
      </c>
      <c r="B1552" s="359">
        <v>0</v>
      </c>
      <c r="C1552" s="359">
        <v>0</v>
      </c>
      <c r="D1552" s="359">
        <v>0</v>
      </c>
      <c r="E1552" s="359">
        <v>0</v>
      </c>
      <c r="F1552" s="357" t="e">
        <f t="shared" si="24"/>
        <v>#DIV/0!</v>
      </c>
      <c r="G1552" s="352" t="s">
        <v>1987</v>
      </c>
      <c r="H1552" s="354">
        <v>0</v>
      </c>
      <c r="I1552" s="367" t="s">
        <v>6144</v>
      </c>
    </row>
    <row r="1553" spans="1:9">
      <c r="A1553" s="366" t="s">
        <v>1558</v>
      </c>
      <c r="B1553" s="359">
        <v>0</v>
      </c>
      <c r="C1553" s="359">
        <v>0</v>
      </c>
      <c r="D1553" s="359">
        <v>0</v>
      </c>
      <c r="E1553" s="359">
        <v>0</v>
      </c>
      <c r="F1553" s="357" t="e">
        <f t="shared" si="24"/>
        <v>#DIV/0!</v>
      </c>
      <c r="G1553" s="352" t="s">
        <v>1987</v>
      </c>
      <c r="H1553" s="354">
        <v>0</v>
      </c>
      <c r="I1553" s="367" t="s">
        <v>6145</v>
      </c>
    </row>
    <row r="1554" spans="1:9">
      <c r="A1554" s="366" t="s">
        <v>1559</v>
      </c>
      <c r="B1554" s="359">
        <v>0</v>
      </c>
      <c r="C1554" s="359">
        <v>0</v>
      </c>
      <c r="D1554" s="359">
        <v>0</v>
      </c>
      <c r="E1554" s="359">
        <v>0</v>
      </c>
      <c r="F1554" s="357" t="e">
        <f t="shared" si="24"/>
        <v>#DIV/0!</v>
      </c>
      <c r="G1554" s="352" t="s">
        <v>1968</v>
      </c>
      <c r="H1554" s="354">
        <v>0</v>
      </c>
      <c r="I1554" s="367" t="s">
        <v>6355</v>
      </c>
    </row>
    <row r="1555" spans="1:9">
      <c r="A1555" s="366" t="s">
        <v>1560</v>
      </c>
      <c r="B1555" s="359">
        <v>0</v>
      </c>
      <c r="C1555" s="359">
        <v>0</v>
      </c>
      <c r="D1555" s="359">
        <v>0</v>
      </c>
      <c r="E1555" s="359">
        <v>0</v>
      </c>
      <c r="F1555" s="357" t="e">
        <f t="shared" si="24"/>
        <v>#DIV/0!</v>
      </c>
      <c r="G1555" s="352" t="s">
        <v>2010</v>
      </c>
      <c r="H1555" s="354">
        <v>0</v>
      </c>
      <c r="I1555" s="367" t="s">
        <v>6146</v>
      </c>
    </row>
    <row r="1556" spans="1:9">
      <c r="A1556" s="366" t="s">
        <v>1561</v>
      </c>
      <c r="B1556" s="359">
        <v>0</v>
      </c>
      <c r="C1556" s="359">
        <v>0</v>
      </c>
      <c r="D1556" s="359">
        <v>0</v>
      </c>
      <c r="E1556" s="359">
        <v>0</v>
      </c>
      <c r="F1556" s="357" t="e">
        <f t="shared" si="24"/>
        <v>#DIV/0!</v>
      </c>
      <c r="G1556" s="352" t="s">
        <v>2010</v>
      </c>
      <c r="H1556" s="354">
        <v>0</v>
      </c>
      <c r="I1556" s="367" t="s">
        <v>6147</v>
      </c>
    </row>
    <row r="1557" spans="1:9">
      <c r="A1557" s="366" t="s">
        <v>1562</v>
      </c>
      <c r="B1557" s="359">
        <v>0</v>
      </c>
      <c r="C1557" s="359">
        <v>0</v>
      </c>
      <c r="D1557" s="359">
        <v>0</v>
      </c>
      <c r="E1557" s="359">
        <v>0</v>
      </c>
      <c r="F1557" s="357" t="e">
        <f t="shared" si="24"/>
        <v>#DIV/0!</v>
      </c>
      <c r="G1557" s="352" t="s">
        <v>2010</v>
      </c>
      <c r="H1557" s="354">
        <v>1</v>
      </c>
      <c r="I1557" s="367" t="s">
        <v>6148</v>
      </c>
    </row>
    <row r="1558" spans="1:9">
      <c r="A1558" s="366" t="s">
        <v>1563</v>
      </c>
      <c r="B1558" s="359">
        <v>0</v>
      </c>
      <c r="C1558" s="359">
        <v>0</v>
      </c>
      <c r="D1558" s="359">
        <v>0</v>
      </c>
      <c r="E1558" s="359">
        <v>0</v>
      </c>
      <c r="F1558" s="357" t="e">
        <f t="shared" si="24"/>
        <v>#DIV/0!</v>
      </c>
      <c r="G1558" s="352" t="s">
        <v>2062</v>
      </c>
      <c r="H1558" s="354">
        <v>0</v>
      </c>
      <c r="I1558" s="367" t="s">
        <v>6356</v>
      </c>
    </row>
    <row r="1559" spans="1:9">
      <c r="A1559" s="366" t="s">
        <v>1564</v>
      </c>
      <c r="B1559" s="359">
        <v>0</v>
      </c>
      <c r="C1559" s="359">
        <v>0</v>
      </c>
      <c r="D1559" s="359">
        <v>0</v>
      </c>
      <c r="E1559" s="359">
        <v>0</v>
      </c>
      <c r="F1559" s="357" t="e">
        <f t="shared" si="24"/>
        <v>#DIV/0!</v>
      </c>
      <c r="G1559" s="352" t="s">
        <v>2062</v>
      </c>
      <c r="H1559" s="354">
        <v>0</v>
      </c>
      <c r="I1559" s="367" t="s">
        <v>6149</v>
      </c>
    </row>
    <row r="1560" spans="1:9">
      <c r="A1560" s="366" t="s">
        <v>1565</v>
      </c>
      <c r="B1560" s="359">
        <v>0</v>
      </c>
      <c r="C1560" s="359">
        <v>0</v>
      </c>
      <c r="D1560" s="359">
        <v>0</v>
      </c>
      <c r="E1560" s="359">
        <v>0</v>
      </c>
      <c r="F1560" s="357" t="e">
        <f t="shared" si="24"/>
        <v>#DIV/0!</v>
      </c>
      <c r="G1560" s="352" t="s">
        <v>2062</v>
      </c>
      <c r="H1560" s="354">
        <v>0</v>
      </c>
      <c r="I1560" s="367" t="s">
        <v>6150</v>
      </c>
    </row>
    <row r="1561" spans="1:9">
      <c r="A1561" s="366" t="s">
        <v>1566</v>
      </c>
      <c r="B1561" s="359">
        <v>0</v>
      </c>
      <c r="C1561" s="359">
        <v>0</v>
      </c>
      <c r="D1561" s="359">
        <v>0</v>
      </c>
      <c r="E1561" s="359">
        <v>0</v>
      </c>
      <c r="F1561" s="357" t="e">
        <f t="shared" si="24"/>
        <v>#DIV/0!</v>
      </c>
      <c r="G1561" s="352" t="s">
        <v>2062</v>
      </c>
      <c r="H1561" s="354">
        <v>0</v>
      </c>
      <c r="I1561" s="367" t="s">
        <v>6357</v>
      </c>
    </row>
    <row r="1562" spans="1:9">
      <c r="A1562" s="366" t="s">
        <v>1567</v>
      </c>
      <c r="B1562" s="359">
        <v>0</v>
      </c>
      <c r="C1562" s="359">
        <v>0</v>
      </c>
      <c r="D1562" s="359">
        <v>0</v>
      </c>
      <c r="E1562" s="359">
        <v>0</v>
      </c>
      <c r="F1562" s="357" t="e">
        <f t="shared" si="24"/>
        <v>#DIV/0!</v>
      </c>
      <c r="G1562" s="352" t="s">
        <v>2063</v>
      </c>
      <c r="H1562" s="354">
        <v>0</v>
      </c>
      <c r="I1562" s="367" t="s">
        <v>6151</v>
      </c>
    </row>
    <row r="1563" spans="1:9">
      <c r="A1563" s="366" t="s">
        <v>1568</v>
      </c>
      <c r="B1563" s="359">
        <v>0</v>
      </c>
      <c r="C1563" s="359">
        <v>0</v>
      </c>
      <c r="D1563" s="359">
        <v>0</v>
      </c>
      <c r="E1563" s="359">
        <v>0</v>
      </c>
      <c r="F1563" s="357" t="e">
        <f t="shared" si="24"/>
        <v>#DIV/0!</v>
      </c>
      <c r="G1563" s="352" t="s">
        <v>2063</v>
      </c>
      <c r="H1563" s="354">
        <v>0</v>
      </c>
      <c r="I1563" s="367" t="s">
        <v>6152</v>
      </c>
    </row>
    <row r="1564" spans="1:9">
      <c r="A1564" s="366" t="s">
        <v>1569</v>
      </c>
      <c r="B1564" s="359">
        <v>0</v>
      </c>
      <c r="C1564" s="359">
        <v>0</v>
      </c>
      <c r="D1564" s="359">
        <v>0</v>
      </c>
      <c r="E1564" s="359">
        <v>0</v>
      </c>
      <c r="F1564" s="357" t="e">
        <f t="shared" si="24"/>
        <v>#DIV/0!</v>
      </c>
      <c r="G1564" s="352" t="s">
        <v>2063</v>
      </c>
      <c r="H1564" s="354">
        <v>0</v>
      </c>
      <c r="I1564" s="367" t="s">
        <v>6153</v>
      </c>
    </row>
    <row r="1565" spans="1:9">
      <c r="A1565" s="366" t="s">
        <v>1570</v>
      </c>
      <c r="B1565" s="359">
        <v>0</v>
      </c>
      <c r="C1565" s="359">
        <v>0</v>
      </c>
      <c r="D1565" s="359">
        <v>0</v>
      </c>
      <c r="E1565" s="359">
        <v>0</v>
      </c>
      <c r="F1565" s="357" t="e">
        <f t="shared" si="24"/>
        <v>#DIV/0!</v>
      </c>
      <c r="G1565" s="352" t="s">
        <v>1961</v>
      </c>
      <c r="H1565" s="354">
        <v>0</v>
      </c>
      <c r="I1565" s="367" t="s">
        <v>6154</v>
      </c>
    </row>
    <row r="1566" spans="1:9">
      <c r="A1566" s="366" t="s">
        <v>1571</v>
      </c>
      <c r="B1566" s="359">
        <v>0</v>
      </c>
      <c r="C1566" s="359">
        <v>0</v>
      </c>
      <c r="D1566" s="359">
        <v>0</v>
      </c>
      <c r="E1566" s="359">
        <v>0</v>
      </c>
      <c r="F1566" s="357" t="e">
        <f t="shared" si="24"/>
        <v>#DIV/0!</v>
      </c>
      <c r="G1566" s="352" t="s">
        <v>2059</v>
      </c>
      <c r="H1566" s="354">
        <v>0</v>
      </c>
      <c r="I1566" s="367" t="s">
        <v>6155</v>
      </c>
    </row>
    <row r="1567" spans="1:9">
      <c r="A1567" s="366" t="s">
        <v>1572</v>
      </c>
      <c r="B1567" s="359">
        <v>0</v>
      </c>
      <c r="C1567" s="359">
        <v>0</v>
      </c>
      <c r="D1567" s="359">
        <v>0</v>
      </c>
      <c r="E1567" s="359">
        <v>0</v>
      </c>
      <c r="F1567" s="357" t="e">
        <f t="shared" si="24"/>
        <v>#DIV/0!</v>
      </c>
      <c r="G1567" s="352" t="s">
        <v>2059</v>
      </c>
      <c r="H1567" s="354">
        <v>0</v>
      </c>
      <c r="I1567" s="367" t="s">
        <v>6156</v>
      </c>
    </row>
    <row r="1568" spans="1:9">
      <c r="A1568" s="366" t="s">
        <v>1573</v>
      </c>
      <c r="B1568" s="359">
        <v>0</v>
      </c>
      <c r="C1568" s="359">
        <v>0</v>
      </c>
      <c r="D1568" s="359">
        <v>0</v>
      </c>
      <c r="E1568" s="359">
        <v>0</v>
      </c>
      <c r="F1568" s="357" t="e">
        <f t="shared" si="24"/>
        <v>#DIV/0!</v>
      </c>
      <c r="G1568" s="352" t="s">
        <v>2011</v>
      </c>
      <c r="H1568" s="354">
        <v>0</v>
      </c>
      <c r="I1568" s="367" t="s">
        <v>6157</v>
      </c>
    </row>
    <row r="1569" spans="1:9">
      <c r="A1569" s="366" t="s">
        <v>1574</v>
      </c>
      <c r="B1569" s="359">
        <v>0</v>
      </c>
      <c r="C1569" s="359">
        <v>0</v>
      </c>
      <c r="D1569" s="359">
        <v>0</v>
      </c>
      <c r="E1569" s="359">
        <v>0</v>
      </c>
      <c r="F1569" s="357" t="e">
        <f t="shared" si="24"/>
        <v>#DIV/0!</v>
      </c>
      <c r="G1569" s="352" t="s">
        <v>2011</v>
      </c>
      <c r="H1569" s="354">
        <v>0</v>
      </c>
      <c r="I1569" s="367" t="s">
        <v>6158</v>
      </c>
    </row>
    <row r="1570" spans="1:9">
      <c r="A1570" s="366" t="s">
        <v>1575</v>
      </c>
      <c r="B1570" s="359">
        <v>0</v>
      </c>
      <c r="C1570" s="359">
        <v>0</v>
      </c>
      <c r="D1570" s="359">
        <v>0</v>
      </c>
      <c r="E1570" s="359">
        <v>0</v>
      </c>
      <c r="F1570" s="357" t="e">
        <f t="shared" si="24"/>
        <v>#DIV/0!</v>
      </c>
      <c r="G1570" s="352" t="s">
        <v>2058</v>
      </c>
      <c r="H1570" s="354">
        <v>0</v>
      </c>
      <c r="I1570" s="367" t="s">
        <v>6159</v>
      </c>
    </row>
    <row r="1571" spans="1:9">
      <c r="A1571" s="366" t="s">
        <v>1576</v>
      </c>
      <c r="B1571" s="359">
        <v>0</v>
      </c>
      <c r="C1571" s="359">
        <v>0</v>
      </c>
      <c r="D1571" s="359">
        <v>0</v>
      </c>
      <c r="E1571" s="359">
        <v>0</v>
      </c>
      <c r="F1571" s="357" t="e">
        <f t="shared" si="24"/>
        <v>#DIV/0!</v>
      </c>
      <c r="G1571" s="352" t="s">
        <v>2011</v>
      </c>
      <c r="H1571" s="354">
        <v>0</v>
      </c>
      <c r="I1571" s="367" t="s">
        <v>6160</v>
      </c>
    </row>
    <row r="1572" spans="1:9">
      <c r="A1572" s="366" t="s">
        <v>1577</v>
      </c>
      <c r="B1572" s="359">
        <v>0</v>
      </c>
      <c r="C1572" s="359">
        <v>0</v>
      </c>
      <c r="D1572" s="359">
        <v>0</v>
      </c>
      <c r="E1572" s="359">
        <v>0</v>
      </c>
      <c r="F1572" s="357" t="e">
        <f t="shared" si="24"/>
        <v>#DIV/0!</v>
      </c>
      <c r="G1572" s="352" t="s">
        <v>2011</v>
      </c>
      <c r="H1572" s="354">
        <v>0</v>
      </c>
      <c r="I1572" s="367" t="s">
        <v>6161</v>
      </c>
    </row>
    <row r="1573" spans="1:9">
      <c r="A1573" s="366" t="s">
        <v>1578</v>
      </c>
      <c r="B1573" s="359">
        <v>0</v>
      </c>
      <c r="C1573" s="359">
        <v>0</v>
      </c>
      <c r="D1573" s="359">
        <v>0</v>
      </c>
      <c r="E1573" s="359">
        <v>0</v>
      </c>
      <c r="F1573" s="357" t="e">
        <f t="shared" si="24"/>
        <v>#DIV/0!</v>
      </c>
      <c r="G1573" s="352" t="s">
        <v>2011</v>
      </c>
      <c r="H1573" s="354">
        <v>0</v>
      </c>
      <c r="I1573" s="367" t="s">
        <v>6162</v>
      </c>
    </row>
    <row r="1574" spans="1:9">
      <c r="A1574" s="366" t="s">
        <v>1579</v>
      </c>
      <c r="B1574" s="359">
        <v>0</v>
      </c>
      <c r="C1574" s="359">
        <v>0</v>
      </c>
      <c r="D1574" s="359">
        <v>0</v>
      </c>
      <c r="E1574" s="359">
        <v>0</v>
      </c>
      <c r="F1574" s="357" t="e">
        <f t="shared" si="24"/>
        <v>#DIV/0!</v>
      </c>
      <c r="G1574" s="352" t="s">
        <v>2011</v>
      </c>
      <c r="H1574" s="354">
        <v>0</v>
      </c>
      <c r="I1574" s="367" t="s">
        <v>6163</v>
      </c>
    </row>
    <row r="1575" spans="1:9">
      <c r="A1575" s="366" t="s">
        <v>1580</v>
      </c>
      <c r="B1575" s="359">
        <v>0</v>
      </c>
      <c r="C1575" s="359">
        <v>0</v>
      </c>
      <c r="D1575" s="359">
        <v>0</v>
      </c>
      <c r="E1575" s="359">
        <v>0</v>
      </c>
      <c r="F1575" s="357" t="e">
        <f t="shared" si="24"/>
        <v>#DIV/0!</v>
      </c>
      <c r="G1575" s="352" t="s">
        <v>2011</v>
      </c>
      <c r="H1575" s="354">
        <v>0</v>
      </c>
      <c r="I1575" s="367" t="s">
        <v>6164</v>
      </c>
    </row>
    <row r="1576" spans="1:9">
      <c r="A1576" s="366" t="s">
        <v>1581</v>
      </c>
      <c r="B1576" s="359">
        <v>0</v>
      </c>
      <c r="C1576" s="359">
        <v>0</v>
      </c>
      <c r="D1576" s="359">
        <v>0</v>
      </c>
      <c r="E1576" s="359">
        <v>0</v>
      </c>
      <c r="F1576" s="357" t="e">
        <f t="shared" si="24"/>
        <v>#DIV/0!</v>
      </c>
      <c r="G1576" s="352" t="s">
        <v>2011</v>
      </c>
      <c r="H1576" s="354">
        <v>0</v>
      </c>
      <c r="I1576" s="367" t="s">
        <v>6165</v>
      </c>
    </row>
    <row r="1577" spans="1:9">
      <c r="A1577" s="366" t="s">
        <v>1582</v>
      </c>
      <c r="B1577" s="359">
        <v>0</v>
      </c>
      <c r="C1577" s="359">
        <v>0</v>
      </c>
      <c r="D1577" s="359">
        <v>0</v>
      </c>
      <c r="E1577" s="359">
        <v>0</v>
      </c>
      <c r="F1577" s="357" t="e">
        <f t="shared" si="24"/>
        <v>#DIV/0!</v>
      </c>
      <c r="G1577" s="352" t="s">
        <v>2011</v>
      </c>
      <c r="H1577" s="354">
        <v>0</v>
      </c>
      <c r="I1577" s="367" t="s">
        <v>6166</v>
      </c>
    </row>
    <row r="1578" spans="1:9">
      <c r="A1578" s="366" t="s">
        <v>1583</v>
      </c>
      <c r="B1578" s="359">
        <v>0</v>
      </c>
      <c r="C1578" s="359">
        <v>0</v>
      </c>
      <c r="D1578" s="359">
        <v>0</v>
      </c>
      <c r="E1578" s="359">
        <v>0</v>
      </c>
      <c r="F1578" s="357" t="e">
        <f t="shared" si="24"/>
        <v>#DIV/0!</v>
      </c>
      <c r="G1578" s="352" t="s">
        <v>2011</v>
      </c>
      <c r="H1578" s="354">
        <v>0</v>
      </c>
      <c r="I1578" s="367" t="s">
        <v>6167</v>
      </c>
    </row>
    <row r="1579" spans="1:9">
      <c r="A1579" s="366" t="s">
        <v>1584</v>
      </c>
      <c r="B1579" s="359">
        <v>0</v>
      </c>
      <c r="C1579" s="359">
        <v>0</v>
      </c>
      <c r="D1579" s="359">
        <v>0</v>
      </c>
      <c r="E1579" s="359">
        <v>0</v>
      </c>
      <c r="F1579" s="357" t="e">
        <f t="shared" si="24"/>
        <v>#DIV/0!</v>
      </c>
      <c r="G1579" s="352" t="s">
        <v>2011</v>
      </c>
      <c r="H1579" s="354">
        <v>0</v>
      </c>
      <c r="I1579" s="367" t="s">
        <v>6168</v>
      </c>
    </row>
    <row r="1580" spans="1:9">
      <c r="A1580" s="366" t="s">
        <v>1585</v>
      </c>
      <c r="B1580" s="359">
        <v>0</v>
      </c>
      <c r="C1580" s="359">
        <v>0</v>
      </c>
      <c r="D1580" s="359">
        <v>0</v>
      </c>
      <c r="E1580" s="359">
        <v>0</v>
      </c>
      <c r="F1580" s="357" t="e">
        <f t="shared" si="24"/>
        <v>#DIV/0!</v>
      </c>
      <c r="G1580" s="352" t="s">
        <v>2011</v>
      </c>
      <c r="H1580" s="354">
        <v>0</v>
      </c>
      <c r="I1580" s="367" t="s">
        <v>6169</v>
      </c>
    </row>
    <row r="1581" spans="1:9">
      <c r="A1581" s="366" t="s">
        <v>1586</v>
      </c>
      <c r="B1581" s="359">
        <v>0</v>
      </c>
      <c r="C1581" s="359">
        <v>0</v>
      </c>
      <c r="D1581" s="359">
        <v>0</v>
      </c>
      <c r="E1581" s="359">
        <v>0</v>
      </c>
      <c r="F1581" s="357" t="e">
        <f t="shared" si="24"/>
        <v>#DIV/0!</v>
      </c>
      <c r="G1581" s="352" t="s">
        <v>2011</v>
      </c>
      <c r="H1581" s="354">
        <v>0</v>
      </c>
      <c r="I1581" s="367" t="s">
        <v>6170</v>
      </c>
    </row>
    <row r="1582" spans="1:9">
      <c r="A1582" s="366" t="s">
        <v>1587</v>
      </c>
      <c r="B1582" s="359">
        <v>0</v>
      </c>
      <c r="C1582" s="359">
        <v>0</v>
      </c>
      <c r="D1582" s="359">
        <v>0</v>
      </c>
      <c r="E1582" s="359">
        <v>0</v>
      </c>
      <c r="F1582" s="357" t="e">
        <f t="shared" si="24"/>
        <v>#DIV/0!</v>
      </c>
      <c r="G1582" s="352" t="s">
        <v>2011</v>
      </c>
      <c r="H1582" s="354">
        <v>0</v>
      </c>
      <c r="I1582" s="367" t="s">
        <v>6171</v>
      </c>
    </row>
    <row r="1583" spans="1:9">
      <c r="A1583" s="366" t="s">
        <v>1588</v>
      </c>
      <c r="B1583" s="359">
        <v>0</v>
      </c>
      <c r="C1583" s="359">
        <v>0</v>
      </c>
      <c r="D1583" s="359">
        <v>0</v>
      </c>
      <c r="E1583" s="359">
        <v>0</v>
      </c>
      <c r="F1583" s="357" t="e">
        <f t="shared" si="24"/>
        <v>#DIV/0!</v>
      </c>
      <c r="G1583" s="352" t="s">
        <v>2059</v>
      </c>
      <c r="H1583" s="354">
        <v>0</v>
      </c>
      <c r="I1583" s="367" t="s">
        <v>6172</v>
      </c>
    </row>
    <row r="1584" spans="1:9">
      <c r="A1584" s="366" t="s">
        <v>1589</v>
      </c>
      <c r="B1584" s="359">
        <v>0</v>
      </c>
      <c r="C1584" s="359">
        <v>0</v>
      </c>
      <c r="D1584" s="359">
        <v>0</v>
      </c>
      <c r="E1584" s="359">
        <v>0</v>
      </c>
      <c r="F1584" s="357" t="e">
        <f t="shared" si="24"/>
        <v>#DIV/0!</v>
      </c>
      <c r="G1584" s="352" t="s">
        <v>1987</v>
      </c>
      <c r="H1584" s="354">
        <v>0</v>
      </c>
      <c r="I1584" s="367" t="s">
        <v>6173</v>
      </c>
    </row>
    <row r="1585" spans="1:9">
      <c r="A1585" s="366" t="s">
        <v>1590</v>
      </c>
      <c r="B1585" s="359">
        <v>0</v>
      </c>
      <c r="C1585" s="359">
        <v>0</v>
      </c>
      <c r="D1585" s="359">
        <v>0</v>
      </c>
      <c r="E1585" s="359">
        <v>0</v>
      </c>
      <c r="F1585" s="357" t="e">
        <f t="shared" si="24"/>
        <v>#DIV/0!</v>
      </c>
      <c r="G1585" s="352" t="s">
        <v>1987</v>
      </c>
      <c r="H1585" s="354">
        <v>0</v>
      </c>
      <c r="I1585" s="367" t="s">
        <v>6174</v>
      </c>
    </row>
    <row r="1586" spans="1:9">
      <c r="A1586" s="366" t="s">
        <v>1591</v>
      </c>
      <c r="B1586" s="359">
        <v>0</v>
      </c>
      <c r="C1586" s="359">
        <v>0</v>
      </c>
      <c r="D1586" s="359">
        <v>0</v>
      </c>
      <c r="E1586" s="359">
        <v>0</v>
      </c>
      <c r="F1586" s="357" t="e">
        <f t="shared" si="24"/>
        <v>#DIV/0!</v>
      </c>
      <c r="G1586" s="352" t="s">
        <v>1966</v>
      </c>
      <c r="H1586" s="354">
        <v>0</v>
      </c>
      <c r="I1586" s="367" t="s">
        <v>6175</v>
      </c>
    </row>
    <row r="1587" spans="1:9">
      <c r="A1587" s="366" t="s">
        <v>1592</v>
      </c>
      <c r="B1587" s="359">
        <v>0</v>
      </c>
      <c r="C1587" s="359">
        <v>0</v>
      </c>
      <c r="D1587" s="359">
        <v>0</v>
      </c>
      <c r="E1587" s="359">
        <v>0</v>
      </c>
      <c r="F1587" s="357" t="e">
        <f t="shared" si="24"/>
        <v>#DIV/0!</v>
      </c>
      <c r="G1587" s="352" t="s">
        <v>1966</v>
      </c>
      <c r="H1587" s="354">
        <v>0</v>
      </c>
      <c r="I1587" s="367" t="s">
        <v>6176</v>
      </c>
    </row>
    <row r="1588" spans="1:9">
      <c r="A1588" s="366" t="s">
        <v>1593</v>
      </c>
      <c r="B1588" s="359">
        <v>0</v>
      </c>
      <c r="C1588" s="359">
        <v>0</v>
      </c>
      <c r="D1588" s="359">
        <v>0</v>
      </c>
      <c r="E1588" s="359">
        <v>0</v>
      </c>
      <c r="F1588" s="357" t="e">
        <f t="shared" si="24"/>
        <v>#DIV/0!</v>
      </c>
      <c r="G1588" s="352" t="s">
        <v>2064</v>
      </c>
      <c r="H1588" s="354">
        <v>0</v>
      </c>
      <c r="I1588" s="367" t="s">
        <v>6177</v>
      </c>
    </row>
    <row r="1589" spans="1:9">
      <c r="A1589" s="366" t="s">
        <v>1594</v>
      </c>
      <c r="B1589" s="359">
        <v>0</v>
      </c>
      <c r="C1589" s="359">
        <v>0</v>
      </c>
      <c r="D1589" s="359">
        <v>0</v>
      </c>
      <c r="E1589" s="359">
        <v>0</v>
      </c>
      <c r="F1589" s="357" t="e">
        <f t="shared" si="24"/>
        <v>#DIV/0!</v>
      </c>
      <c r="G1589" s="352" t="s">
        <v>2064</v>
      </c>
      <c r="H1589" s="354">
        <v>0</v>
      </c>
      <c r="I1589" s="367" t="s">
        <v>6178</v>
      </c>
    </row>
    <row r="1590" spans="1:9">
      <c r="A1590" s="366" t="s">
        <v>1595</v>
      </c>
      <c r="B1590" s="359">
        <v>0</v>
      </c>
      <c r="C1590" s="359">
        <v>0</v>
      </c>
      <c r="D1590" s="359">
        <v>0</v>
      </c>
      <c r="E1590" s="359">
        <v>0</v>
      </c>
      <c r="F1590" s="357" t="e">
        <f t="shared" si="24"/>
        <v>#DIV/0!</v>
      </c>
      <c r="G1590" s="352" t="s">
        <v>2049</v>
      </c>
      <c r="H1590" s="354">
        <v>0</v>
      </c>
      <c r="I1590" s="367" t="s">
        <v>6179</v>
      </c>
    </row>
    <row r="1591" spans="1:9">
      <c r="A1591" s="366" t="s">
        <v>1596</v>
      </c>
      <c r="B1591" s="359">
        <v>0</v>
      </c>
      <c r="C1591" s="359">
        <v>0</v>
      </c>
      <c r="D1591" s="359">
        <v>0</v>
      </c>
      <c r="E1591" s="359">
        <v>0</v>
      </c>
      <c r="F1591" s="357" t="e">
        <f t="shared" si="24"/>
        <v>#DIV/0!</v>
      </c>
      <c r="G1591" s="352" t="s">
        <v>2065</v>
      </c>
      <c r="H1591" s="354">
        <v>0</v>
      </c>
      <c r="I1591" s="367" t="s">
        <v>6180</v>
      </c>
    </row>
    <row r="1592" spans="1:9">
      <c r="A1592" s="366" t="s">
        <v>1597</v>
      </c>
      <c r="B1592" s="359">
        <v>0</v>
      </c>
      <c r="C1592" s="359">
        <v>0</v>
      </c>
      <c r="D1592" s="359">
        <v>0</v>
      </c>
      <c r="E1592" s="359">
        <v>0</v>
      </c>
      <c r="F1592" s="357" t="e">
        <f t="shared" si="24"/>
        <v>#DIV/0!</v>
      </c>
      <c r="G1592" s="352" t="s">
        <v>2065</v>
      </c>
      <c r="H1592" s="354">
        <v>0</v>
      </c>
      <c r="I1592" s="367" t="s">
        <v>6181</v>
      </c>
    </row>
    <row r="1593" spans="1:9">
      <c r="A1593" s="366" t="s">
        <v>1598</v>
      </c>
      <c r="B1593" s="359">
        <v>0</v>
      </c>
      <c r="C1593" s="359">
        <v>0</v>
      </c>
      <c r="D1593" s="359">
        <v>0</v>
      </c>
      <c r="E1593" s="359">
        <v>0</v>
      </c>
      <c r="F1593" s="357" t="e">
        <f t="shared" si="24"/>
        <v>#DIV/0!</v>
      </c>
      <c r="G1593" s="352" t="s">
        <v>1968</v>
      </c>
      <c r="H1593" s="354">
        <v>0</v>
      </c>
      <c r="I1593" s="367" t="s">
        <v>6182</v>
      </c>
    </row>
    <row r="1594" spans="1:9">
      <c r="A1594" s="366" t="s">
        <v>1599</v>
      </c>
      <c r="B1594" s="359">
        <v>0</v>
      </c>
      <c r="C1594" s="359">
        <v>0</v>
      </c>
      <c r="D1594" s="359">
        <v>0</v>
      </c>
      <c r="E1594" s="359">
        <v>0</v>
      </c>
      <c r="F1594" s="357" t="e">
        <f t="shared" si="24"/>
        <v>#DIV/0!</v>
      </c>
      <c r="G1594" s="352" t="s">
        <v>1968</v>
      </c>
      <c r="H1594" s="354">
        <v>0</v>
      </c>
      <c r="I1594" s="367" t="s">
        <v>6358</v>
      </c>
    </row>
    <row r="1595" spans="1:9">
      <c r="A1595" s="366" t="s">
        <v>1600</v>
      </c>
      <c r="B1595" s="359">
        <v>0</v>
      </c>
      <c r="C1595" s="359">
        <v>0</v>
      </c>
      <c r="D1595" s="359">
        <v>0</v>
      </c>
      <c r="E1595" s="359">
        <v>0</v>
      </c>
      <c r="F1595" s="357" t="e">
        <f t="shared" si="24"/>
        <v>#DIV/0!</v>
      </c>
      <c r="G1595" s="352" t="s">
        <v>1968</v>
      </c>
      <c r="H1595" s="354">
        <v>0</v>
      </c>
      <c r="I1595" s="367" t="s">
        <v>6359</v>
      </c>
    </row>
    <row r="1596" spans="1:9">
      <c r="A1596" s="366" t="s">
        <v>1601</v>
      </c>
      <c r="B1596" s="359">
        <v>0</v>
      </c>
      <c r="C1596" s="359">
        <v>0</v>
      </c>
      <c r="D1596" s="359">
        <v>0</v>
      </c>
      <c r="E1596" s="359">
        <v>0</v>
      </c>
      <c r="F1596" s="357" t="e">
        <f t="shared" si="24"/>
        <v>#DIV/0!</v>
      </c>
      <c r="G1596" s="352" t="s">
        <v>1971</v>
      </c>
      <c r="H1596" s="354">
        <v>0</v>
      </c>
      <c r="I1596" s="367" t="s">
        <v>6183</v>
      </c>
    </row>
    <row r="1597" spans="1:9">
      <c r="A1597" s="366" t="s">
        <v>1602</v>
      </c>
      <c r="B1597" s="359">
        <v>0</v>
      </c>
      <c r="C1597" s="359">
        <v>0</v>
      </c>
      <c r="D1597" s="359">
        <v>0</v>
      </c>
      <c r="E1597" s="359">
        <v>0</v>
      </c>
      <c r="F1597" s="357" t="e">
        <f t="shared" si="24"/>
        <v>#DIV/0!</v>
      </c>
      <c r="G1597" s="352" t="s">
        <v>1987</v>
      </c>
      <c r="H1597" s="354">
        <v>0</v>
      </c>
      <c r="I1597" s="367" t="s">
        <v>6184</v>
      </c>
    </row>
    <row r="1598" spans="1:9">
      <c r="A1598" s="366" t="s">
        <v>1603</v>
      </c>
      <c r="B1598" s="359">
        <v>0</v>
      </c>
      <c r="C1598" s="359">
        <v>0</v>
      </c>
      <c r="D1598" s="359">
        <v>0</v>
      </c>
      <c r="E1598" s="359">
        <v>0</v>
      </c>
      <c r="F1598" s="357" t="e">
        <f t="shared" si="24"/>
        <v>#DIV/0!</v>
      </c>
      <c r="G1598" s="352" t="s">
        <v>1987</v>
      </c>
      <c r="H1598" s="354">
        <v>0</v>
      </c>
      <c r="I1598" s="367" t="s">
        <v>6185</v>
      </c>
    </row>
    <row r="1599" spans="1:9">
      <c r="A1599" s="366" t="s">
        <v>1604</v>
      </c>
      <c r="B1599" s="359">
        <v>0</v>
      </c>
      <c r="C1599" s="359">
        <v>0</v>
      </c>
      <c r="D1599" s="359">
        <v>0</v>
      </c>
      <c r="E1599" s="359">
        <v>0</v>
      </c>
      <c r="F1599" s="357" t="e">
        <f t="shared" si="24"/>
        <v>#DIV/0!</v>
      </c>
      <c r="G1599" s="352" t="s">
        <v>1987</v>
      </c>
      <c r="H1599" s="354">
        <v>0</v>
      </c>
      <c r="I1599" s="367" t="s">
        <v>6186</v>
      </c>
    </row>
    <row r="1600" spans="1:9">
      <c r="A1600" s="366" t="s">
        <v>1605</v>
      </c>
      <c r="B1600" s="359">
        <v>0</v>
      </c>
      <c r="C1600" s="359">
        <v>0</v>
      </c>
      <c r="D1600" s="359">
        <v>0</v>
      </c>
      <c r="E1600" s="359">
        <v>0</v>
      </c>
      <c r="F1600" s="357" t="e">
        <f t="shared" si="24"/>
        <v>#DIV/0!</v>
      </c>
      <c r="G1600" s="352" t="s">
        <v>1987</v>
      </c>
      <c r="H1600" s="354">
        <v>0</v>
      </c>
      <c r="I1600" s="367" t="s">
        <v>6187</v>
      </c>
    </row>
    <row r="1601" spans="1:9">
      <c r="A1601" s="366" t="s">
        <v>1606</v>
      </c>
      <c r="B1601" s="359">
        <v>0</v>
      </c>
      <c r="C1601" s="359">
        <v>0</v>
      </c>
      <c r="D1601" s="359">
        <v>0</v>
      </c>
      <c r="E1601" s="359">
        <v>0</v>
      </c>
      <c r="F1601" s="357" t="e">
        <f t="shared" si="24"/>
        <v>#DIV/0!</v>
      </c>
      <c r="G1601" s="352" t="s">
        <v>1987</v>
      </c>
      <c r="H1601" s="354">
        <v>0</v>
      </c>
      <c r="I1601" s="367" t="s">
        <v>6188</v>
      </c>
    </row>
    <row r="1602" spans="1:9">
      <c r="A1602" s="366" t="s">
        <v>1607</v>
      </c>
      <c r="B1602" s="359">
        <v>0</v>
      </c>
      <c r="C1602" s="359">
        <v>0</v>
      </c>
      <c r="D1602" s="359">
        <v>0</v>
      </c>
      <c r="E1602" s="359">
        <v>0</v>
      </c>
      <c r="F1602" s="357" t="e">
        <f t="shared" si="24"/>
        <v>#DIV/0!</v>
      </c>
      <c r="G1602" s="352" t="s">
        <v>1987</v>
      </c>
      <c r="H1602" s="354">
        <v>0</v>
      </c>
      <c r="I1602" s="367" t="s">
        <v>6189</v>
      </c>
    </row>
    <row r="1603" spans="1:9">
      <c r="A1603" s="366" t="s">
        <v>1608</v>
      </c>
      <c r="B1603" s="359">
        <v>0</v>
      </c>
      <c r="C1603" s="359">
        <v>0</v>
      </c>
      <c r="D1603" s="359">
        <v>0</v>
      </c>
      <c r="E1603" s="359">
        <v>0</v>
      </c>
      <c r="F1603" s="357" t="e">
        <f t="shared" ref="F1603:F1666" si="25">(E1603/B1603)-1</f>
        <v>#DIV/0!</v>
      </c>
      <c r="G1603" s="352" t="s">
        <v>1987</v>
      </c>
      <c r="H1603" s="354">
        <v>0</v>
      </c>
      <c r="I1603" s="367" t="s">
        <v>6190</v>
      </c>
    </row>
    <row r="1604" spans="1:9">
      <c r="A1604" s="366" t="s">
        <v>1609</v>
      </c>
      <c r="B1604" s="359">
        <v>0</v>
      </c>
      <c r="C1604" s="359">
        <v>0</v>
      </c>
      <c r="D1604" s="359">
        <v>0</v>
      </c>
      <c r="E1604" s="359">
        <v>0</v>
      </c>
      <c r="F1604" s="357" t="e">
        <f t="shared" si="25"/>
        <v>#DIV/0!</v>
      </c>
      <c r="G1604" s="352" t="s">
        <v>1987</v>
      </c>
      <c r="H1604" s="354">
        <v>0</v>
      </c>
      <c r="I1604" s="367" t="s">
        <v>6191</v>
      </c>
    </row>
    <row r="1605" spans="1:9">
      <c r="A1605" s="366" t="s">
        <v>1610</v>
      </c>
      <c r="B1605" s="359">
        <v>0</v>
      </c>
      <c r="C1605" s="359">
        <v>0</v>
      </c>
      <c r="D1605" s="359">
        <v>0</v>
      </c>
      <c r="E1605" s="359">
        <v>0</v>
      </c>
      <c r="F1605" s="357" t="e">
        <f t="shared" si="25"/>
        <v>#DIV/0!</v>
      </c>
      <c r="G1605" s="352" t="s">
        <v>1987</v>
      </c>
      <c r="H1605" s="354">
        <v>0</v>
      </c>
      <c r="I1605" s="367" t="s">
        <v>6192</v>
      </c>
    </row>
    <row r="1606" spans="1:9">
      <c r="A1606" s="366" t="s">
        <v>1611</v>
      </c>
      <c r="B1606" s="359">
        <v>0</v>
      </c>
      <c r="C1606" s="359">
        <v>0</v>
      </c>
      <c r="D1606" s="359">
        <v>0</v>
      </c>
      <c r="E1606" s="359">
        <v>0</v>
      </c>
      <c r="F1606" s="357" t="e">
        <f t="shared" si="25"/>
        <v>#DIV/0!</v>
      </c>
      <c r="G1606" s="352" t="s">
        <v>1819</v>
      </c>
      <c r="H1606" s="354">
        <v>1</v>
      </c>
      <c r="I1606" s="367" t="s">
        <v>6193</v>
      </c>
    </row>
    <row r="1607" spans="1:9">
      <c r="A1607" s="366" t="s">
        <v>1612</v>
      </c>
      <c r="B1607" s="359">
        <v>0</v>
      </c>
      <c r="C1607" s="359">
        <v>0</v>
      </c>
      <c r="D1607" s="359">
        <v>0</v>
      </c>
      <c r="E1607" s="359">
        <v>0</v>
      </c>
      <c r="F1607" s="357" t="e">
        <f t="shared" si="25"/>
        <v>#DIV/0!</v>
      </c>
      <c r="G1607" s="352" t="s">
        <v>2066</v>
      </c>
      <c r="H1607" s="354">
        <v>0</v>
      </c>
      <c r="I1607" s="367" t="s">
        <v>6194</v>
      </c>
    </row>
    <row r="1608" spans="1:9">
      <c r="A1608" s="366" t="s">
        <v>1613</v>
      </c>
      <c r="B1608" s="359">
        <v>0</v>
      </c>
      <c r="C1608" s="359">
        <v>0</v>
      </c>
      <c r="D1608" s="359">
        <v>0</v>
      </c>
      <c r="E1608" s="359">
        <v>0</v>
      </c>
      <c r="F1608" s="357" t="e">
        <f t="shared" si="25"/>
        <v>#DIV/0!</v>
      </c>
      <c r="G1608" s="352" t="s">
        <v>2066</v>
      </c>
      <c r="H1608" s="354">
        <v>0</v>
      </c>
      <c r="I1608" s="367" t="s">
        <v>6195</v>
      </c>
    </row>
    <row r="1609" spans="1:9">
      <c r="A1609" s="366" t="s">
        <v>1614</v>
      </c>
      <c r="B1609" s="359">
        <v>0</v>
      </c>
      <c r="C1609" s="359">
        <v>0</v>
      </c>
      <c r="D1609" s="359">
        <v>0</v>
      </c>
      <c r="E1609" s="359">
        <v>0</v>
      </c>
      <c r="F1609" s="357" t="e">
        <f t="shared" si="25"/>
        <v>#DIV/0!</v>
      </c>
      <c r="G1609" s="352" t="s">
        <v>2066</v>
      </c>
      <c r="H1609" s="354">
        <v>0</v>
      </c>
      <c r="I1609" s="367" t="s">
        <v>6196</v>
      </c>
    </row>
    <row r="1610" spans="1:9">
      <c r="A1610" s="366" t="s">
        <v>1615</v>
      </c>
      <c r="B1610" s="359">
        <v>0</v>
      </c>
      <c r="C1610" s="359">
        <v>0</v>
      </c>
      <c r="D1610" s="359">
        <v>0</v>
      </c>
      <c r="E1610" s="359">
        <v>0</v>
      </c>
      <c r="F1610" s="357" t="e">
        <f t="shared" si="25"/>
        <v>#DIV/0!</v>
      </c>
      <c r="G1610" s="352" t="s">
        <v>2066</v>
      </c>
      <c r="H1610" s="354">
        <v>0</v>
      </c>
      <c r="I1610" s="367" t="s">
        <v>6197</v>
      </c>
    </row>
    <row r="1611" spans="1:9">
      <c r="A1611" s="366" t="s">
        <v>1616</v>
      </c>
      <c r="B1611" s="359">
        <v>0</v>
      </c>
      <c r="C1611" s="359">
        <v>0</v>
      </c>
      <c r="D1611" s="359">
        <v>0</v>
      </c>
      <c r="E1611" s="359">
        <v>0</v>
      </c>
      <c r="F1611" s="357" t="e">
        <f t="shared" si="25"/>
        <v>#DIV/0!</v>
      </c>
      <c r="G1611" s="352" t="s">
        <v>2066</v>
      </c>
      <c r="H1611" s="354">
        <v>0</v>
      </c>
      <c r="I1611" s="367" t="s">
        <v>6198</v>
      </c>
    </row>
    <row r="1612" spans="1:9">
      <c r="A1612" s="366" t="s">
        <v>1617</v>
      </c>
      <c r="B1612" s="359">
        <v>0</v>
      </c>
      <c r="C1612" s="359">
        <v>0</v>
      </c>
      <c r="D1612" s="359">
        <v>0</v>
      </c>
      <c r="E1612" s="359">
        <v>0</v>
      </c>
      <c r="F1612" s="357" t="e">
        <f t="shared" si="25"/>
        <v>#DIV/0!</v>
      </c>
      <c r="G1612" s="352" t="s">
        <v>2066</v>
      </c>
      <c r="H1612" s="354">
        <v>0</v>
      </c>
      <c r="I1612" s="367" t="s">
        <v>6199</v>
      </c>
    </row>
    <row r="1613" spans="1:9">
      <c r="A1613" s="366" t="s">
        <v>1618</v>
      </c>
      <c r="B1613" s="359">
        <v>0</v>
      </c>
      <c r="C1613" s="359">
        <v>0</v>
      </c>
      <c r="D1613" s="359">
        <v>0</v>
      </c>
      <c r="E1613" s="359">
        <v>0</v>
      </c>
      <c r="F1613" s="357" t="e">
        <f t="shared" si="25"/>
        <v>#DIV/0!</v>
      </c>
      <c r="G1613" s="352" t="s">
        <v>2066</v>
      </c>
      <c r="H1613" s="354">
        <v>0</v>
      </c>
      <c r="I1613" s="367" t="s">
        <v>6200</v>
      </c>
    </row>
    <row r="1614" spans="1:9">
      <c r="A1614" s="366" t="s">
        <v>1619</v>
      </c>
      <c r="B1614" s="359">
        <v>0</v>
      </c>
      <c r="C1614" s="359">
        <v>0</v>
      </c>
      <c r="D1614" s="359">
        <v>0</v>
      </c>
      <c r="E1614" s="359">
        <v>0</v>
      </c>
      <c r="F1614" s="357" t="e">
        <f t="shared" si="25"/>
        <v>#DIV/0!</v>
      </c>
      <c r="G1614" s="352" t="s">
        <v>2066</v>
      </c>
      <c r="H1614" s="354">
        <v>0</v>
      </c>
      <c r="I1614" s="367" t="s">
        <v>6201</v>
      </c>
    </row>
    <row r="1615" spans="1:9">
      <c r="A1615" s="366" t="s">
        <v>1620</v>
      </c>
      <c r="B1615" s="359">
        <v>0</v>
      </c>
      <c r="C1615" s="359">
        <v>0</v>
      </c>
      <c r="D1615" s="359">
        <v>0</v>
      </c>
      <c r="E1615" s="359">
        <v>0</v>
      </c>
      <c r="F1615" s="357" t="e">
        <f t="shared" si="25"/>
        <v>#DIV/0!</v>
      </c>
      <c r="G1615" s="352" t="s">
        <v>2066</v>
      </c>
      <c r="H1615" s="354">
        <v>0</v>
      </c>
      <c r="I1615" s="367" t="s">
        <v>6202</v>
      </c>
    </row>
    <row r="1616" spans="1:9">
      <c r="A1616" s="366" t="s">
        <v>1621</v>
      </c>
      <c r="B1616" s="359">
        <v>0</v>
      </c>
      <c r="C1616" s="359">
        <v>0</v>
      </c>
      <c r="D1616" s="359">
        <v>0</v>
      </c>
      <c r="E1616" s="359">
        <v>0</v>
      </c>
      <c r="F1616" s="357" t="e">
        <f t="shared" si="25"/>
        <v>#DIV/0!</v>
      </c>
      <c r="G1616" s="352" t="s">
        <v>2066</v>
      </c>
      <c r="H1616" s="354">
        <v>0</v>
      </c>
      <c r="I1616" s="367" t="s">
        <v>6203</v>
      </c>
    </row>
    <row r="1617" spans="1:9">
      <c r="A1617" s="366" t="s">
        <v>1622</v>
      </c>
      <c r="B1617" s="359">
        <v>0</v>
      </c>
      <c r="C1617" s="359">
        <v>0</v>
      </c>
      <c r="D1617" s="359">
        <v>0</v>
      </c>
      <c r="E1617" s="359">
        <v>0</v>
      </c>
      <c r="F1617" s="357" t="e">
        <f t="shared" si="25"/>
        <v>#DIV/0!</v>
      </c>
      <c r="G1617" s="352" t="s">
        <v>2066</v>
      </c>
      <c r="H1617" s="354">
        <v>0</v>
      </c>
      <c r="I1617" s="367" t="s">
        <v>6204</v>
      </c>
    </row>
    <row r="1618" spans="1:9">
      <c r="A1618" s="366" t="s">
        <v>1623</v>
      </c>
      <c r="B1618" s="359">
        <v>0</v>
      </c>
      <c r="C1618" s="359">
        <v>0</v>
      </c>
      <c r="D1618" s="359">
        <v>0</v>
      </c>
      <c r="E1618" s="359">
        <v>0</v>
      </c>
      <c r="F1618" s="357" t="e">
        <f t="shared" si="25"/>
        <v>#DIV/0!</v>
      </c>
      <c r="G1618" s="352" t="s">
        <v>2066</v>
      </c>
      <c r="H1618" s="354">
        <v>0</v>
      </c>
      <c r="I1618" s="367" t="s">
        <v>6205</v>
      </c>
    </row>
    <row r="1619" spans="1:9">
      <c r="A1619" s="366" t="s">
        <v>1624</v>
      </c>
      <c r="B1619" s="359">
        <v>0</v>
      </c>
      <c r="C1619" s="359">
        <v>0</v>
      </c>
      <c r="D1619" s="359">
        <v>0</v>
      </c>
      <c r="E1619" s="359">
        <v>0</v>
      </c>
      <c r="F1619" s="357" t="e">
        <f t="shared" si="25"/>
        <v>#DIV/0!</v>
      </c>
      <c r="G1619" s="352" t="s">
        <v>2066</v>
      </c>
      <c r="H1619" s="354">
        <v>0</v>
      </c>
      <c r="I1619" s="367" t="s">
        <v>6206</v>
      </c>
    </row>
    <row r="1620" spans="1:9">
      <c r="A1620" s="366" t="s">
        <v>1625</v>
      </c>
      <c r="B1620" s="359">
        <v>0</v>
      </c>
      <c r="C1620" s="359">
        <v>0</v>
      </c>
      <c r="D1620" s="359">
        <v>0</v>
      </c>
      <c r="E1620" s="359">
        <v>0</v>
      </c>
      <c r="F1620" s="357" t="e">
        <f t="shared" si="25"/>
        <v>#DIV/0!</v>
      </c>
      <c r="G1620" s="352" t="s">
        <v>2066</v>
      </c>
      <c r="H1620" s="354">
        <v>0</v>
      </c>
      <c r="I1620" s="367" t="s">
        <v>6207</v>
      </c>
    </row>
    <row r="1621" spans="1:9">
      <c r="A1621" s="366" t="s">
        <v>1626</v>
      </c>
      <c r="B1621" s="359">
        <v>0</v>
      </c>
      <c r="C1621" s="359">
        <v>0</v>
      </c>
      <c r="D1621" s="359">
        <v>0</v>
      </c>
      <c r="E1621" s="359">
        <v>0</v>
      </c>
      <c r="F1621" s="357" t="e">
        <f t="shared" si="25"/>
        <v>#DIV/0!</v>
      </c>
      <c r="G1621" s="352" t="s">
        <v>2066</v>
      </c>
      <c r="H1621" s="354">
        <v>0</v>
      </c>
      <c r="I1621" s="367" t="s">
        <v>6208</v>
      </c>
    </row>
    <row r="1622" spans="1:9">
      <c r="A1622" s="366" t="s">
        <v>1627</v>
      </c>
      <c r="B1622" s="359">
        <v>0</v>
      </c>
      <c r="C1622" s="359">
        <v>0</v>
      </c>
      <c r="D1622" s="359">
        <v>0</v>
      </c>
      <c r="E1622" s="359">
        <v>0</v>
      </c>
      <c r="F1622" s="357" t="e">
        <f t="shared" si="25"/>
        <v>#DIV/0!</v>
      </c>
      <c r="G1622" s="352" t="s">
        <v>2066</v>
      </c>
      <c r="H1622" s="354">
        <v>0</v>
      </c>
      <c r="I1622" s="367" t="s">
        <v>6209</v>
      </c>
    </row>
    <row r="1623" spans="1:9">
      <c r="A1623" s="366" t="s">
        <v>1628</v>
      </c>
      <c r="B1623" s="359">
        <v>0</v>
      </c>
      <c r="C1623" s="359">
        <v>0</v>
      </c>
      <c r="D1623" s="359">
        <v>0</v>
      </c>
      <c r="E1623" s="359">
        <v>0</v>
      </c>
      <c r="F1623" s="357" t="e">
        <f t="shared" si="25"/>
        <v>#DIV/0!</v>
      </c>
      <c r="G1623" s="352" t="s">
        <v>2066</v>
      </c>
      <c r="H1623" s="354">
        <v>0</v>
      </c>
      <c r="I1623" s="367" t="s">
        <v>6210</v>
      </c>
    </row>
    <row r="1624" spans="1:9">
      <c r="A1624" s="366" t="s">
        <v>1629</v>
      </c>
      <c r="B1624" s="359">
        <v>0</v>
      </c>
      <c r="C1624" s="359">
        <v>0</v>
      </c>
      <c r="D1624" s="359">
        <v>0</v>
      </c>
      <c r="E1624" s="359">
        <v>0</v>
      </c>
      <c r="F1624" s="357" t="e">
        <f t="shared" si="25"/>
        <v>#DIV/0!</v>
      </c>
      <c r="G1624" s="352" t="s">
        <v>2066</v>
      </c>
      <c r="H1624" s="354">
        <v>0</v>
      </c>
      <c r="I1624" s="367" t="s">
        <v>6211</v>
      </c>
    </row>
    <row r="1625" spans="1:9">
      <c r="A1625" s="366" t="s">
        <v>1630</v>
      </c>
      <c r="B1625" s="359">
        <v>0</v>
      </c>
      <c r="C1625" s="359">
        <v>0</v>
      </c>
      <c r="D1625" s="359">
        <v>0</v>
      </c>
      <c r="E1625" s="359">
        <v>0</v>
      </c>
      <c r="F1625" s="357" t="e">
        <f t="shared" si="25"/>
        <v>#DIV/0!</v>
      </c>
      <c r="G1625" s="352" t="s">
        <v>2066</v>
      </c>
      <c r="H1625" s="354">
        <v>0</v>
      </c>
      <c r="I1625" s="367" t="s">
        <v>6212</v>
      </c>
    </row>
    <row r="1626" spans="1:9">
      <c r="A1626" s="366" t="s">
        <v>1631</v>
      </c>
      <c r="B1626" s="359">
        <v>0</v>
      </c>
      <c r="C1626" s="359">
        <v>0</v>
      </c>
      <c r="D1626" s="359">
        <v>0</v>
      </c>
      <c r="E1626" s="359">
        <v>0</v>
      </c>
      <c r="F1626" s="357" t="e">
        <f t="shared" si="25"/>
        <v>#DIV/0!</v>
      </c>
      <c r="G1626" s="352" t="s">
        <v>2066</v>
      </c>
      <c r="H1626" s="354">
        <v>0</v>
      </c>
      <c r="I1626" s="367" t="s">
        <v>6213</v>
      </c>
    </row>
    <row r="1627" spans="1:9">
      <c r="A1627" s="366" t="s">
        <v>1632</v>
      </c>
      <c r="B1627" s="359">
        <v>0</v>
      </c>
      <c r="C1627" s="359">
        <v>0</v>
      </c>
      <c r="D1627" s="359">
        <v>0</v>
      </c>
      <c r="E1627" s="359">
        <v>0</v>
      </c>
      <c r="F1627" s="357" t="e">
        <f t="shared" si="25"/>
        <v>#DIV/0!</v>
      </c>
      <c r="G1627" s="352" t="s">
        <v>2066</v>
      </c>
      <c r="H1627" s="354">
        <v>0</v>
      </c>
      <c r="I1627" s="367" t="s">
        <v>6214</v>
      </c>
    </row>
    <row r="1628" spans="1:9">
      <c r="A1628" s="366" t="s">
        <v>1633</v>
      </c>
      <c r="B1628" s="359">
        <v>0</v>
      </c>
      <c r="C1628" s="359">
        <v>0</v>
      </c>
      <c r="D1628" s="359">
        <v>0</v>
      </c>
      <c r="E1628" s="359">
        <v>0</v>
      </c>
      <c r="F1628" s="357" t="e">
        <f t="shared" si="25"/>
        <v>#DIV/0!</v>
      </c>
      <c r="G1628" s="352" t="s">
        <v>2066</v>
      </c>
      <c r="H1628" s="354">
        <v>0</v>
      </c>
      <c r="I1628" s="367" t="s">
        <v>6215</v>
      </c>
    </row>
    <row r="1629" spans="1:9">
      <c r="A1629" s="366" t="s">
        <v>1634</v>
      </c>
      <c r="B1629" s="359">
        <v>0</v>
      </c>
      <c r="C1629" s="359">
        <v>0</v>
      </c>
      <c r="D1629" s="359">
        <v>0</v>
      </c>
      <c r="E1629" s="359">
        <v>0</v>
      </c>
      <c r="F1629" s="357" t="e">
        <f t="shared" si="25"/>
        <v>#DIV/0!</v>
      </c>
      <c r="G1629" s="352" t="s">
        <v>2066</v>
      </c>
      <c r="H1629" s="354">
        <v>0</v>
      </c>
      <c r="I1629" s="367" t="s">
        <v>6216</v>
      </c>
    </row>
    <row r="1630" spans="1:9">
      <c r="A1630" s="366" t="s">
        <v>1635</v>
      </c>
      <c r="B1630" s="359">
        <v>0</v>
      </c>
      <c r="C1630" s="359">
        <v>0</v>
      </c>
      <c r="D1630" s="359">
        <v>0</v>
      </c>
      <c r="E1630" s="359">
        <v>0</v>
      </c>
      <c r="F1630" s="357" t="e">
        <f t="shared" si="25"/>
        <v>#DIV/0!</v>
      </c>
      <c r="G1630" s="352" t="s">
        <v>2066</v>
      </c>
      <c r="H1630" s="354">
        <v>0</v>
      </c>
      <c r="I1630" s="367" t="s">
        <v>6217</v>
      </c>
    </row>
    <row r="1631" spans="1:9">
      <c r="A1631" s="366" t="s">
        <v>1636</v>
      </c>
      <c r="B1631" s="359">
        <v>0</v>
      </c>
      <c r="C1631" s="359">
        <v>0</v>
      </c>
      <c r="D1631" s="359">
        <v>0</v>
      </c>
      <c r="E1631" s="359">
        <v>0</v>
      </c>
      <c r="F1631" s="357" t="e">
        <f t="shared" si="25"/>
        <v>#DIV/0!</v>
      </c>
      <c r="G1631" s="352" t="s">
        <v>2066</v>
      </c>
      <c r="H1631" s="354">
        <v>0</v>
      </c>
      <c r="I1631" s="367" t="s">
        <v>6218</v>
      </c>
    </row>
    <row r="1632" spans="1:9">
      <c r="A1632" s="366" t="s">
        <v>1637</v>
      </c>
      <c r="B1632" s="359">
        <v>0</v>
      </c>
      <c r="C1632" s="359">
        <v>0</v>
      </c>
      <c r="D1632" s="359">
        <v>0</v>
      </c>
      <c r="E1632" s="359">
        <v>0</v>
      </c>
      <c r="F1632" s="357" t="e">
        <f t="shared" si="25"/>
        <v>#DIV/0!</v>
      </c>
      <c r="G1632" s="352" t="s">
        <v>1987</v>
      </c>
      <c r="H1632" s="354">
        <v>0</v>
      </c>
      <c r="I1632" s="367" t="s">
        <v>6219</v>
      </c>
    </row>
    <row r="1633" spans="1:9">
      <c r="A1633" s="366" t="s">
        <v>1638</v>
      </c>
      <c r="B1633" s="359">
        <v>0</v>
      </c>
      <c r="C1633" s="359">
        <v>0</v>
      </c>
      <c r="D1633" s="359">
        <v>0</v>
      </c>
      <c r="E1633" s="359">
        <v>0</v>
      </c>
      <c r="F1633" s="357" t="e">
        <f t="shared" si="25"/>
        <v>#DIV/0!</v>
      </c>
      <c r="G1633" s="352" t="s">
        <v>2066</v>
      </c>
      <c r="H1633" s="354">
        <v>0</v>
      </c>
      <c r="I1633" s="367" t="s">
        <v>6220</v>
      </c>
    </row>
    <row r="1634" spans="1:9">
      <c r="A1634" s="366" t="s">
        <v>1639</v>
      </c>
      <c r="B1634" s="359">
        <v>0</v>
      </c>
      <c r="C1634" s="359">
        <v>0</v>
      </c>
      <c r="D1634" s="359">
        <v>0</v>
      </c>
      <c r="E1634" s="359">
        <v>0</v>
      </c>
      <c r="F1634" s="357" t="e">
        <f t="shared" si="25"/>
        <v>#DIV/0!</v>
      </c>
      <c r="G1634" s="352" t="s">
        <v>2066</v>
      </c>
      <c r="H1634" s="354">
        <v>0</v>
      </c>
      <c r="I1634" s="367" t="s">
        <v>6221</v>
      </c>
    </row>
    <row r="1635" spans="1:9">
      <c r="A1635" s="366" t="s">
        <v>1640</v>
      </c>
      <c r="B1635" s="359">
        <v>0</v>
      </c>
      <c r="C1635" s="359">
        <v>0</v>
      </c>
      <c r="D1635" s="359">
        <v>0</v>
      </c>
      <c r="E1635" s="359">
        <v>0</v>
      </c>
      <c r="F1635" s="357" t="e">
        <f t="shared" si="25"/>
        <v>#DIV/0!</v>
      </c>
      <c r="G1635" s="352" t="s">
        <v>2066</v>
      </c>
      <c r="H1635" s="354">
        <v>0</v>
      </c>
      <c r="I1635" s="367" t="s">
        <v>6222</v>
      </c>
    </row>
    <row r="1636" spans="1:9">
      <c r="A1636" s="366" t="s">
        <v>1641</v>
      </c>
      <c r="B1636" s="359">
        <v>0</v>
      </c>
      <c r="C1636" s="359">
        <v>0</v>
      </c>
      <c r="D1636" s="359">
        <v>0</v>
      </c>
      <c r="E1636" s="359">
        <v>0</v>
      </c>
      <c r="F1636" s="357" t="e">
        <f t="shared" si="25"/>
        <v>#DIV/0!</v>
      </c>
      <c r="G1636" s="352" t="s">
        <v>2066</v>
      </c>
      <c r="H1636" s="354">
        <v>0</v>
      </c>
      <c r="I1636" s="367" t="s">
        <v>6223</v>
      </c>
    </row>
    <row r="1637" spans="1:9">
      <c r="A1637" s="366" t="s">
        <v>1642</v>
      </c>
      <c r="B1637" s="359">
        <v>0</v>
      </c>
      <c r="C1637" s="359">
        <v>0</v>
      </c>
      <c r="D1637" s="359">
        <v>0</v>
      </c>
      <c r="E1637" s="359">
        <v>0</v>
      </c>
      <c r="F1637" s="357" t="e">
        <f t="shared" si="25"/>
        <v>#DIV/0!</v>
      </c>
      <c r="G1637" s="352" t="s">
        <v>2066</v>
      </c>
      <c r="H1637" s="354">
        <v>0</v>
      </c>
      <c r="I1637" s="367" t="s">
        <v>6224</v>
      </c>
    </row>
    <row r="1638" spans="1:9">
      <c r="A1638" s="366" t="s">
        <v>1643</v>
      </c>
      <c r="B1638" s="359">
        <v>0</v>
      </c>
      <c r="C1638" s="359">
        <v>0</v>
      </c>
      <c r="D1638" s="359">
        <v>0</v>
      </c>
      <c r="E1638" s="359">
        <v>0</v>
      </c>
      <c r="F1638" s="357" t="e">
        <f t="shared" si="25"/>
        <v>#DIV/0!</v>
      </c>
      <c r="G1638" s="352" t="s">
        <v>2066</v>
      </c>
      <c r="H1638" s="354">
        <v>0</v>
      </c>
      <c r="I1638" s="367" t="s">
        <v>6225</v>
      </c>
    </row>
    <row r="1639" spans="1:9">
      <c r="A1639" s="366" t="s">
        <v>1644</v>
      </c>
      <c r="B1639" s="359">
        <v>0</v>
      </c>
      <c r="C1639" s="359">
        <v>0</v>
      </c>
      <c r="D1639" s="359">
        <v>0</v>
      </c>
      <c r="E1639" s="359">
        <v>0</v>
      </c>
      <c r="F1639" s="357" t="e">
        <f t="shared" si="25"/>
        <v>#DIV/0!</v>
      </c>
      <c r="G1639" s="352" t="s">
        <v>2066</v>
      </c>
      <c r="H1639" s="354">
        <v>0</v>
      </c>
      <c r="I1639" s="367" t="s">
        <v>6226</v>
      </c>
    </row>
    <row r="1640" spans="1:9">
      <c r="A1640" s="366" t="s">
        <v>1645</v>
      </c>
      <c r="B1640" s="359">
        <v>0</v>
      </c>
      <c r="C1640" s="359">
        <v>0</v>
      </c>
      <c r="D1640" s="359">
        <v>0</v>
      </c>
      <c r="E1640" s="359">
        <v>0</v>
      </c>
      <c r="F1640" s="357" t="e">
        <f t="shared" si="25"/>
        <v>#DIV/0!</v>
      </c>
      <c r="G1640" s="352" t="s">
        <v>2066</v>
      </c>
      <c r="H1640" s="354">
        <v>0</v>
      </c>
      <c r="I1640" s="367" t="s">
        <v>6227</v>
      </c>
    </row>
    <row r="1641" spans="1:9">
      <c r="A1641" s="366" t="s">
        <v>1646</v>
      </c>
      <c r="B1641" s="359">
        <v>0</v>
      </c>
      <c r="C1641" s="359">
        <v>0</v>
      </c>
      <c r="D1641" s="359">
        <v>0</v>
      </c>
      <c r="E1641" s="359">
        <v>0</v>
      </c>
      <c r="F1641" s="357" t="e">
        <f t="shared" si="25"/>
        <v>#DIV/0!</v>
      </c>
      <c r="G1641" s="352" t="s">
        <v>2066</v>
      </c>
      <c r="H1641" s="354">
        <v>0</v>
      </c>
      <c r="I1641" s="367" t="s">
        <v>6228</v>
      </c>
    </row>
    <row r="1642" spans="1:9">
      <c r="A1642" s="366" t="s">
        <v>1647</v>
      </c>
      <c r="B1642" s="359">
        <v>0</v>
      </c>
      <c r="C1642" s="359">
        <v>0</v>
      </c>
      <c r="D1642" s="359">
        <v>0</v>
      </c>
      <c r="E1642" s="359">
        <v>0</v>
      </c>
      <c r="F1642" s="357" t="e">
        <f t="shared" si="25"/>
        <v>#DIV/0!</v>
      </c>
      <c r="G1642" s="352" t="s">
        <v>2066</v>
      </c>
      <c r="H1642" s="354">
        <v>0</v>
      </c>
      <c r="I1642" s="367" t="s">
        <v>6229</v>
      </c>
    </row>
    <row r="1643" spans="1:9">
      <c r="A1643" s="366" t="s">
        <v>1648</v>
      </c>
      <c r="B1643" s="359">
        <v>0</v>
      </c>
      <c r="C1643" s="359">
        <v>0</v>
      </c>
      <c r="D1643" s="359">
        <v>0</v>
      </c>
      <c r="E1643" s="359">
        <v>0</v>
      </c>
      <c r="F1643" s="357" t="e">
        <f t="shared" si="25"/>
        <v>#DIV/0!</v>
      </c>
      <c r="G1643" s="352" t="s">
        <v>2066</v>
      </c>
      <c r="H1643" s="354">
        <v>0</v>
      </c>
      <c r="I1643" s="367" t="s">
        <v>6230</v>
      </c>
    </row>
    <row r="1644" spans="1:9">
      <c r="A1644" s="366" t="s">
        <v>1649</v>
      </c>
      <c r="B1644" s="359">
        <v>0</v>
      </c>
      <c r="C1644" s="359">
        <v>0</v>
      </c>
      <c r="D1644" s="359">
        <v>0</v>
      </c>
      <c r="E1644" s="359">
        <v>0</v>
      </c>
      <c r="F1644" s="357" t="e">
        <f t="shared" si="25"/>
        <v>#DIV/0!</v>
      </c>
      <c r="G1644" s="352" t="s">
        <v>2066</v>
      </c>
      <c r="H1644" s="354">
        <v>0</v>
      </c>
      <c r="I1644" s="367" t="s">
        <v>6231</v>
      </c>
    </row>
    <row r="1645" spans="1:9">
      <c r="A1645" s="366" t="s">
        <v>1650</v>
      </c>
      <c r="B1645" s="359">
        <v>0</v>
      </c>
      <c r="C1645" s="359">
        <v>0</v>
      </c>
      <c r="D1645" s="359">
        <v>0</v>
      </c>
      <c r="E1645" s="359">
        <v>0</v>
      </c>
      <c r="F1645" s="357" t="e">
        <f t="shared" si="25"/>
        <v>#DIV/0!</v>
      </c>
      <c r="G1645" s="352" t="s">
        <v>2066</v>
      </c>
      <c r="H1645" s="354">
        <v>0</v>
      </c>
      <c r="I1645" s="367" t="s">
        <v>6232</v>
      </c>
    </row>
    <row r="1646" spans="1:9">
      <c r="A1646" s="366" t="s">
        <v>1651</v>
      </c>
      <c r="B1646" s="359">
        <v>0</v>
      </c>
      <c r="C1646" s="359">
        <v>0</v>
      </c>
      <c r="D1646" s="359">
        <v>0</v>
      </c>
      <c r="E1646" s="359">
        <v>0</v>
      </c>
      <c r="F1646" s="357" t="e">
        <f t="shared" si="25"/>
        <v>#DIV/0!</v>
      </c>
      <c r="G1646" s="352" t="s">
        <v>2066</v>
      </c>
      <c r="H1646" s="354">
        <v>0</v>
      </c>
      <c r="I1646" s="367" t="s">
        <v>6233</v>
      </c>
    </row>
    <row r="1647" spans="1:9">
      <c r="A1647" s="366" t="s">
        <v>1652</v>
      </c>
      <c r="B1647" s="359">
        <v>0</v>
      </c>
      <c r="C1647" s="359">
        <v>0</v>
      </c>
      <c r="D1647" s="359">
        <v>0</v>
      </c>
      <c r="E1647" s="359">
        <v>0</v>
      </c>
      <c r="F1647" s="357" t="e">
        <f t="shared" si="25"/>
        <v>#DIV/0!</v>
      </c>
      <c r="G1647" s="352" t="s">
        <v>2066</v>
      </c>
      <c r="H1647" s="354">
        <v>0</v>
      </c>
      <c r="I1647" s="367" t="s">
        <v>6234</v>
      </c>
    </row>
    <row r="1648" spans="1:9">
      <c r="A1648" s="366" t="s">
        <v>1653</v>
      </c>
      <c r="B1648" s="359">
        <v>0</v>
      </c>
      <c r="C1648" s="359">
        <v>0</v>
      </c>
      <c r="D1648" s="359">
        <v>0</v>
      </c>
      <c r="E1648" s="359">
        <v>0</v>
      </c>
      <c r="F1648" s="357" t="e">
        <f t="shared" si="25"/>
        <v>#DIV/0!</v>
      </c>
      <c r="G1648" s="352" t="s">
        <v>2066</v>
      </c>
      <c r="H1648" s="354">
        <v>0</v>
      </c>
      <c r="I1648" s="367" t="s">
        <v>6235</v>
      </c>
    </row>
    <row r="1649" spans="1:9">
      <c r="A1649" s="366" t="s">
        <v>1654</v>
      </c>
      <c r="B1649" s="359">
        <v>0</v>
      </c>
      <c r="C1649" s="359">
        <v>0</v>
      </c>
      <c r="D1649" s="359">
        <v>0</v>
      </c>
      <c r="E1649" s="359">
        <v>0</v>
      </c>
      <c r="F1649" s="357" t="e">
        <f t="shared" si="25"/>
        <v>#DIV/0!</v>
      </c>
      <c r="G1649" s="352" t="s">
        <v>2066</v>
      </c>
      <c r="H1649" s="354">
        <v>0</v>
      </c>
      <c r="I1649" s="367" t="s">
        <v>6236</v>
      </c>
    </row>
    <row r="1650" spans="1:9">
      <c r="A1650" s="366" t="s">
        <v>1655</v>
      </c>
      <c r="B1650" s="359">
        <v>0</v>
      </c>
      <c r="C1650" s="359">
        <v>0</v>
      </c>
      <c r="D1650" s="359">
        <v>0</v>
      </c>
      <c r="E1650" s="359">
        <v>0</v>
      </c>
      <c r="F1650" s="357" t="e">
        <f t="shared" si="25"/>
        <v>#DIV/0!</v>
      </c>
      <c r="G1650" s="352" t="s">
        <v>2066</v>
      </c>
      <c r="H1650" s="354">
        <v>0</v>
      </c>
      <c r="I1650" s="367" t="s">
        <v>6237</v>
      </c>
    </row>
    <row r="1651" spans="1:9">
      <c r="A1651" s="366" t="s">
        <v>1656</v>
      </c>
      <c r="B1651" s="359">
        <v>0</v>
      </c>
      <c r="C1651" s="359">
        <v>0</v>
      </c>
      <c r="D1651" s="359">
        <v>0</v>
      </c>
      <c r="E1651" s="359">
        <v>0</v>
      </c>
      <c r="F1651" s="357" t="e">
        <f t="shared" si="25"/>
        <v>#DIV/0!</v>
      </c>
      <c r="G1651" s="352" t="s">
        <v>2066</v>
      </c>
      <c r="H1651" s="354">
        <v>0</v>
      </c>
      <c r="I1651" s="367" t="s">
        <v>6238</v>
      </c>
    </row>
    <row r="1652" spans="1:9">
      <c r="A1652" s="366" t="s">
        <v>1657</v>
      </c>
      <c r="B1652" s="359">
        <v>0</v>
      </c>
      <c r="C1652" s="359">
        <v>0</v>
      </c>
      <c r="D1652" s="359">
        <v>0</v>
      </c>
      <c r="E1652" s="359">
        <v>0</v>
      </c>
      <c r="F1652" s="357" t="e">
        <f t="shared" si="25"/>
        <v>#DIV/0!</v>
      </c>
      <c r="G1652" s="352" t="s">
        <v>2066</v>
      </c>
      <c r="H1652" s="354">
        <v>0</v>
      </c>
      <c r="I1652" s="367" t="s">
        <v>6239</v>
      </c>
    </row>
    <row r="1653" spans="1:9">
      <c r="A1653" s="366" t="s">
        <v>1658</v>
      </c>
      <c r="B1653" s="359">
        <v>0</v>
      </c>
      <c r="C1653" s="359">
        <v>0</v>
      </c>
      <c r="D1653" s="359">
        <v>0</v>
      </c>
      <c r="E1653" s="359">
        <v>0</v>
      </c>
      <c r="F1653" s="357" t="e">
        <f t="shared" si="25"/>
        <v>#DIV/0!</v>
      </c>
      <c r="G1653" s="352" t="s">
        <v>2066</v>
      </c>
      <c r="H1653" s="354">
        <v>0</v>
      </c>
      <c r="I1653" s="367" t="s">
        <v>6240</v>
      </c>
    </row>
    <row r="1654" spans="1:9">
      <c r="A1654" s="366" t="s">
        <v>1659</v>
      </c>
      <c r="B1654" s="359">
        <v>0</v>
      </c>
      <c r="C1654" s="359">
        <v>0</v>
      </c>
      <c r="D1654" s="359">
        <v>0</v>
      </c>
      <c r="E1654" s="359">
        <v>0</v>
      </c>
      <c r="F1654" s="357" t="e">
        <f t="shared" si="25"/>
        <v>#DIV/0!</v>
      </c>
      <c r="G1654" s="352" t="s">
        <v>2066</v>
      </c>
      <c r="H1654" s="354">
        <v>0</v>
      </c>
      <c r="I1654" s="367" t="s">
        <v>6241</v>
      </c>
    </row>
    <row r="1655" spans="1:9">
      <c r="A1655" s="366" t="s">
        <v>1660</v>
      </c>
      <c r="B1655" s="359">
        <v>0</v>
      </c>
      <c r="C1655" s="359">
        <v>0</v>
      </c>
      <c r="D1655" s="359">
        <v>0</v>
      </c>
      <c r="E1655" s="359">
        <v>0</v>
      </c>
      <c r="F1655" s="357" t="e">
        <f t="shared" si="25"/>
        <v>#DIV/0!</v>
      </c>
      <c r="G1655" s="352" t="s">
        <v>2066</v>
      </c>
      <c r="H1655" s="354">
        <v>0</v>
      </c>
      <c r="I1655" s="367" t="s">
        <v>6242</v>
      </c>
    </row>
    <row r="1656" spans="1:9">
      <c r="A1656" s="366" t="s">
        <v>1661</v>
      </c>
      <c r="B1656" s="359">
        <v>0</v>
      </c>
      <c r="C1656" s="359">
        <v>0</v>
      </c>
      <c r="D1656" s="359">
        <v>0</v>
      </c>
      <c r="E1656" s="359">
        <v>0</v>
      </c>
      <c r="F1656" s="357" t="e">
        <f t="shared" si="25"/>
        <v>#DIV/0!</v>
      </c>
      <c r="G1656" s="352" t="s">
        <v>2066</v>
      </c>
      <c r="H1656" s="354">
        <v>0</v>
      </c>
      <c r="I1656" s="367" t="s">
        <v>6243</v>
      </c>
    </row>
    <row r="1657" spans="1:9">
      <c r="A1657" s="366" t="s">
        <v>1662</v>
      </c>
      <c r="B1657" s="359">
        <v>0</v>
      </c>
      <c r="C1657" s="359">
        <v>0</v>
      </c>
      <c r="D1657" s="359">
        <v>0</v>
      </c>
      <c r="E1657" s="359">
        <v>0</v>
      </c>
      <c r="F1657" s="357" t="e">
        <f t="shared" si="25"/>
        <v>#DIV/0!</v>
      </c>
      <c r="G1657" s="352" t="s">
        <v>2066</v>
      </c>
      <c r="H1657" s="354">
        <v>0</v>
      </c>
      <c r="I1657" s="367" t="s">
        <v>6244</v>
      </c>
    </row>
    <row r="1658" spans="1:9">
      <c r="A1658" s="366" t="s">
        <v>1663</v>
      </c>
      <c r="B1658" s="359">
        <v>0</v>
      </c>
      <c r="C1658" s="359">
        <v>0</v>
      </c>
      <c r="D1658" s="359">
        <v>0</v>
      </c>
      <c r="E1658" s="359">
        <v>0</v>
      </c>
      <c r="F1658" s="357" t="e">
        <f t="shared" si="25"/>
        <v>#DIV/0!</v>
      </c>
      <c r="G1658" s="352" t="s">
        <v>2066</v>
      </c>
      <c r="H1658" s="354">
        <v>0</v>
      </c>
      <c r="I1658" s="367" t="s">
        <v>6245</v>
      </c>
    </row>
    <row r="1659" spans="1:9">
      <c r="A1659" s="366" t="s">
        <v>1664</v>
      </c>
      <c r="B1659" s="359">
        <v>0</v>
      </c>
      <c r="C1659" s="359">
        <v>0</v>
      </c>
      <c r="D1659" s="359">
        <v>0</v>
      </c>
      <c r="E1659" s="359">
        <v>0</v>
      </c>
      <c r="F1659" s="357" t="e">
        <f t="shared" si="25"/>
        <v>#DIV/0!</v>
      </c>
      <c r="G1659" s="352" t="s">
        <v>1849</v>
      </c>
      <c r="H1659" s="354">
        <v>0</v>
      </c>
      <c r="I1659" s="367" t="s">
        <v>6246</v>
      </c>
    </row>
    <row r="1660" spans="1:9">
      <c r="A1660" s="366" t="s">
        <v>1665</v>
      </c>
      <c r="B1660" s="359">
        <v>0</v>
      </c>
      <c r="C1660" s="359">
        <v>0</v>
      </c>
      <c r="D1660" s="359">
        <v>0</v>
      </c>
      <c r="E1660" s="359">
        <v>0</v>
      </c>
      <c r="F1660" s="357" t="e">
        <f t="shared" si="25"/>
        <v>#DIV/0!</v>
      </c>
      <c r="G1660" s="352" t="s">
        <v>1985</v>
      </c>
      <c r="H1660" s="354">
        <v>0</v>
      </c>
      <c r="I1660" s="367" t="s">
        <v>6247</v>
      </c>
    </row>
    <row r="1661" spans="1:9">
      <c r="A1661" s="366" t="s">
        <v>1666</v>
      </c>
      <c r="B1661" s="359">
        <v>0</v>
      </c>
      <c r="C1661" s="359">
        <v>0</v>
      </c>
      <c r="D1661" s="359">
        <v>0</v>
      </c>
      <c r="E1661" s="359">
        <v>0</v>
      </c>
      <c r="F1661" s="357" t="e">
        <f t="shared" si="25"/>
        <v>#DIV/0!</v>
      </c>
      <c r="G1661" s="352" t="s">
        <v>1985</v>
      </c>
      <c r="H1661" s="354">
        <v>0</v>
      </c>
      <c r="I1661" s="367" t="s">
        <v>6248</v>
      </c>
    </row>
    <row r="1662" spans="1:9">
      <c r="A1662" s="366" t="s">
        <v>1667</v>
      </c>
      <c r="B1662" s="359">
        <v>0</v>
      </c>
      <c r="C1662" s="359">
        <v>0</v>
      </c>
      <c r="D1662" s="359">
        <v>0</v>
      </c>
      <c r="E1662" s="359">
        <v>0</v>
      </c>
      <c r="F1662" s="357" t="e">
        <f t="shared" si="25"/>
        <v>#DIV/0!</v>
      </c>
      <c r="G1662" s="352" t="s">
        <v>1985</v>
      </c>
      <c r="H1662" s="354">
        <v>0</v>
      </c>
      <c r="I1662" s="367" t="s">
        <v>6249</v>
      </c>
    </row>
    <row r="1663" spans="1:9">
      <c r="A1663" s="366" t="s">
        <v>1668</v>
      </c>
      <c r="B1663" s="359">
        <v>-0.125792621300093</v>
      </c>
      <c r="C1663" s="359">
        <v>-0.26837705391812999</v>
      </c>
      <c r="D1663" s="359">
        <v>-0.53781901458933101</v>
      </c>
      <c r="E1663" s="359">
        <v>-1.2951463159165499</v>
      </c>
      <c r="F1663" s="357">
        <f t="shared" si="25"/>
        <v>9.2958846276589391</v>
      </c>
      <c r="G1663" s="352" t="s">
        <v>1825</v>
      </c>
      <c r="H1663" s="354">
        <v>1</v>
      </c>
      <c r="I1663" s="367" t="s">
        <v>6250</v>
      </c>
    </row>
    <row r="1664" spans="1:9">
      <c r="A1664" s="366" t="s">
        <v>1669</v>
      </c>
      <c r="B1664" s="359">
        <v>0.12579087315066301</v>
      </c>
      <c r="C1664" s="359">
        <v>0.26659244160123302</v>
      </c>
      <c r="D1664" s="359">
        <v>0.53781823743724999</v>
      </c>
      <c r="E1664" s="359">
        <v>1.2951462539315299</v>
      </c>
      <c r="F1664" s="357">
        <f t="shared" si="25"/>
        <v>9.2960272195606706</v>
      </c>
      <c r="G1664" s="352" t="s">
        <v>1825</v>
      </c>
      <c r="H1664" s="354">
        <v>1</v>
      </c>
      <c r="I1664" s="367" t="s">
        <v>6251</v>
      </c>
    </row>
    <row r="1665" spans="1:9">
      <c r="A1665" s="366" t="s">
        <v>1670</v>
      </c>
      <c r="B1665" s="359">
        <v>3.2371435565230898E-8</v>
      </c>
      <c r="C1665" s="359">
        <v>6.5138835284799998E-5</v>
      </c>
      <c r="D1665" s="359">
        <v>9.47593305664646E-8</v>
      </c>
      <c r="E1665" s="359">
        <v>4.0199932853716898E-8</v>
      </c>
      <c r="F1665" s="357">
        <f t="shared" si="25"/>
        <v>0.24183349152715161</v>
      </c>
      <c r="G1665" s="352" t="s">
        <v>1825</v>
      </c>
      <c r="H1665" s="354">
        <v>0</v>
      </c>
      <c r="I1665" s="367" t="s">
        <v>6252</v>
      </c>
    </row>
    <row r="1666" spans="1:9">
      <c r="A1666" s="366" t="s">
        <v>1671</v>
      </c>
      <c r="B1666" s="359">
        <v>4.0880869693633502E-8</v>
      </c>
      <c r="C1666" s="359">
        <v>6.4110764446425494E-5</v>
      </c>
      <c r="D1666" s="359">
        <v>7.83202023643176E-8</v>
      </c>
      <c r="E1666" s="359">
        <v>3.55549348982528E-8</v>
      </c>
      <c r="F1666" s="357">
        <f t="shared" si="25"/>
        <v>-0.13027939070998107</v>
      </c>
      <c r="G1666" s="352" t="s">
        <v>2067</v>
      </c>
      <c r="H1666" s="354">
        <v>0</v>
      </c>
      <c r="I1666" s="367" t="s">
        <v>6253</v>
      </c>
    </row>
    <row r="1667" spans="1:9">
      <c r="A1667" s="366" t="s">
        <v>1672</v>
      </c>
      <c r="B1667" s="359">
        <v>2.7856526735386799E-8</v>
      </c>
      <c r="C1667" s="359">
        <v>6.3123015200287303E-5</v>
      </c>
      <c r="D1667" s="359">
        <v>7.9591011582544899E-8</v>
      </c>
      <c r="E1667" s="359">
        <v>3.6063775086175599E-8</v>
      </c>
      <c r="F1667" s="357">
        <f t="shared" ref="F1667:F1718" si="26">(E1667/B1667)-1</f>
        <v>0.29462568785946086</v>
      </c>
      <c r="G1667" s="352" t="s">
        <v>1825</v>
      </c>
      <c r="H1667" s="354">
        <v>0</v>
      </c>
      <c r="I1667" s="367" t="s">
        <v>6254</v>
      </c>
    </row>
    <row r="1668" spans="1:9">
      <c r="A1668" s="366" t="s">
        <v>1673</v>
      </c>
      <c r="B1668" s="359">
        <v>2.5706997152186799E-8</v>
      </c>
      <c r="C1668" s="359">
        <v>6.4095015240008801E-5</v>
      </c>
      <c r="D1668" s="359">
        <v>7.7658663699056294E-8</v>
      </c>
      <c r="E1668" s="359">
        <v>4.2386630835550002E-8</v>
      </c>
      <c r="F1668" s="357">
        <f t="shared" si="26"/>
        <v>0.64883632983731543</v>
      </c>
      <c r="G1668" s="352" t="s">
        <v>1825</v>
      </c>
      <c r="H1668" s="354">
        <v>0</v>
      </c>
      <c r="I1668" s="367" t="s">
        <v>6255</v>
      </c>
    </row>
    <row r="1669" spans="1:9">
      <c r="A1669" s="366" t="s">
        <v>1674</v>
      </c>
      <c r="B1669" s="359">
        <v>2.6081031004877798E-8</v>
      </c>
      <c r="C1669" s="359">
        <v>6.27185634051682E-5</v>
      </c>
      <c r="D1669" s="359">
        <v>7.2677815354213298E-8</v>
      </c>
      <c r="E1669" s="359">
        <v>3.4684124466769802E-8</v>
      </c>
      <c r="F1669" s="357">
        <f t="shared" si="26"/>
        <v>0.32986017540039003</v>
      </c>
      <c r="G1669" s="352" t="s">
        <v>1825</v>
      </c>
      <c r="H1669" s="354">
        <v>0</v>
      </c>
      <c r="I1669" s="367" t="s">
        <v>6256</v>
      </c>
    </row>
    <row r="1670" spans="1:9">
      <c r="A1670" s="366" t="s">
        <v>1675</v>
      </c>
      <c r="B1670" s="359">
        <v>0</v>
      </c>
      <c r="C1670" s="359">
        <v>0</v>
      </c>
      <c r="D1670" s="359">
        <v>0</v>
      </c>
      <c r="E1670" s="359">
        <v>0</v>
      </c>
      <c r="F1670" s="357" t="e">
        <f t="shared" si="26"/>
        <v>#DIV/0!</v>
      </c>
      <c r="G1670" s="352" t="s">
        <v>1825</v>
      </c>
      <c r="H1670" s="354">
        <v>0</v>
      </c>
      <c r="I1670" s="367" t="s">
        <v>6257</v>
      </c>
    </row>
    <row r="1671" spans="1:9">
      <c r="A1671" s="366" t="s">
        <v>1676</v>
      </c>
      <c r="B1671" s="359">
        <v>3.9169938674606698E-8</v>
      </c>
      <c r="C1671" s="359">
        <v>6.4237087330669106E-5</v>
      </c>
      <c r="D1671" s="359">
        <v>7.3950981872228904E-8</v>
      </c>
      <c r="E1671" s="359">
        <v>3.4472386043846002E-8</v>
      </c>
      <c r="F1671" s="357">
        <f t="shared" si="26"/>
        <v>-0.11992749515857815</v>
      </c>
      <c r="G1671" s="352" t="s">
        <v>1825</v>
      </c>
      <c r="H1671" s="354">
        <v>0</v>
      </c>
      <c r="I1671" s="367" t="s">
        <v>6258</v>
      </c>
    </row>
    <row r="1672" spans="1:9">
      <c r="A1672" s="366" t="s">
        <v>1677</v>
      </c>
      <c r="B1672" s="359">
        <v>0</v>
      </c>
      <c r="C1672" s="359">
        <v>0</v>
      </c>
      <c r="D1672" s="359">
        <v>0</v>
      </c>
      <c r="E1672" s="359">
        <v>0</v>
      </c>
      <c r="F1672" s="357" t="e">
        <f t="shared" si="26"/>
        <v>#DIV/0!</v>
      </c>
      <c r="G1672" s="352" t="s">
        <v>1825</v>
      </c>
      <c r="H1672" s="354">
        <v>0</v>
      </c>
      <c r="I1672" s="367" t="s">
        <v>6259</v>
      </c>
    </row>
    <row r="1673" spans="1:9">
      <c r="A1673" s="366" t="s">
        <v>1678</v>
      </c>
      <c r="B1673" s="359">
        <v>3.0548416473326202E-10</v>
      </c>
      <c r="C1673" s="359">
        <v>4.6532282496482398E-5</v>
      </c>
      <c r="D1673" s="359">
        <v>1.8972812485388999E-10</v>
      </c>
      <c r="E1673" s="359">
        <v>9.7338103271384899E-11</v>
      </c>
      <c r="F1673" s="357">
        <f t="shared" si="26"/>
        <v>-0.68136448788965187</v>
      </c>
      <c r="G1673" s="352" t="s">
        <v>1825</v>
      </c>
      <c r="H1673" s="354">
        <v>0</v>
      </c>
      <c r="I1673" s="367" t="s">
        <v>6260</v>
      </c>
    </row>
    <row r="1674" spans="1:9">
      <c r="A1674" s="366" t="s">
        <v>1679</v>
      </c>
      <c r="B1674" s="359">
        <v>7.1343032099807496E-8</v>
      </c>
      <c r="C1674" s="359">
        <v>5.1800281266151197E-5</v>
      </c>
      <c r="D1674" s="359">
        <v>1.2697673163399201E-8</v>
      </c>
      <c r="E1674" s="359">
        <v>4.39118634401213E-8</v>
      </c>
      <c r="F1674" s="357">
        <f t="shared" si="26"/>
        <v>-0.38449681562889748</v>
      </c>
      <c r="G1674" s="352" t="s">
        <v>1825</v>
      </c>
      <c r="H1674" s="354">
        <v>0</v>
      </c>
      <c r="I1674" s="367" t="s">
        <v>6261</v>
      </c>
    </row>
    <row r="1675" spans="1:9">
      <c r="A1675" s="366" t="s">
        <v>1680</v>
      </c>
      <c r="B1675" s="359">
        <v>0</v>
      </c>
      <c r="C1675" s="359">
        <v>0</v>
      </c>
      <c r="D1675" s="359">
        <v>0</v>
      </c>
      <c r="E1675" s="359">
        <v>0</v>
      </c>
      <c r="F1675" s="357" t="e">
        <f t="shared" si="26"/>
        <v>#DIV/0!</v>
      </c>
      <c r="G1675" s="352" t="s">
        <v>1825</v>
      </c>
      <c r="H1675" s="354">
        <v>0</v>
      </c>
      <c r="I1675" s="367" t="s">
        <v>6262</v>
      </c>
    </row>
    <row r="1676" spans="1:9">
      <c r="A1676" s="366" t="s">
        <v>1681</v>
      </c>
      <c r="B1676" s="359">
        <v>3.1322001072950301E-10</v>
      </c>
      <c r="C1676" s="359">
        <v>1.0779933227157399E-5</v>
      </c>
      <c r="D1676" s="359">
        <v>1.9653508689912601E-10</v>
      </c>
      <c r="E1676" s="359">
        <v>1.8448053943357301E-11</v>
      </c>
      <c r="F1676" s="357">
        <f t="shared" si="26"/>
        <v>-0.94110193055548719</v>
      </c>
      <c r="G1676" s="352" t="s">
        <v>1825</v>
      </c>
      <c r="H1676" s="354">
        <v>0</v>
      </c>
      <c r="I1676" s="367" t="s">
        <v>6263</v>
      </c>
    </row>
    <row r="1677" spans="1:9">
      <c r="A1677" s="366" t="s">
        <v>1682</v>
      </c>
      <c r="B1677" s="359">
        <v>-0.12693639890289901</v>
      </c>
      <c r="C1677" s="359">
        <v>-0.26904402146522</v>
      </c>
      <c r="D1677" s="359">
        <v>-0.53352671313007305</v>
      </c>
      <c r="E1677" s="359">
        <v>-0.47920794080789603</v>
      </c>
      <c r="F1677" s="357">
        <f t="shared" si="26"/>
        <v>2.7751814684334151</v>
      </c>
      <c r="G1677" s="352" t="s">
        <v>1825</v>
      </c>
      <c r="H1677" s="354">
        <v>1</v>
      </c>
      <c r="I1677" s="367" t="s">
        <v>6264</v>
      </c>
    </row>
    <row r="1678" spans="1:9">
      <c r="A1678" s="366" t="s">
        <v>1683</v>
      </c>
      <c r="B1678" s="359">
        <v>3.4945402300860798E-8</v>
      </c>
      <c r="C1678" s="359">
        <v>6.3082922250834705E-5</v>
      </c>
      <c r="D1678" s="359">
        <v>7.7197858716263E-8</v>
      </c>
      <c r="E1678" s="359">
        <v>3.5840214361369598E-8</v>
      </c>
      <c r="F1678" s="357">
        <f t="shared" si="26"/>
        <v>2.5606002552351681E-2</v>
      </c>
      <c r="G1678" s="352" t="s">
        <v>1825</v>
      </c>
      <c r="H1678" s="354">
        <v>0</v>
      </c>
      <c r="I1678" s="367" t="s">
        <v>6265</v>
      </c>
    </row>
    <row r="1679" spans="1:9">
      <c r="A1679" s="366" t="s">
        <v>1684</v>
      </c>
      <c r="B1679" s="359">
        <v>-4.8697825150156902E-7</v>
      </c>
      <c r="C1679" s="359">
        <v>-8.9412555382750703E-4</v>
      </c>
      <c r="D1679" s="359">
        <v>1.5849298051762199E-7</v>
      </c>
      <c r="E1679" s="359">
        <v>-2.07818970920926E-7</v>
      </c>
      <c r="F1679" s="357">
        <f t="shared" si="26"/>
        <v>-0.57324794222302877</v>
      </c>
      <c r="G1679" s="352" t="s">
        <v>1825</v>
      </c>
      <c r="H1679" s="354">
        <v>1</v>
      </c>
      <c r="I1679" s="367" t="s">
        <v>6266</v>
      </c>
    </row>
    <row r="1680" spans="1:9">
      <c r="A1680" s="366" t="s">
        <v>1685</v>
      </c>
      <c r="B1680" s="359">
        <v>-2.7873611641314098E-9</v>
      </c>
      <c r="C1680" s="359">
        <v>-1.36617255125422E-6</v>
      </c>
      <c r="D1680" s="359">
        <v>-1.08216732057647E-8</v>
      </c>
      <c r="E1680" s="359">
        <v>-1.2839820610498599E-9</v>
      </c>
      <c r="F1680" s="357">
        <f t="shared" si="26"/>
        <v>-0.5393556896850964</v>
      </c>
      <c r="G1680" s="352" t="s">
        <v>1825</v>
      </c>
      <c r="H1680" s="354">
        <v>1</v>
      </c>
      <c r="I1680" s="367" t="s">
        <v>6267</v>
      </c>
    </row>
    <row r="1681" spans="1:9">
      <c r="A1681" s="366" t="s">
        <v>1686</v>
      </c>
      <c r="B1681" s="359">
        <v>7.0260220258900099E-10</v>
      </c>
      <c r="C1681" s="359">
        <v>-2.7779720560576899E-6</v>
      </c>
      <c r="D1681" s="359">
        <v>-1.1620372367152499E-8</v>
      </c>
      <c r="E1681" s="359">
        <v>-2.35355108986792E-9</v>
      </c>
      <c r="F1681" s="357">
        <f t="shared" si="26"/>
        <v>-4.3497633243895049</v>
      </c>
      <c r="G1681" s="352" t="s">
        <v>1825</v>
      </c>
      <c r="H1681" s="354">
        <v>1</v>
      </c>
      <c r="I1681" s="367" t="s">
        <v>6268</v>
      </c>
    </row>
    <row r="1682" spans="1:9">
      <c r="A1682" s="366" t="s">
        <v>1687</v>
      </c>
      <c r="B1682" s="359">
        <v>0</v>
      </c>
      <c r="C1682" s="359">
        <v>0</v>
      </c>
      <c r="D1682" s="359">
        <v>0</v>
      </c>
      <c r="E1682" s="359">
        <v>0</v>
      </c>
      <c r="F1682" s="357" t="e">
        <f t="shared" si="26"/>
        <v>#DIV/0!</v>
      </c>
      <c r="G1682" s="352" t="s">
        <v>1825</v>
      </c>
      <c r="H1682" s="354">
        <v>0</v>
      </c>
      <c r="I1682" s="367" t="s">
        <v>6269</v>
      </c>
    </row>
    <row r="1683" spans="1:9">
      <c r="A1683" s="366" t="s">
        <v>1688</v>
      </c>
      <c r="B1683" s="359">
        <v>1.3759167813986999E-6</v>
      </c>
      <c r="C1683" s="359">
        <v>-8.9976004858272095E-4</v>
      </c>
      <c r="D1683" s="359">
        <v>-6.0787237998738398E-7</v>
      </c>
      <c r="E1683" s="359">
        <v>6.8422878030105494E-8</v>
      </c>
      <c r="F1683" s="357">
        <f t="shared" si="26"/>
        <v>-0.9502710636608781</v>
      </c>
      <c r="G1683" s="352" t="s">
        <v>1825</v>
      </c>
      <c r="H1683" s="354">
        <v>1</v>
      </c>
      <c r="I1683" s="367" t="s">
        <v>6270</v>
      </c>
    </row>
    <row r="1684" spans="1:9">
      <c r="A1684" s="366" t="s">
        <v>1689</v>
      </c>
      <c r="B1684" s="359">
        <v>3.1373959399508598E-10</v>
      </c>
      <c r="C1684" s="359">
        <v>1.19600339296645E-5</v>
      </c>
      <c r="D1684" s="359">
        <v>1.9758849981044701E-10</v>
      </c>
      <c r="E1684" s="359">
        <v>1.84727677851591E-11</v>
      </c>
      <c r="F1684" s="357">
        <f t="shared" si="26"/>
        <v>-0.94112069965434952</v>
      </c>
      <c r="G1684" s="352" t="s">
        <v>1825</v>
      </c>
      <c r="H1684" s="354">
        <v>0</v>
      </c>
      <c r="I1684" s="367" t="s">
        <v>6271</v>
      </c>
    </row>
    <row r="1685" spans="1:9">
      <c r="A1685" s="366" t="s">
        <v>1690</v>
      </c>
      <c r="B1685" s="359">
        <v>0</v>
      </c>
      <c r="C1685" s="359">
        <v>0</v>
      </c>
      <c r="D1685" s="359">
        <v>0</v>
      </c>
      <c r="E1685" s="359">
        <v>0</v>
      </c>
      <c r="F1685" s="357" t="e">
        <f t="shared" si="26"/>
        <v>#DIV/0!</v>
      </c>
      <c r="G1685" s="352" t="s">
        <v>1825</v>
      </c>
      <c r="H1685" s="354">
        <v>1</v>
      </c>
      <c r="I1685" s="367" t="s">
        <v>6272</v>
      </c>
    </row>
    <row r="1686" spans="1:9">
      <c r="A1686" s="366" t="s">
        <v>1691</v>
      </c>
      <c r="B1686" s="359">
        <v>0</v>
      </c>
      <c r="C1686" s="359">
        <v>0</v>
      </c>
      <c r="D1686" s="359">
        <v>0</v>
      </c>
      <c r="E1686" s="359">
        <v>0</v>
      </c>
      <c r="F1686" s="357" t="e">
        <f t="shared" si="26"/>
        <v>#DIV/0!</v>
      </c>
      <c r="G1686" s="352" t="s">
        <v>1825</v>
      </c>
      <c r="H1686" s="354">
        <v>0</v>
      </c>
      <c r="I1686" s="367" t="s">
        <v>6273</v>
      </c>
    </row>
    <row r="1687" spans="1:9">
      <c r="A1687" s="366" t="s">
        <v>1692</v>
      </c>
      <c r="B1687" s="359">
        <v>2.6651311374012901E-7</v>
      </c>
      <c r="C1687" s="359">
        <v>3.2386194497465202E-4</v>
      </c>
      <c r="D1687" s="359">
        <v>1.77835116441243E-7</v>
      </c>
      <c r="E1687" s="359">
        <v>1.15980490609211E-7</v>
      </c>
      <c r="F1687" s="357">
        <f t="shared" si="26"/>
        <v>-0.5648225748384712</v>
      </c>
      <c r="G1687" s="352" t="s">
        <v>1832</v>
      </c>
      <c r="H1687" s="354">
        <v>0</v>
      </c>
      <c r="I1687" s="367" t="s">
        <v>6274</v>
      </c>
    </row>
    <row r="1688" spans="1:9">
      <c r="A1688" s="366" t="s">
        <v>1693</v>
      </c>
      <c r="B1688" s="359">
        <v>2.5981770767472999E-8</v>
      </c>
      <c r="C1688" s="359">
        <v>6.2315357399704804E-5</v>
      </c>
      <c r="D1688" s="359">
        <v>6.7302961318095198E-8</v>
      </c>
      <c r="E1688" s="359">
        <v>3.244657856923E-8</v>
      </c>
      <c r="F1688" s="357">
        <f t="shared" si="26"/>
        <v>0.24882090830584946</v>
      </c>
      <c r="G1688" s="352" t="s">
        <v>1832</v>
      </c>
      <c r="H1688" s="354">
        <v>0</v>
      </c>
      <c r="I1688" s="367" t="s">
        <v>6275</v>
      </c>
    </row>
    <row r="1689" spans="1:9">
      <c r="A1689" s="366" t="s">
        <v>1694</v>
      </c>
      <c r="B1689" s="359">
        <v>2.8164756103803301E-8</v>
      </c>
      <c r="C1689" s="359">
        <v>6.4043870975147795E-5</v>
      </c>
      <c r="D1689" s="359">
        <v>7.9841620313255805E-8</v>
      </c>
      <c r="E1689" s="359">
        <v>3.6127061461077203E-8</v>
      </c>
      <c r="F1689" s="357">
        <f t="shared" si="26"/>
        <v>0.28270457333016608</v>
      </c>
      <c r="G1689" s="352" t="s">
        <v>1832</v>
      </c>
      <c r="H1689" s="354">
        <v>0</v>
      </c>
      <c r="I1689" s="367" t="s">
        <v>6276</v>
      </c>
    </row>
    <row r="1690" spans="1:9">
      <c r="A1690" s="366" t="s">
        <v>1695</v>
      </c>
      <c r="B1690" s="359">
        <v>5.1275920809706802E-8</v>
      </c>
      <c r="C1690" s="359">
        <v>6.6300681678491106E-5</v>
      </c>
      <c r="D1690" s="359">
        <v>8.1185176390400502E-8</v>
      </c>
      <c r="E1690" s="359">
        <v>3.6257668595380901E-8</v>
      </c>
      <c r="F1690" s="357">
        <f t="shared" si="26"/>
        <v>-0.29289093159459878</v>
      </c>
      <c r="G1690" s="352" t="s">
        <v>1832</v>
      </c>
      <c r="H1690" s="354">
        <v>0</v>
      </c>
      <c r="I1690" s="367" t="s">
        <v>6277</v>
      </c>
    </row>
    <row r="1691" spans="1:9">
      <c r="A1691" s="366" t="s">
        <v>1696</v>
      </c>
      <c r="B1691" s="359">
        <v>2.4818458196020799E-8</v>
      </c>
      <c r="C1691" s="359">
        <v>4.6625311558377901E-5</v>
      </c>
      <c r="D1691" s="359">
        <v>4.2002096255027802E-8</v>
      </c>
      <c r="E1691" s="359">
        <v>2.3926626384135E-8</v>
      </c>
      <c r="F1691" s="357">
        <f t="shared" si="26"/>
        <v>-3.5934214963796118E-2</v>
      </c>
      <c r="G1691" s="352" t="s">
        <v>1832</v>
      </c>
      <c r="H1691" s="354">
        <v>0</v>
      </c>
      <c r="I1691" s="367" t="s">
        <v>6278</v>
      </c>
    </row>
    <row r="1692" spans="1:9">
      <c r="A1692" s="366" t="s">
        <v>1697</v>
      </c>
      <c r="B1692" s="359">
        <v>2.80918472694352E-8</v>
      </c>
      <c r="C1692" s="359">
        <v>6.0871127101085598E-5</v>
      </c>
      <c r="D1692" s="359">
        <v>5.7955356843599697E-8</v>
      </c>
      <c r="E1692" s="359">
        <v>2.9609274288205599E-8</v>
      </c>
      <c r="F1692" s="357">
        <f t="shared" si="26"/>
        <v>5.4016633517063317E-2</v>
      </c>
      <c r="G1692" s="352" t="s">
        <v>1832</v>
      </c>
      <c r="H1692" s="354">
        <v>0</v>
      </c>
      <c r="I1692" s="367" t="s">
        <v>6279</v>
      </c>
    </row>
    <row r="1693" spans="1:9">
      <c r="A1693" s="366" t="s">
        <v>1698</v>
      </c>
      <c r="B1693" s="359">
        <v>3.5111795192514702E-8</v>
      </c>
      <c r="C1693" s="359">
        <v>6.4937926272602895E-5</v>
      </c>
      <c r="D1693" s="359">
        <v>7.9091919392743795E-8</v>
      </c>
      <c r="E1693" s="359">
        <v>3.60400673489708E-8</v>
      </c>
      <c r="F1693" s="357">
        <f t="shared" si="26"/>
        <v>2.643761594548133E-2</v>
      </c>
      <c r="G1693" s="352" t="s">
        <v>1832</v>
      </c>
      <c r="H1693" s="354">
        <v>0</v>
      </c>
      <c r="I1693" s="367" t="s">
        <v>6280</v>
      </c>
    </row>
    <row r="1694" spans="1:9">
      <c r="A1694" s="366" t="s">
        <v>1699</v>
      </c>
      <c r="B1694" s="359">
        <v>3.7125911269158403E-8</v>
      </c>
      <c r="C1694" s="359">
        <v>6.4037822700479394E-5</v>
      </c>
      <c r="D1694" s="359">
        <v>7.3839992584104896E-8</v>
      </c>
      <c r="E1694" s="359">
        <v>3.4463795828924502E-8</v>
      </c>
      <c r="F1694" s="357">
        <f t="shared" si="26"/>
        <v>-7.1705053134827668E-2</v>
      </c>
      <c r="G1694" s="352" t="s">
        <v>1832</v>
      </c>
      <c r="H1694" s="354">
        <v>0</v>
      </c>
      <c r="I1694" s="367" t="s">
        <v>6281</v>
      </c>
    </row>
    <row r="1695" spans="1:9">
      <c r="A1695" s="366" t="s">
        <v>1700</v>
      </c>
      <c r="B1695" s="359">
        <v>6.8807147218404394E-8</v>
      </c>
      <c r="C1695" s="359">
        <v>1.7701043546592099E-4</v>
      </c>
      <c r="D1695" s="359">
        <v>1.29826015778214E-7</v>
      </c>
      <c r="E1695" s="359">
        <v>6.3651157881221003E-8</v>
      </c>
      <c r="F1695" s="357">
        <f t="shared" si="26"/>
        <v>-7.4933921047729113E-2</v>
      </c>
      <c r="G1695" s="352" t="s">
        <v>1832</v>
      </c>
      <c r="H1695" s="354">
        <v>0</v>
      </c>
      <c r="I1695" s="367" t="s">
        <v>6282</v>
      </c>
    </row>
    <row r="1696" spans="1:9">
      <c r="A1696" s="366" t="s">
        <v>1701</v>
      </c>
      <c r="B1696" s="359">
        <v>2.4818458196020799E-8</v>
      </c>
      <c r="C1696" s="359">
        <v>4.6625311558377901E-5</v>
      </c>
      <c r="D1696" s="359">
        <v>4.2002096255027802E-8</v>
      </c>
      <c r="E1696" s="359">
        <v>2.3926626384135E-8</v>
      </c>
      <c r="F1696" s="357">
        <f t="shared" si="26"/>
        <v>-3.5934214963796118E-2</v>
      </c>
      <c r="G1696" s="352" t="s">
        <v>1832</v>
      </c>
      <c r="H1696" s="354">
        <v>1</v>
      </c>
      <c r="I1696" s="367" t="s">
        <v>6283</v>
      </c>
    </row>
    <row r="1697" spans="1:9">
      <c r="A1697" s="366" t="s">
        <v>1702</v>
      </c>
      <c r="B1697" s="359">
        <v>8.4265650457382403E-7</v>
      </c>
      <c r="C1697" s="359">
        <v>9.1890828696250505E-4</v>
      </c>
      <c r="D1697" s="359">
        <v>2.0289508029236501E-7</v>
      </c>
      <c r="E1697" s="359">
        <v>1.22534743240976E-7</v>
      </c>
      <c r="F1697" s="357">
        <f t="shared" si="26"/>
        <v>-0.8545851808229401</v>
      </c>
      <c r="G1697" s="352" t="s">
        <v>1832</v>
      </c>
      <c r="H1697" s="354">
        <v>1</v>
      </c>
      <c r="I1697" s="367" t="s">
        <v>6284</v>
      </c>
    </row>
    <row r="1698" spans="1:9">
      <c r="A1698" s="366" t="s">
        <v>1703</v>
      </c>
      <c r="B1698" s="359">
        <v>0</v>
      </c>
      <c r="C1698" s="359">
        <v>0</v>
      </c>
      <c r="D1698" s="359">
        <v>0</v>
      </c>
      <c r="E1698" s="359">
        <v>0</v>
      </c>
      <c r="F1698" s="357" t="e">
        <f t="shared" si="26"/>
        <v>#DIV/0!</v>
      </c>
      <c r="G1698" s="352" t="s">
        <v>1825</v>
      </c>
      <c r="H1698" s="354">
        <v>1</v>
      </c>
      <c r="I1698" s="367" t="s">
        <v>6285</v>
      </c>
    </row>
    <row r="1699" spans="1:9">
      <c r="A1699" s="366" t="s">
        <v>1704</v>
      </c>
      <c r="B1699" s="359">
        <v>0</v>
      </c>
      <c r="C1699" s="359">
        <v>0</v>
      </c>
      <c r="D1699" s="359">
        <v>0</v>
      </c>
      <c r="E1699" s="359">
        <v>0</v>
      </c>
      <c r="F1699" s="357" t="e">
        <f t="shared" si="26"/>
        <v>#DIV/0!</v>
      </c>
      <c r="G1699" s="352" t="s">
        <v>1825</v>
      </c>
      <c r="H1699" s="354">
        <v>0</v>
      </c>
      <c r="I1699" s="367" t="s">
        <v>6286</v>
      </c>
    </row>
    <row r="1700" spans="1:9">
      <c r="A1700" s="366" t="s">
        <v>1705</v>
      </c>
      <c r="B1700" s="359">
        <v>0</v>
      </c>
      <c r="C1700" s="359">
        <v>0</v>
      </c>
      <c r="D1700" s="359">
        <v>0</v>
      </c>
      <c r="E1700" s="359">
        <v>0</v>
      </c>
      <c r="F1700" s="357" t="e">
        <f t="shared" si="26"/>
        <v>#DIV/0!</v>
      </c>
      <c r="G1700" s="352" t="s">
        <v>1825</v>
      </c>
      <c r="H1700" s="354">
        <v>0</v>
      </c>
      <c r="I1700" s="367" t="s">
        <v>6287</v>
      </c>
    </row>
    <row r="1701" spans="1:9">
      <c r="A1701" s="366" t="s">
        <v>1706</v>
      </c>
      <c r="B1701" s="359">
        <v>-0.190314227743443</v>
      </c>
      <c r="C1701" s="359">
        <v>-0.16652505874196799</v>
      </c>
      <c r="D1701" s="359">
        <v>-2.0583284707413399E-2</v>
      </c>
      <c r="E1701" s="359">
        <v>2.5934724590115399E-6</v>
      </c>
      <c r="F1701" s="357">
        <f t="shared" si="26"/>
        <v>-1.0000136273177773</v>
      </c>
      <c r="G1701" s="352" t="s">
        <v>2068</v>
      </c>
      <c r="H1701" s="354">
        <v>1</v>
      </c>
      <c r="I1701" s="367" t="s">
        <v>6288</v>
      </c>
    </row>
    <row r="1702" spans="1:9">
      <c r="A1702" s="366" t="s">
        <v>1707</v>
      </c>
      <c r="B1702" s="359">
        <v>0.19032255600859599</v>
      </c>
      <c r="C1702" s="359">
        <v>0.164746726325916</v>
      </c>
      <c r="D1702" s="359">
        <v>2.0581040209890499E-2</v>
      </c>
      <c r="E1702" s="359">
        <v>4.7830261564740803E-6</v>
      </c>
      <c r="F1702" s="357">
        <f t="shared" si="26"/>
        <v>-0.99997486884236542</v>
      </c>
      <c r="G1702" s="352" t="s">
        <v>2068</v>
      </c>
      <c r="H1702" s="354">
        <v>1</v>
      </c>
      <c r="I1702" s="367" t="s">
        <v>6289</v>
      </c>
    </row>
    <row r="1703" spans="1:9">
      <c r="A1703" s="366" t="s">
        <v>1708</v>
      </c>
      <c r="B1703" s="359">
        <v>-1.9519592342476202E-6</v>
      </c>
      <c r="C1703" s="359">
        <v>8.9404618779553901E-4</v>
      </c>
      <c r="D1703" s="359">
        <v>3.0381897886400098E-6</v>
      </c>
      <c r="E1703" s="359">
        <v>-1.08519182049349E-5</v>
      </c>
      <c r="F1703" s="357">
        <f t="shared" si="26"/>
        <v>4.5595004314307594</v>
      </c>
      <c r="G1703" s="352" t="s">
        <v>1977</v>
      </c>
      <c r="H1703" s="354">
        <v>1</v>
      </c>
      <c r="I1703" s="367" t="s">
        <v>6290</v>
      </c>
    </row>
    <row r="1704" spans="1:9">
      <c r="A1704" s="366" t="s">
        <v>1709</v>
      </c>
      <c r="B1704" s="359">
        <v>0</v>
      </c>
      <c r="C1704" s="359">
        <v>0</v>
      </c>
      <c r="D1704" s="359">
        <v>0</v>
      </c>
      <c r="E1704" s="359">
        <v>0</v>
      </c>
      <c r="F1704" s="357" t="e">
        <f t="shared" si="26"/>
        <v>#DIV/0!</v>
      </c>
      <c r="G1704" s="352" t="s">
        <v>2069</v>
      </c>
      <c r="H1704" s="354">
        <v>0</v>
      </c>
      <c r="I1704" s="367" t="s">
        <v>6291</v>
      </c>
    </row>
    <row r="1705" spans="1:9">
      <c r="A1705" s="366" t="s">
        <v>1710</v>
      </c>
      <c r="B1705" s="359">
        <v>0</v>
      </c>
      <c r="C1705" s="359">
        <v>0</v>
      </c>
      <c r="D1705" s="359">
        <v>0</v>
      </c>
      <c r="E1705" s="359">
        <v>0</v>
      </c>
      <c r="F1705" s="357" t="e">
        <f t="shared" si="26"/>
        <v>#DIV/0!</v>
      </c>
      <c r="G1705" s="352" t="s">
        <v>2070</v>
      </c>
      <c r="H1705" s="354">
        <v>0</v>
      </c>
      <c r="I1705" s="367" t="s">
        <v>6292</v>
      </c>
    </row>
    <row r="1706" spans="1:9">
      <c r="A1706" s="366" t="s">
        <v>1711</v>
      </c>
      <c r="B1706" s="359">
        <v>0</v>
      </c>
      <c r="C1706" s="359">
        <v>0</v>
      </c>
      <c r="D1706" s="359">
        <v>0</v>
      </c>
      <c r="E1706" s="359">
        <v>0</v>
      </c>
      <c r="F1706" s="357" t="e">
        <f t="shared" si="26"/>
        <v>#DIV/0!</v>
      </c>
      <c r="G1706" s="352" t="s">
        <v>2070</v>
      </c>
      <c r="H1706" s="354">
        <v>0</v>
      </c>
      <c r="I1706" s="367" t="s">
        <v>6293</v>
      </c>
    </row>
    <row r="1707" spans="1:9">
      <c r="A1707" s="366" t="s">
        <v>1712</v>
      </c>
      <c r="B1707" s="359">
        <v>0</v>
      </c>
      <c r="C1707" s="359">
        <v>0</v>
      </c>
      <c r="D1707" s="359">
        <v>0</v>
      </c>
      <c r="E1707" s="359">
        <v>0</v>
      </c>
      <c r="F1707" s="357" t="e">
        <f t="shared" si="26"/>
        <v>#DIV/0!</v>
      </c>
      <c r="G1707" s="352" t="s">
        <v>2071</v>
      </c>
      <c r="H1707" s="354">
        <v>0</v>
      </c>
      <c r="I1707" s="367" t="s">
        <v>6294</v>
      </c>
    </row>
    <row r="1708" spans="1:9">
      <c r="A1708" s="366" t="s">
        <v>1713</v>
      </c>
      <c r="B1708" s="359">
        <v>0</v>
      </c>
      <c r="C1708" s="359">
        <v>0</v>
      </c>
      <c r="D1708" s="359">
        <v>0</v>
      </c>
      <c r="E1708" s="359">
        <v>0</v>
      </c>
      <c r="F1708" s="357" t="e">
        <f t="shared" si="26"/>
        <v>#DIV/0!</v>
      </c>
      <c r="G1708" s="352" t="s">
        <v>2071</v>
      </c>
      <c r="H1708" s="354">
        <v>1</v>
      </c>
      <c r="I1708" s="367" t="s">
        <v>6295</v>
      </c>
    </row>
    <row r="1709" spans="1:9">
      <c r="A1709" s="366" t="s">
        <v>128</v>
      </c>
      <c r="B1709" s="359">
        <v>4.0265950205028701E-8</v>
      </c>
      <c r="C1709" s="359">
        <v>1.4191781243028299E-4</v>
      </c>
      <c r="D1709" s="359">
        <v>0.85640013227688905</v>
      </c>
      <c r="E1709" s="359">
        <v>2.4152000088601899</v>
      </c>
      <c r="F1709" s="357">
        <f t="shared" si="26"/>
        <v>59981198.911148809</v>
      </c>
      <c r="G1709" s="352" t="s">
        <v>1764</v>
      </c>
      <c r="H1709" s="354">
        <v>1</v>
      </c>
      <c r="I1709" s="367" t="s">
        <v>6296</v>
      </c>
    </row>
    <row r="1710" spans="1:9">
      <c r="A1710" s="366" t="s">
        <v>1714</v>
      </c>
      <c r="B1710" s="359">
        <v>0</v>
      </c>
      <c r="C1710" s="359">
        <v>0</v>
      </c>
      <c r="D1710" s="359">
        <v>0</v>
      </c>
      <c r="E1710" s="359">
        <v>0</v>
      </c>
      <c r="F1710" s="357" t="e">
        <f t="shared" si="26"/>
        <v>#DIV/0!</v>
      </c>
      <c r="G1710" s="352" t="s">
        <v>2072</v>
      </c>
      <c r="H1710" s="354">
        <v>0</v>
      </c>
      <c r="I1710" s="367" t="s">
        <v>6297</v>
      </c>
    </row>
    <row r="1711" spans="1:9">
      <c r="A1711" s="366" t="s">
        <v>129</v>
      </c>
      <c r="B1711" s="359">
        <v>0</v>
      </c>
      <c r="C1711" s="359">
        <v>0</v>
      </c>
      <c r="D1711" s="359">
        <v>0</v>
      </c>
      <c r="E1711" s="359">
        <v>0</v>
      </c>
      <c r="F1711" s="357" t="e">
        <f t="shared" si="26"/>
        <v>#DIV/0!</v>
      </c>
      <c r="G1711" s="352" t="s">
        <v>6305</v>
      </c>
      <c r="H1711" s="354">
        <v>0</v>
      </c>
      <c r="I1711" s="367" t="s">
        <v>6360</v>
      </c>
    </row>
    <row r="1712" spans="1:9">
      <c r="A1712" s="366" t="s">
        <v>6298</v>
      </c>
      <c r="B1712" s="359">
        <v>0</v>
      </c>
      <c r="C1712" s="359">
        <v>0</v>
      </c>
      <c r="D1712" s="359">
        <v>0</v>
      </c>
      <c r="E1712" s="359">
        <v>0</v>
      </c>
      <c r="F1712" s="357" t="e">
        <f t="shared" si="26"/>
        <v>#DIV/0!</v>
      </c>
      <c r="G1712" s="352" t="s">
        <v>6306</v>
      </c>
      <c r="H1712" s="354">
        <v>0</v>
      </c>
      <c r="I1712" s="367" t="s">
        <v>6361</v>
      </c>
    </row>
    <row r="1713" spans="1:9">
      <c r="A1713" s="366" t="s">
        <v>6299</v>
      </c>
      <c r="B1713" s="359">
        <v>0</v>
      </c>
      <c r="C1713" s="359">
        <v>0</v>
      </c>
      <c r="D1713" s="359">
        <v>0</v>
      </c>
      <c r="E1713" s="359">
        <v>0</v>
      </c>
      <c r="F1713" s="357" t="e">
        <f t="shared" si="26"/>
        <v>#DIV/0!</v>
      </c>
      <c r="G1713" s="352" t="s">
        <v>6307</v>
      </c>
      <c r="H1713" s="354">
        <v>0</v>
      </c>
      <c r="I1713" s="367" t="s">
        <v>6362</v>
      </c>
    </row>
    <row r="1714" spans="1:9">
      <c r="A1714" s="366" t="s">
        <v>6300</v>
      </c>
      <c r="B1714" s="359">
        <v>0</v>
      </c>
      <c r="C1714" s="359">
        <v>0</v>
      </c>
      <c r="D1714" s="359">
        <v>0</v>
      </c>
      <c r="E1714" s="359">
        <v>0</v>
      </c>
      <c r="F1714" s="357" t="e">
        <f t="shared" si="26"/>
        <v>#DIV/0!</v>
      </c>
      <c r="G1714" s="352" t="s">
        <v>1779</v>
      </c>
      <c r="H1714" s="354">
        <v>0</v>
      </c>
      <c r="I1714" s="367" t="s">
        <v>6363</v>
      </c>
    </row>
    <row r="1715" spans="1:9">
      <c r="A1715" s="366" t="s">
        <v>6301</v>
      </c>
      <c r="B1715" s="359">
        <v>0</v>
      </c>
      <c r="C1715" s="359">
        <v>0</v>
      </c>
      <c r="D1715" s="359">
        <v>0</v>
      </c>
      <c r="E1715" s="359">
        <v>0</v>
      </c>
      <c r="F1715" s="357" t="e">
        <f t="shared" si="26"/>
        <v>#DIV/0!</v>
      </c>
      <c r="G1715" s="352" t="s">
        <v>6308</v>
      </c>
      <c r="H1715" s="354">
        <v>0</v>
      </c>
      <c r="I1715" s="367" t="s">
        <v>6364</v>
      </c>
    </row>
    <row r="1716" spans="1:9">
      <c r="A1716" s="366" t="s">
        <v>6302</v>
      </c>
      <c r="B1716" s="359">
        <v>6.6955322292029097E-8</v>
      </c>
      <c r="C1716" s="359">
        <v>1.17028885793726E-4</v>
      </c>
      <c r="D1716" s="359">
        <v>9.99773004501424E-4</v>
      </c>
      <c r="E1716" s="359">
        <v>1.6600804341080599E-7</v>
      </c>
      <c r="F1716" s="357">
        <f t="shared" si="26"/>
        <v>1.4793853233467136</v>
      </c>
      <c r="G1716" s="352" t="s">
        <v>6309</v>
      </c>
      <c r="H1716" s="354">
        <v>0</v>
      </c>
      <c r="I1716" s="367" t="s">
        <v>6365</v>
      </c>
    </row>
    <row r="1717" spans="1:9">
      <c r="A1717" s="366" t="s">
        <v>6303</v>
      </c>
      <c r="B1717" s="359">
        <v>3.67904911012239E-8</v>
      </c>
      <c r="C1717" s="359">
        <v>4.7068680683484198E-5</v>
      </c>
      <c r="D1717" s="359">
        <v>9.9994529883635597E-4</v>
      </c>
      <c r="E1717" s="359">
        <v>2.5670979239190499E-8</v>
      </c>
      <c r="F1717" s="357">
        <f t="shared" si="26"/>
        <v>-0.30223874509964044</v>
      </c>
      <c r="G1717" s="352" t="s">
        <v>6310</v>
      </c>
      <c r="H1717" s="354">
        <v>0</v>
      </c>
      <c r="I1717" s="367" t="s">
        <v>6366</v>
      </c>
    </row>
    <row r="1718" spans="1:9">
      <c r="A1718" s="366" t="s">
        <v>6304</v>
      </c>
      <c r="B1718" s="359">
        <v>3.8415768450175999E-8</v>
      </c>
      <c r="C1718" s="359">
        <v>9.4711293828206495E-6</v>
      </c>
      <c r="D1718" s="359">
        <v>9.9991113600849898E-4</v>
      </c>
      <c r="E1718" s="359">
        <v>1.2481286419780701E-8</v>
      </c>
      <c r="F1718" s="357">
        <f t="shared" si="26"/>
        <v>-0.6750999153910322</v>
      </c>
      <c r="G1718" s="352" t="s">
        <v>6311</v>
      </c>
      <c r="H1718" s="354">
        <v>0</v>
      </c>
      <c r="I1718" s="367" t="s">
        <v>6367</v>
      </c>
    </row>
    <row r="1719" spans="1:9">
      <c r="F1719" s="354"/>
    </row>
    <row r="1720" spans="1:9">
      <c r="F1720" s="354"/>
    </row>
    <row r="1721" spans="1:9">
      <c r="F1721" s="354"/>
    </row>
    <row r="1722" spans="1:9">
      <c r="F1722" s="354"/>
    </row>
    <row r="1723" spans="1:9">
      <c r="F1723" s="354"/>
    </row>
    <row r="1724" spans="1:9">
      <c r="F1724" s="354"/>
    </row>
    <row r="1725" spans="1:9">
      <c r="A1725" s="1"/>
      <c r="B1725" s="363"/>
      <c r="C1725" s="363"/>
      <c r="D1725" s="363"/>
      <c r="E1725" s="363"/>
      <c r="F1725" s="354"/>
      <c r="G1725" s="1"/>
      <c r="I1725" s="364"/>
    </row>
    <row r="1726" spans="1:9">
      <c r="A1726" s="1"/>
      <c r="B1726" s="363"/>
      <c r="C1726" s="363"/>
      <c r="D1726" s="363"/>
      <c r="E1726" s="363"/>
      <c r="F1726" s="354"/>
      <c r="G1726" s="1"/>
      <c r="I1726" s="365"/>
    </row>
    <row r="1727" spans="1:9">
      <c r="A1727" s="1"/>
      <c r="B1727" s="363"/>
      <c r="C1727" s="363"/>
      <c r="D1727" s="363"/>
      <c r="E1727" s="363"/>
      <c r="F1727" s="354"/>
      <c r="G1727" s="1"/>
      <c r="I1727" s="365"/>
    </row>
    <row r="1728" spans="1:9">
      <c r="A1728" s="1"/>
      <c r="B1728" s="363"/>
      <c r="C1728" s="363"/>
      <c r="D1728" s="363"/>
      <c r="E1728" s="363"/>
      <c r="F1728" s="354"/>
      <c r="G1728" s="1"/>
      <c r="I1728" s="365"/>
    </row>
    <row r="1729" spans="1:9">
      <c r="A1729" s="1"/>
      <c r="B1729" s="363"/>
      <c r="C1729" s="363"/>
      <c r="D1729" s="363"/>
      <c r="E1729" s="363"/>
      <c r="F1729" s="354"/>
      <c r="G1729" s="1"/>
      <c r="I1729" s="365"/>
    </row>
    <row r="1730" spans="1:9">
      <c r="A1730" s="1"/>
      <c r="B1730" s="363"/>
      <c r="C1730" s="363"/>
      <c r="D1730" s="363"/>
      <c r="E1730" s="363"/>
      <c r="F1730" s="354"/>
      <c r="G1730" s="1"/>
      <c r="I1730" s="365"/>
    </row>
    <row r="1731" spans="1:9">
      <c r="A1731" s="1"/>
      <c r="B1731" s="363"/>
      <c r="C1731" s="363"/>
      <c r="D1731" s="363"/>
      <c r="E1731" s="363"/>
      <c r="F1731" s="354"/>
      <c r="G1731" s="1"/>
      <c r="I1731" s="365"/>
    </row>
    <row r="1732" spans="1:9">
      <c r="A1732" s="1"/>
      <c r="B1732" s="363"/>
      <c r="C1732" s="363"/>
      <c r="D1732" s="363"/>
      <c r="E1732" s="363"/>
      <c r="F1732" s="354"/>
      <c r="G1732" s="1"/>
      <c r="I1732" s="365"/>
    </row>
    <row r="1733" spans="1:9">
      <c r="B1733" s="363"/>
      <c r="C1733" s="363"/>
      <c r="D1733" s="363"/>
      <c r="E1733" s="363"/>
      <c r="F1733" s="350"/>
      <c r="G1733" s="350"/>
      <c r="H1733" s="350"/>
      <c r="I1733" s="353"/>
    </row>
    <row r="1734" spans="1:9">
      <c r="G1734" s="350"/>
      <c r="H1734" s="350"/>
      <c r="I1734" s="353"/>
    </row>
    <row r="1735" spans="1:9">
      <c r="G1735" s="350"/>
      <c r="H1735" s="350"/>
      <c r="I1735" s="353"/>
    </row>
    <row r="1736" spans="1:9">
      <c r="G1736" s="350"/>
      <c r="H1736" s="350"/>
      <c r="I1736" s="353"/>
    </row>
    <row r="1737" spans="1:9">
      <c r="G1737" s="350"/>
      <c r="H1737" s="350"/>
      <c r="I1737" s="353"/>
    </row>
    <row r="1738" spans="1:9">
      <c r="G1738" s="350"/>
      <c r="H1738" s="350"/>
      <c r="I1738" s="353"/>
    </row>
    <row r="1739" spans="1:9">
      <c r="G1739" s="350"/>
      <c r="H1739" s="350"/>
      <c r="I1739" s="353"/>
    </row>
    <row r="1740" spans="1:9">
      <c r="G1740" s="350"/>
      <c r="H1740" s="350"/>
      <c r="I1740" s="353"/>
    </row>
    <row r="1741" spans="1:9">
      <c r="G1741" s="350"/>
      <c r="H1741" s="350"/>
      <c r="I1741" s="353"/>
    </row>
    <row r="1742" spans="1:9">
      <c r="G1742" s="350"/>
      <c r="H1742" s="350"/>
      <c r="I1742" s="353"/>
    </row>
    <row r="1743" spans="1:9">
      <c r="G1743" s="350"/>
      <c r="H1743" s="350"/>
      <c r="I1743" s="353"/>
    </row>
    <row r="1744" spans="1:9">
      <c r="G1744" s="350"/>
      <c r="H1744" s="350"/>
      <c r="I1744" s="353"/>
    </row>
    <row r="1745" spans="7:9">
      <c r="G1745" s="350"/>
      <c r="H1745" s="350"/>
      <c r="I1745" s="353"/>
    </row>
    <row r="1746" spans="7:9">
      <c r="G1746" s="350"/>
      <c r="H1746" s="350"/>
      <c r="I1746" s="353"/>
    </row>
    <row r="1747" spans="7:9">
      <c r="G1747" s="350"/>
      <c r="H1747" s="350"/>
      <c r="I1747" s="353"/>
    </row>
    <row r="1748" spans="7:9">
      <c r="G1748" s="350"/>
      <c r="H1748" s="350"/>
      <c r="I1748" s="353"/>
    </row>
    <row r="1749" spans="7:9">
      <c r="G1749" s="350"/>
      <c r="H1749" s="350"/>
      <c r="I1749" s="353"/>
    </row>
    <row r="1750" spans="7:9">
      <c r="G1750" s="350"/>
      <c r="H1750" s="350"/>
      <c r="I1750" s="353"/>
    </row>
    <row r="1751" spans="7:9">
      <c r="G1751" s="350"/>
      <c r="H1751" s="350"/>
      <c r="I1751" s="353"/>
    </row>
    <row r="1752" spans="7:9">
      <c r="G1752" s="350"/>
      <c r="H1752" s="350"/>
      <c r="I1752" s="353"/>
    </row>
    <row r="1753" spans="7:9">
      <c r="G1753" s="350"/>
      <c r="H1753" s="350"/>
      <c r="I1753" s="353"/>
    </row>
    <row r="1754" spans="7:9">
      <c r="G1754" s="350"/>
      <c r="H1754" s="350"/>
      <c r="I1754" s="353"/>
    </row>
    <row r="1755" spans="7:9">
      <c r="G1755" s="350"/>
      <c r="H1755" s="350"/>
      <c r="I1755" s="353"/>
    </row>
    <row r="1756" spans="7:9">
      <c r="G1756" s="350"/>
      <c r="H1756" s="350"/>
      <c r="I1756" s="353"/>
    </row>
    <row r="1757" spans="7:9">
      <c r="G1757" s="350"/>
      <c r="H1757" s="350"/>
      <c r="I1757" s="353"/>
    </row>
    <row r="1758" spans="7:9">
      <c r="G1758" s="350"/>
      <c r="H1758" s="350"/>
      <c r="I1758" s="353"/>
    </row>
    <row r="1759" spans="7:9">
      <c r="G1759" s="350"/>
      <c r="H1759" s="350"/>
      <c r="I1759" s="353"/>
    </row>
    <row r="1760" spans="7:9">
      <c r="G1760" s="350"/>
      <c r="H1760" s="350"/>
      <c r="I1760" s="353"/>
    </row>
    <row r="1761" spans="7:9">
      <c r="G1761" s="350"/>
      <c r="H1761" s="350"/>
      <c r="I1761" s="353"/>
    </row>
    <row r="1762" spans="7:9">
      <c r="G1762" s="350"/>
      <c r="H1762" s="350"/>
      <c r="I1762" s="353"/>
    </row>
    <row r="1763" spans="7:9">
      <c r="G1763" s="350"/>
      <c r="H1763" s="350"/>
      <c r="I1763" s="353"/>
    </row>
    <row r="1764" spans="7:9">
      <c r="G1764" s="350"/>
      <c r="H1764" s="350"/>
      <c r="I1764" s="353"/>
    </row>
    <row r="1765" spans="7:9">
      <c r="G1765" s="350"/>
      <c r="H1765" s="350"/>
      <c r="I1765" s="353"/>
    </row>
    <row r="1766" spans="7:9">
      <c r="G1766" s="350"/>
      <c r="H1766" s="350"/>
      <c r="I1766" s="353"/>
    </row>
    <row r="1767" spans="7:9">
      <c r="G1767" s="350"/>
      <c r="H1767" s="350"/>
      <c r="I1767" s="353"/>
    </row>
    <row r="1768" spans="7:9">
      <c r="G1768" s="350"/>
      <c r="H1768" s="350"/>
      <c r="I1768" s="353"/>
    </row>
    <row r="1769" spans="7:9">
      <c r="G1769" s="350"/>
      <c r="H1769" s="350"/>
      <c r="I1769" s="353"/>
    </row>
    <row r="1770" spans="7:9">
      <c r="G1770" s="350"/>
      <c r="H1770" s="350"/>
      <c r="I1770" s="353"/>
    </row>
    <row r="1771" spans="7:9">
      <c r="G1771" s="350"/>
      <c r="H1771" s="350"/>
      <c r="I1771" s="353"/>
    </row>
    <row r="1772" spans="7:9">
      <c r="G1772" s="350"/>
      <c r="H1772" s="350"/>
      <c r="I1772" s="353"/>
    </row>
    <row r="1773" spans="7:9">
      <c r="G1773" s="350"/>
      <c r="H1773" s="350"/>
      <c r="I1773" s="353"/>
    </row>
    <row r="1774" spans="7:9">
      <c r="G1774" s="350"/>
      <c r="H1774" s="350"/>
      <c r="I1774" s="353"/>
    </row>
    <row r="1775" spans="7:9">
      <c r="G1775" s="350"/>
      <c r="H1775" s="350"/>
      <c r="I1775" s="353"/>
    </row>
    <row r="1776" spans="7:9">
      <c r="G1776" s="350"/>
      <c r="H1776" s="350"/>
      <c r="I1776" s="353"/>
    </row>
    <row r="1777" spans="7:9">
      <c r="G1777" s="350"/>
      <c r="H1777" s="350"/>
      <c r="I1777" s="353"/>
    </row>
    <row r="1778" spans="7:9">
      <c r="G1778" s="350"/>
      <c r="H1778" s="350"/>
      <c r="I1778" s="353"/>
    </row>
    <row r="1779" spans="7:9">
      <c r="G1779" s="350"/>
      <c r="H1779" s="350"/>
      <c r="I1779" s="353"/>
    </row>
    <row r="1780" spans="7:9">
      <c r="G1780" s="350"/>
      <c r="H1780" s="350"/>
      <c r="I1780" s="353"/>
    </row>
    <row r="1781" spans="7:9">
      <c r="G1781" s="350"/>
      <c r="H1781" s="350"/>
      <c r="I1781" s="353"/>
    </row>
    <row r="1782" spans="7:9">
      <c r="G1782" s="350"/>
      <c r="H1782" s="350"/>
      <c r="I1782" s="353"/>
    </row>
    <row r="1783" spans="7:9">
      <c r="G1783" s="350"/>
      <c r="H1783" s="350"/>
      <c r="I1783" s="353"/>
    </row>
    <row r="1784" spans="7:9">
      <c r="G1784" s="350"/>
      <c r="H1784" s="350"/>
      <c r="I1784" s="353"/>
    </row>
    <row r="1785" spans="7:9">
      <c r="G1785" s="350"/>
      <c r="H1785" s="350"/>
      <c r="I1785" s="353"/>
    </row>
    <row r="1786" spans="7:9">
      <c r="G1786" s="350"/>
      <c r="H1786" s="350"/>
      <c r="I1786" s="353"/>
    </row>
    <row r="1787" spans="7:9">
      <c r="G1787" s="350"/>
      <c r="H1787" s="350"/>
      <c r="I1787" s="353"/>
    </row>
    <row r="1788" spans="7:9">
      <c r="G1788" s="350"/>
      <c r="H1788" s="350"/>
      <c r="I1788" s="353"/>
    </row>
    <row r="1789" spans="7:9">
      <c r="G1789" s="350"/>
      <c r="H1789" s="350"/>
      <c r="I1789" s="353"/>
    </row>
    <row r="1790" spans="7:9">
      <c r="G1790" s="350"/>
      <c r="H1790" s="350"/>
      <c r="I1790" s="353"/>
    </row>
    <row r="1791" spans="7:9">
      <c r="G1791" s="350"/>
      <c r="H1791" s="350"/>
      <c r="I1791" s="353"/>
    </row>
    <row r="1792" spans="7:9">
      <c r="G1792" s="350"/>
      <c r="H1792" s="350"/>
      <c r="I1792" s="353"/>
    </row>
    <row r="1793" spans="7:9">
      <c r="G1793" s="350"/>
      <c r="H1793" s="350"/>
      <c r="I1793" s="353"/>
    </row>
    <row r="1794" spans="7:9">
      <c r="G1794" s="350"/>
      <c r="H1794" s="350"/>
      <c r="I1794" s="353"/>
    </row>
    <row r="1795" spans="7:9">
      <c r="G1795" s="350"/>
      <c r="H1795" s="350"/>
      <c r="I1795" s="353"/>
    </row>
    <row r="1796" spans="7:9">
      <c r="G1796" s="350"/>
      <c r="H1796" s="350"/>
      <c r="I1796" s="353"/>
    </row>
    <row r="1797" spans="7:9">
      <c r="G1797" s="350"/>
      <c r="H1797" s="350"/>
      <c r="I1797" s="353"/>
    </row>
    <row r="1798" spans="7:9">
      <c r="G1798" s="350"/>
      <c r="H1798" s="350"/>
      <c r="I1798" s="353"/>
    </row>
    <row r="1799" spans="7:9">
      <c r="G1799" s="350"/>
      <c r="H1799" s="350"/>
      <c r="I1799" s="353"/>
    </row>
    <row r="1800" spans="7:9">
      <c r="G1800" s="350"/>
      <c r="H1800" s="350"/>
      <c r="I1800" s="353"/>
    </row>
    <row r="1801" spans="7:9">
      <c r="G1801" s="350"/>
      <c r="H1801" s="350"/>
      <c r="I1801" s="353"/>
    </row>
    <row r="1802" spans="7:9">
      <c r="G1802" s="350"/>
      <c r="H1802" s="350"/>
      <c r="I1802" s="353"/>
    </row>
    <row r="1803" spans="7:9">
      <c r="G1803" s="350"/>
      <c r="H1803" s="350"/>
      <c r="I1803" s="353"/>
    </row>
    <row r="1804" spans="7:9">
      <c r="G1804" s="350"/>
      <c r="H1804" s="350"/>
      <c r="I1804" s="353"/>
    </row>
    <row r="1805" spans="7:9">
      <c r="G1805" s="350"/>
      <c r="H1805" s="350"/>
      <c r="I1805" s="353"/>
    </row>
    <row r="1806" spans="7:9">
      <c r="G1806" s="350"/>
      <c r="H1806" s="350"/>
      <c r="I1806" s="353"/>
    </row>
    <row r="1807" spans="7:9">
      <c r="G1807" s="350"/>
      <c r="H1807" s="350"/>
      <c r="I1807" s="353"/>
    </row>
    <row r="1808" spans="7:9">
      <c r="G1808" s="350"/>
      <c r="H1808" s="350"/>
      <c r="I1808" s="353"/>
    </row>
    <row r="1809" spans="7:9">
      <c r="G1809" s="350"/>
      <c r="H1809" s="350"/>
      <c r="I1809" s="353"/>
    </row>
    <row r="1810" spans="7:9">
      <c r="G1810" s="350"/>
      <c r="H1810" s="350"/>
      <c r="I1810" s="353"/>
    </row>
  </sheetData>
  <autoFilter ref="A1:L1725">
    <filterColumn colId="5"/>
  </autoFilter>
  <conditionalFormatting sqref="F1:F1718">
    <cfRule type="cellIs" dxfId="19" priority="5" operator="between">
      <formula>-10</formula>
      <formula>10</formula>
    </cfRule>
    <cfRule type="cellIs" dxfId="18" priority="6" operator="lessThan">
      <formula>-0.1</formula>
    </cfRule>
    <cfRule type="cellIs" dxfId="17" priority="7" operator="lessThan">
      <formula>-10</formula>
    </cfRule>
    <cfRule type="cellIs" dxfId="16" priority="8" operator="greaterThan">
      <formula>10</formula>
    </cfRule>
  </conditionalFormatting>
  <conditionalFormatting sqref="F2:F1718">
    <cfRule type="cellIs" dxfId="15" priority="4" operator="greaterThan">
      <formula>10</formula>
    </cfRule>
    <cfRule type="cellIs" dxfId="14" priority="3" operator="lessThan">
      <formula>-0.1</formula>
    </cfRule>
    <cfRule type="cellIs" dxfId="13" priority="2" operator="between">
      <formula>-0.1</formula>
      <formula>0.1</formula>
    </cfRule>
  </conditionalFormatting>
  <conditionalFormatting sqref="F44:F1718">
    <cfRule type="cellIs" dxfId="12" priority="1" operator="greaterThan">
      <formula>0.1</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K1811"/>
  <sheetViews>
    <sheetView tabSelected="1" zoomScale="80" zoomScaleNormal="80" workbookViewId="0">
      <pane xSplit="1" ySplit="1" topLeftCell="B2" activePane="bottomRight" state="frozen"/>
      <selection pane="topRight" activeCell="B1" sqref="B1"/>
      <selection pane="bottomLeft" activeCell="A2" sqref="A2"/>
      <selection pane="bottomRight" activeCell="C1" sqref="C1:C1048576"/>
    </sheetView>
  </sheetViews>
  <sheetFormatPr defaultColWidth="9.140625" defaultRowHeight="15"/>
  <cols>
    <col min="1" max="1" width="14" style="352" customWidth="1"/>
    <col min="2" max="2" width="19.28515625" style="371" customWidth="1"/>
    <col min="3" max="3" width="21.140625" style="372" customWidth="1"/>
    <col min="4" max="4" width="5.140625" style="353" customWidth="1"/>
    <col min="5" max="5" width="40.5703125" style="352" customWidth="1"/>
    <col min="6" max="6" width="55.42578125" style="352" customWidth="1"/>
    <col min="7" max="7" width="7" style="354" customWidth="1"/>
    <col min="8" max="8" width="54.5703125" style="352" customWidth="1"/>
    <col min="9" max="9" width="19.28515625" style="352" customWidth="1"/>
    <col min="10" max="10" width="9.140625" style="349"/>
    <col min="11" max="11" width="14.140625" style="349" customWidth="1"/>
    <col min="12" max="16384" width="9.140625" style="349"/>
  </cols>
  <sheetData>
    <row r="1" spans="1:9" ht="234" customHeight="1">
      <c r="A1" s="367" t="s">
        <v>6368</v>
      </c>
      <c r="B1" s="373">
        <v>6.6000000000000003E-2</v>
      </c>
      <c r="C1" s="372">
        <v>6.6000000000000003E-2</v>
      </c>
      <c r="D1" s="357">
        <f>(C1/B1)-1</f>
        <v>0</v>
      </c>
      <c r="E1" s="352" t="s">
        <v>1715</v>
      </c>
      <c r="F1" s="352" t="s">
        <v>1715</v>
      </c>
      <c r="G1" s="354">
        <v>0</v>
      </c>
      <c r="H1" s="368" t="s">
        <v>6313</v>
      </c>
      <c r="I1" s="368"/>
    </row>
    <row r="2" spans="1:9">
      <c r="A2" s="367" t="s">
        <v>0</v>
      </c>
      <c r="B2" s="373">
        <v>2.4948000000000001E-2</v>
      </c>
      <c r="C2" s="372">
        <v>2.4948000000000001E-2</v>
      </c>
      <c r="D2" s="357">
        <f>(C2/B2)-1</f>
        <v>0</v>
      </c>
      <c r="E2" s="352" t="s">
        <v>1716</v>
      </c>
      <c r="F2" s="352" t="s">
        <v>1716</v>
      </c>
      <c r="G2" s="354">
        <v>0</v>
      </c>
      <c r="H2" s="367" t="s">
        <v>4635</v>
      </c>
      <c r="I2" s="367"/>
    </row>
    <row r="3" spans="1:9">
      <c r="A3" s="367" t="s">
        <v>1</v>
      </c>
      <c r="B3" s="373">
        <v>2.4948000000000001E-2</v>
      </c>
      <c r="C3" s="372">
        <v>2.4948000000000001E-2</v>
      </c>
      <c r="D3" s="357">
        <f t="shared" ref="D3:D66" si="0">(C3/B3)-1</f>
        <v>0</v>
      </c>
      <c r="E3" s="352" t="s">
        <v>1717</v>
      </c>
      <c r="F3" s="352" t="s">
        <v>1717</v>
      </c>
      <c r="G3" s="354">
        <v>0</v>
      </c>
      <c r="H3" s="367" t="s">
        <v>4636</v>
      </c>
      <c r="I3" s="367"/>
    </row>
    <row r="4" spans="1:9">
      <c r="A4" s="367" t="s">
        <v>2</v>
      </c>
      <c r="B4" s="373">
        <v>1.2474000000000001E-2</v>
      </c>
      <c r="C4" s="372">
        <v>1.2474000000000001E-2</v>
      </c>
      <c r="D4" s="357">
        <f t="shared" si="0"/>
        <v>0</v>
      </c>
      <c r="E4" s="352" t="s">
        <v>1718</v>
      </c>
      <c r="F4" s="352" t="s">
        <v>1718</v>
      </c>
      <c r="G4" s="354">
        <v>0</v>
      </c>
      <c r="H4" s="367" t="s">
        <v>4637</v>
      </c>
      <c r="I4" s="367"/>
    </row>
    <row r="5" spans="1:9">
      <c r="A5" s="367" t="s">
        <v>3</v>
      </c>
      <c r="B5" s="373">
        <v>1.155E-2</v>
      </c>
      <c r="C5" s="372">
        <v>1.155E-2</v>
      </c>
      <c r="D5" s="357">
        <f t="shared" si="0"/>
        <v>0</v>
      </c>
      <c r="E5" s="352" t="s">
        <v>1719</v>
      </c>
      <c r="F5" s="352" t="s">
        <v>1719</v>
      </c>
      <c r="G5" s="354">
        <v>0</v>
      </c>
      <c r="H5" s="367" t="s">
        <v>4638</v>
      </c>
      <c r="I5" s="367"/>
    </row>
    <row r="6" spans="1:9">
      <c r="A6" s="367" t="s">
        <v>4</v>
      </c>
      <c r="B6" s="373">
        <v>3.5046000000000001E-2</v>
      </c>
      <c r="C6" s="372">
        <v>3.5046000000000001E-2</v>
      </c>
      <c r="D6" s="357">
        <f t="shared" si="0"/>
        <v>0</v>
      </c>
      <c r="E6" s="352" t="s">
        <v>1720</v>
      </c>
      <c r="F6" s="352" t="s">
        <v>1720</v>
      </c>
      <c r="G6" s="354">
        <v>0</v>
      </c>
      <c r="H6" s="367" t="s">
        <v>4639</v>
      </c>
      <c r="I6" s="367"/>
    </row>
    <row r="7" spans="1:9">
      <c r="A7" s="367" t="s">
        <v>5</v>
      </c>
      <c r="B7" s="373">
        <v>8.7119999999999993E-3</v>
      </c>
      <c r="C7" s="372">
        <v>8.7119999999999993E-3</v>
      </c>
      <c r="D7" s="357">
        <f t="shared" si="0"/>
        <v>0</v>
      </c>
      <c r="E7" s="352" t="s">
        <v>1721</v>
      </c>
      <c r="F7" s="352" t="s">
        <v>1721</v>
      </c>
      <c r="G7" s="354">
        <v>0</v>
      </c>
      <c r="H7" s="367" t="s">
        <v>4640</v>
      </c>
      <c r="I7" s="367"/>
    </row>
    <row r="8" spans="1:9">
      <c r="A8" s="367" t="s">
        <v>6</v>
      </c>
      <c r="B8" s="373">
        <v>1.4322E-2</v>
      </c>
      <c r="C8" s="372">
        <v>1.4322E-2</v>
      </c>
      <c r="D8" s="357">
        <f t="shared" si="0"/>
        <v>0</v>
      </c>
      <c r="E8" s="2" t="s">
        <v>1722</v>
      </c>
      <c r="F8" s="2" t="s">
        <v>1722</v>
      </c>
      <c r="G8" s="354">
        <v>0</v>
      </c>
      <c r="H8" s="367" t="s">
        <v>4641</v>
      </c>
      <c r="I8" s="367"/>
    </row>
    <row r="9" spans="1:9">
      <c r="A9" s="367" t="s">
        <v>7</v>
      </c>
      <c r="B9" s="373">
        <v>2.64E-3</v>
      </c>
      <c r="C9" s="372">
        <v>2.64E-3</v>
      </c>
      <c r="D9" s="357">
        <f t="shared" si="0"/>
        <v>0</v>
      </c>
      <c r="E9" s="352" t="s">
        <v>1723</v>
      </c>
      <c r="F9" s="352" t="s">
        <v>1723</v>
      </c>
      <c r="G9" s="354">
        <v>0</v>
      </c>
      <c r="H9" s="367" t="s">
        <v>4642</v>
      </c>
      <c r="I9" s="367"/>
    </row>
    <row r="10" spans="1:9">
      <c r="A10" s="367" t="s">
        <v>8</v>
      </c>
      <c r="B10" s="373">
        <v>4.3559999999999996E-3</v>
      </c>
      <c r="C10" s="372">
        <v>4.3559999999999996E-3</v>
      </c>
      <c r="D10" s="357">
        <f t="shared" si="0"/>
        <v>0</v>
      </c>
      <c r="E10" s="352" t="s">
        <v>1724</v>
      </c>
      <c r="F10" s="352" t="s">
        <v>1724</v>
      </c>
      <c r="G10" s="354">
        <v>0</v>
      </c>
      <c r="H10" s="367" t="s">
        <v>4643</v>
      </c>
      <c r="I10" s="367"/>
    </row>
    <row r="11" spans="1:9">
      <c r="A11" s="367" t="s">
        <v>9</v>
      </c>
      <c r="B11" s="373">
        <v>1.5839999999999999E-3</v>
      </c>
      <c r="C11" s="372">
        <v>1.5839999999999999E-3</v>
      </c>
      <c r="D11" s="357">
        <f t="shared" si="0"/>
        <v>0</v>
      </c>
      <c r="E11" s="352" t="s">
        <v>1725</v>
      </c>
      <c r="F11" s="352" t="s">
        <v>1725</v>
      </c>
      <c r="G11" s="354">
        <v>0</v>
      </c>
      <c r="H11" s="367" t="s">
        <v>4644</v>
      </c>
      <c r="I11" s="367"/>
    </row>
    <row r="12" spans="1:9">
      <c r="A12" s="367" t="s">
        <v>10</v>
      </c>
      <c r="B12" s="373">
        <v>1.518E-3</v>
      </c>
      <c r="C12" s="372">
        <v>1.518E-3</v>
      </c>
      <c r="D12" s="357">
        <f t="shared" si="0"/>
        <v>0</v>
      </c>
      <c r="E12" s="352" t="s">
        <v>1726</v>
      </c>
      <c r="F12" s="352" t="s">
        <v>1726</v>
      </c>
      <c r="G12" s="354">
        <v>0</v>
      </c>
      <c r="H12" s="367" t="s">
        <v>4645</v>
      </c>
      <c r="I12" s="367"/>
    </row>
    <row r="13" spans="1:9">
      <c r="A13" s="367" t="s">
        <v>11</v>
      </c>
      <c r="B13" s="373">
        <v>8.0520000000000001E-3</v>
      </c>
      <c r="C13" s="372">
        <v>8.0520000000000001E-3</v>
      </c>
      <c r="D13" s="357">
        <f t="shared" si="0"/>
        <v>0</v>
      </c>
      <c r="E13" s="352" t="s">
        <v>1727</v>
      </c>
      <c r="F13" s="352" t="s">
        <v>1727</v>
      </c>
      <c r="G13" s="354">
        <v>0</v>
      </c>
      <c r="H13" s="367" t="s">
        <v>4646</v>
      </c>
      <c r="I13" s="367"/>
    </row>
    <row r="14" spans="1:9">
      <c r="A14" s="367" t="s">
        <v>12</v>
      </c>
      <c r="B14" s="373">
        <v>1.1682E-2</v>
      </c>
      <c r="C14" s="372">
        <v>1.1682E-2</v>
      </c>
      <c r="D14" s="357">
        <f t="shared" si="0"/>
        <v>0</v>
      </c>
      <c r="E14" s="352" t="s">
        <v>1728</v>
      </c>
      <c r="F14" s="352" t="s">
        <v>1728</v>
      </c>
      <c r="G14" s="354">
        <v>0</v>
      </c>
      <c r="H14" s="367" t="s">
        <v>4647</v>
      </c>
      <c r="I14" s="367"/>
    </row>
    <row r="15" spans="1:9">
      <c r="A15" s="367" t="s">
        <v>13</v>
      </c>
      <c r="B15" s="373">
        <v>4.7520000000000001E-3</v>
      </c>
      <c r="C15" s="372">
        <v>4.7520000000000001E-3</v>
      </c>
      <c r="D15" s="357">
        <f t="shared" si="0"/>
        <v>0</v>
      </c>
      <c r="E15" s="352" t="s">
        <v>1729</v>
      </c>
      <c r="F15" s="352" t="s">
        <v>1729</v>
      </c>
      <c r="G15" s="354">
        <v>0</v>
      </c>
      <c r="H15" s="367" t="s">
        <v>4648</v>
      </c>
      <c r="I15" s="367"/>
    </row>
    <row r="16" spans="1:9">
      <c r="A16" s="367" t="s">
        <v>14</v>
      </c>
      <c r="B16" s="373">
        <v>1.155E-2</v>
      </c>
      <c r="C16" s="372">
        <v>1.155E-2</v>
      </c>
      <c r="D16" s="357">
        <f t="shared" si="0"/>
        <v>0</v>
      </c>
      <c r="E16" s="352" t="s">
        <v>1730</v>
      </c>
      <c r="F16" s="352" t="s">
        <v>1730</v>
      </c>
      <c r="G16" s="354">
        <v>0</v>
      </c>
      <c r="H16" s="367" t="s">
        <v>4649</v>
      </c>
      <c r="I16" s="367"/>
    </row>
    <row r="17" spans="1:9">
      <c r="A17" s="367" t="s">
        <v>15</v>
      </c>
      <c r="B17" s="373">
        <v>0</v>
      </c>
      <c r="C17" s="372">
        <v>0</v>
      </c>
      <c r="D17" s="357" t="e">
        <f t="shared" si="0"/>
        <v>#DIV/0!</v>
      </c>
      <c r="E17" s="352" t="s">
        <v>1731</v>
      </c>
      <c r="F17" s="352" t="s">
        <v>1731</v>
      </c>
      <c r="G17" s="354">
        <v>0</v>
      </c>
      <c r="H17" s="367" t="s">
        <v>4650</v>
      </c>
      <c r="I17" s="367"/>
    </row>
    <row r="18" spans="1:9">
      <c r="A18" s="367" t="s">
        <v>16</v>
      </c>
      <c r="B18" s="373">
        <v>6.5339999999999999E-3</v>
      </c>
      <c r="C18" s="372">
        <v>6.5339999999999999E-3</v>
      </c>
      <c r="D18" s="357">
        <f t="shared" si="0"/>
        <v>0</v>
      </c>
      <c r="E18" s="352" t="s">
        <v>1732</v>
      </c>
      <c r="F18" s="352" t="s">
        <v>1732</v>
      </c>
      <c r="G18" s="354">
        <v>0</v>
      </c>
      <c r="H18" s="367" t="s">
        <v>4651</v>
      </c>
      <c r="I18" s="367"/>
    </row>
    <row r="19" spans="1:9">
      <c r="A19" s="367" t="s">
        <v>17</v>
      </c>
      <c r="B19" s="373">
        <v>6.6E-4</v>
      </c>
      <c r="C19" s="372">
        <v>6.6E-4</v>
      </c>
      <c r="D19" s="357">
        <f t="shared" si="0"/>
        <v>0</v>
      </c>
      <c r="E19" s="352" t="s">
        <v>1733</v>
      </c>
      <c r="F19" s="352" t="s">
        <v>1733</v>
      </c>
      <c r="G19" s="354">
        <v>0</v>
      </c>
      <c r="H19" s="367" t="s">
        <v>4652</v>
      </c>
      <c r="I19" s="367"/>
    </row>
    <row r="20" spans="1:9">
      <c r="A20" s="367" t="s">
        <v>18</v>
      </c>
      <c r="B20" s="373">
        <v>0</v>
      </c>
      <c r="C20" s="372">
        <v>0</v>
      </c>
      <c r="D20" s="357" t="e">
        <f t="shared" si="0"/>
        <v>#DIV/0!</v>
      </c>
      <c r="E20" s="352" t="s">
        <v>1734</v>
      </c>
      <c r="F20" s="352" t="s">
        <v>1734</v>
      </c>
      <c r="G20" s="354">
        <v>0</v>
      </c>
      <c r="H20" s="367" t="s">
        <v>4653</v>
      </c>
      <c r="I20" s="367"/>
    </row>
    <row r="21" spans="1:9">
      <c r="A21" s="367" t="s">
        <v>19</v>
      </c>
      <c r="B21" s="373">
        <v>5.0159999999999996E-3</v>
      </c>
      <c r="C21" s="372">
        <v>5.0159999999999996E-3</v>
      </c>
      <c r="D21" s="357">
        <f t="shared" si="0"/>
        <v>0</v>
      </c>
      <c r="E21" s="352" t="s">
        <v>1735</v>
      </c>
      <c r="F21" s="352" t="s">
        <v>1735</v>
      </c>
      <c r="G21" s="354">
        <v>0</v>
      </c>
      <c r="H21" s="367" t="s">
        <v>4654</v>
      </c>
      <c r="I21" s="367"/>
    </row>
    <row r="22" spans="1:9">
      <c r="A22" s="367" t="s">
        <v>20</v>
      </c>
      <c r="B22" s="373">
        <v>1.9799999999999999E-4</v>
      </c>
      <c r="C22" s="372">
        <v>1.9799999999999999E-4</v>
      </c>
      <c r="D22" s="357">
        <f t="shared" si="0"/>
        <v>0</v>
      </c>
      <c r="E22" s="352" t="s">
        <v>1736</v>
      </c>
      <c r="F22" s="352" t="s">
        <v>1736</v>
      </c>
      <c r="G22" s="354">
        <v>0</v>
      </c>
      <c r="H22" s="367" t="s">
        <v>4655</v>
      </c>
      <c r="I22" s="367"/>
    </row>
    <row r="23" spans="1:9">
      <c r="A23" s="367" t="s">
        <v>21</v>
      </c>
      <c r="B23" s="373">
        <v>1.9799999999999999E-4</v>
      </c>
      <c r="C23" s="372">
        <v>1.9799999999999999E-4</v>
      </c>
      <c r="D23" s="357">
        <f t="shared" si="0"/>
        <v>0</v>
      </c>
      <c r="E23" s="352" t="s">
        <v>1737</v>
      </c>
      <c r="F23" s="352" t="s">
        <v>1737</v>
      </c>
      <c r="G23" s="354">
        <v>0</v>
      </c>
      <c r="H23" s="367" t="s">
        <v>4656</v>
      </c>
      <c r="I23" s="367"/>
    </row>
    <row r="24" spans="1:9">
      <c r="A24" s="367" t="s">
        <v>22</v>
      </c>
      <c r="B24" s="373">
        <v>8.7119999999999993E-3</v>
      </c>
      <c r="C24" s="372">
        <v>8.7119999999999993E-3</v>
      </c>
      <c r="D24" s="357">
        <f t="shared" si="0"/>
        <v>0</v>
      </c>
      <c r="E24" s="352" t="s">
        <v>1738</v>
      </c>
      <c r="F24" s="352" t="s">
        <v>1738</v>
      </c>
      <c r="G24" s="354">
        <v>0</v>
      </c>
      <c r="H24" s="367" t="s">
        <v>4657</v>
      </c>
      <c r="I24" s="367"/>
    </row>
    <row r="25" spans="1:9">
      <c r="A25" s="367" t="s">
        <v>23</v>
      </c>
      <c r="B25" s="373">
        <v>2.4948000000000001E-2</v>
      </c>
      <c r="C25" s="372">
        <v>2.4948000000000001E-2</v>
      </c>
      <c r="D25" s="357">
        <f t="shared" si="0"/>
        <v>0</v>
      </c>
      <c r="E25" s="352" t="s">
        <v>1739</v>
      </c>
      <c r="F25" s="352" t="s">
        <v>1739</v>
      </c>
      <c r="G25" s="354">
        <v>0</v>
      </c>
      <c r="H25" s="367" t="s">
        <v>4658</v>
      </c>
      <c r="I25" s="367"/>
    </row>
    <row r="26" spans="1:9">
      <c r="A26" s="367" t="s">
        <v>24</v>
      </c>
      <c r="B26" s="373">
        <v>1.9668000000000001E-2</v>
      </c>
      <c r="C26" s="372">
        <v>1.9668000000000001E-2</v>
      </c>
      <c r="D26" s="357">
        <f t="shared" si="0"/>
        <v>0</v>
      </c>
      <c r="E26" s="352" t="s">
        <v>1740</v>
      </c>
      <c r="F26" s="352" t="s">
        <v>1740</v>
      </c>
      <c r="G26" s="354">
        <v>0</v>
      </c>
      <c r="H26" s="367" t="s">
        <v>4659</v>
      </c>
      <c r="I26" s="367"/>
    </row>
    <row r="27" spans="1:9">
      <c r="A27" s="367" t="s">
        <v>25</v>
      </c>
      <c r="B27" s="373">
        <v>0</v>
      </c>
      <c r="C27" s="372">
        <v>0</v>
      </c>
      <c r="D27" s="357" t="e">
        <f t="shared" si="0"/>
        <v>#DIV/0!</v>
      </c>
      <c r="E27" s="352" t="s">
        <v>1741</v>
      </c>
      <c r="F27" s="352" t="s">
        <v>1741</v>
      </c>
      <c r="G27" s="354">
        <v>0</v>
      </c>
      <c r="H27" s="367" t="s">
        <v>4660</v>
      </c>
      <c r="I27" s="367"/>
    </row>
    <row r="28" spans="1:9">
      <c r="A28" s="367" t="s">
        <v>26</v>
      </c>
      <c r="B28" s="373">
        <v>0</v>
      </c>
      <c r="C28" s="372">
        <v>0</v>
      </c>
      <c r="D28" s="357" t="e">
        <f t="shared" si="0"/>
        <v>#DIV/0!</v>
      </c>
      <c r="E28" s="352" t="s">
        <v>1742</v>
      </c>
      <c r="F28" s="352" t="s">
        <v>1742</v>
      </c>
      <c r="G28" s="354">
        <v>0</v>
      </c>
      <c r="H28" s="367" t="s">
        <v>4661</v>
      </c>
      <c r="I28" s="367"/>
    </row>
    <row r="29" spans="1:9">
      <c r="A29" s="367" t="s">
        <v>27</v>
      </c>
      <c r="B29" s="373">
        <v>0</v>
      </c>
      <c r="C29" s="372">
        <v>0</v>
      </c>
      <c r="D29" s="357" t="e">
        <f t="shared" si="0"/>
        <v>#DIV/0!</v>
      </c>
      <c r="E29" s="352" t="s">
        <v>1743</v>
      </c>
      <c r="F29" s="352" t="s">
        <v>1743</v>
      </c>
      <c r="G29" s="354">
        <v>0</v>
      </c>
      <c r="H29" s="367" t="s">
        <v>4662</v>
      </c>
      <c r="I29" s="367"/>
    </row>
    <row r="30" spans="1:9">
      <c r="A30" s="367" t="s">
        <v>28</v>
      </c>
      <c r="B30" s="373">
        <v>0</v>
      </c>
      <c r="C30" s="372">
        <v>0</v>
      </c>
      <c r="D30" s="357" t="e">
        <f t="shared" si="0"/>
        <v>#DIV/0!</v>
      </c>
      <c r="E30" s="352" t="s">
        <v>1744</v>
      </c>
      <c r="F30" s="352" t="s">
        <v>1744</v>
      </c>
      <c r="G30" s="354">
        <v>0</v>
      </c>
      <c r="H30" s="367" t="s">
        <v>4663</v>
      </c>
      <c r="I30" s="367"/>
    </row>
    <row r="31" spans="1:9">
      <c r="A31" s="367" t="s">
        <v>29</v>
      </c>
      <c r="B31" s="373">
        <v>0</v>
      </c>
      <c r="C31" s="372">
        <v>0</v>
      </c>
      <c r="D31" s="357" t="e">
        <f t="shared" si="0"/>
        <v>#DIV/0!</v>
      </c>
      <c r="E31" s="352" t="s">
        <v>1745</v>
      </c>
      <c r="F31" s="352" t="s">
        <v>1745</v>
      </c>
      <c r="G31" s="354">
        <v>0</v>
      </c>
      <c r="H31" s="367" t="s">
        <v>4664</v>
      </c>
      <c r="I31" s="367"/>
    </row>
    <row r="32" spans="1:9">
      <c r="A32" s="367" t="s">
        <v>30</v>
      </c>
      <c r="B32" s="373">
        <v>0</v>
      </c>
      <c r="C32" s="372">
        <v>0</v>
      </c>
      <c r="D32" s="357" t="e">
        <f t="shared" si="0"/>
        <v>#DIV/0!</v>
      </c>
      <c r="E32" s="352" t="s">
        <v>1746</v>
      </c>
      <c r="F32" s="352" t="s">
        <v>1746</v>
      </c>
      <c r="G32" s="354">
        <v>0</v>
      </c>
      <c r="H32" s="367" t="s">
        <v>4665</v>
      </c>
      <c r="I32" s="367"/>
    </row>
    <row r="33" spans="1:9">
      <c r="A33" s="367" t="s">
        <v>31</v>
      </c>
      <c r="B33" s="373">
        <v>0</v>
      </c>
      <c r="C33" s="372">
        <v>0</v>
      </c>
      <c r="D33" s="357" t="e">
        <f t="shared" si="0"/>
        <v>#DIV/0!</v>
      </c>
      <c r="E33" s="352" t="s">
        <v>1747</v>
      </c>
      <c r="F33" s="352" t="s">
        <v>1747</v>
      </c>
      <c r="G33" s="354">
        <v>0</v>
      </c>
      <c r="H33" s="367" t="s">
        <v>4666</v>
      </c>
      <c r="I33" s="367"/>
    </row>
    <row r="34" spans="1:9">
      <c r="A34" s="367" t="s">
        <v>32</v>
      </c>
      <c r="B34" s="373">
        <v>0</v>
      </c>
      <c r="C34" s="372">
        <v>0</v>
      </c>
      <c r="D34" s="357" t="e">
        <f t="shared" si="0"/>
        <v>#DIV/0!</v>
      </c>
      <c r="E34" s="352" t="s">
        <v>1748</v>
      </c>
      <c r="F34" s="352" t="s">
        <v>1748</v>
      </c>
      <c r="G34" s="354">
        <v>0</v>
      </c>
      <c r="H34" s="367" t="s">
        <v>4667</v>
      </c>
      <c r="I34" s="367"/>
    </row>
    <row r="35" spans="1:9">
      <c r="A35" s="367" t="s">
        <v>33</v>
      </c>
      <c r="B35" s="373">
        <v>9.3111489132719605E-2</v>
      </c>
      <c r="C35" s="372">
        <v>-3.1552040143954798</v>
      </c>
      <c r="D35" s="357">
        <f t="shared" si="0"/>
        <v>-34.886301720490188</v>
      </c>
      <c r="E35" s="352" t="s">
        <v>1749</v>
      </c>
      <c r="F35" s="352" t="s">
        <v>1749</v>
      </c>
      <c r="G35" s="354">
        <v>0</v>
      </c>
      <c r="H35" s="367" t="s">
        <v>6314</v>
      </c>
      <c r="I35" s="370"/>
    </row>
    <row r="36" spans="1:9">
      <c r="A36" s="367" t="s">
        <v>34</v>
      </c>
      <c r="B36" s="373">
        <v>5.1738566067355096</v>
      </c>
      <c r="C36" s="372">
        <v>28.721046088912502</v>
      </c>
      <c r="D36" s="357">
        <f t="shared" si="0"/>
        <v>4.5511871070262035</v>
      </c>
      <c r="E36" s="352" t="s">
        <v>1750</v>
      </c>
      <c r="F36" s="352" t="s">
        <v>1750</v>
      </c>
      <c r="G36" s="354">
        <v>1</v>
      </c>
      <c r="H36" s="367" t="s">
        <v>6315</v>
      </c>
      <c r="I36" s="367"/>
    </row>
    <row r="37" spans="1:9">
      <c r="A37" s="367" t="s">
        <v>35</v>
      </c>
      <c r="B37" s="373">
        <v>1.29301000902342</v>
      </c>
      <c r="C37" s="372">
        <v>5.6249937231399398</v>
      </c>
      <c r="D37" s="357">
        <f t="shared" si="0"/>
        <v>3.3503094979043242</v>
      </c>
      <c r="E37" s="352" t="s">
        <v>1751</v>
      </c>
      <c r="F37" s="352" t="s">
        <v>1751</v>
      </c>
      <c r="G37" s="354">
        <v>1</v>
      </c>
      <c r="H37" s="367" t="s">
        <v>6316</v>
      </c>
      <c r="I37" s="367"/>
    </row>
    <row r="38" spans="1:9">
      <c r="A38" s="367" t="s">
        <v>36</v>
      </c>
      <c r="B38" s="373">
        <v>0</v>
      </c>
      <c r="C38" s="372">
        <v>0</v>
      </c>
      <c r="D38" s="357" t="e">
        <f t="shared" si="0"/>
        <v>#DIV/0!</v>
      </c>
      <c r="E38" s="352" t="s">
        <v>1752</v>
      </c>
      <c r="F38" s="352" t="s">
        <v>1752</v>
      </c>
      <c r="G38" s="354">
        <v>1</v>
      </c>
      <c r="H38" s="367" t="s">
        <v>6317</v>
      </c>
      <c r="I38" s="367"/>
    </row>
    <row r="39" spans="1:9">
      <c r="A39" s="367" t="s">
        <v>37</v>
      </c>
      <c r="B39" s="373">
        <v>-0.158208518889978</v>
      </c>
      <c r="C39" s="372">
        <v>-0.1583002833313</v>
      </c>
      <c r="D39" s="357">
        <f t="shared" si="0"/>
        <v>5.8002212501473416E-4</v>
      </c>
      <c r="E39" s="352" t="s">
        <v>1753</v>
      </c>
      <c r="F39" s="352" t="s">
        <v>1753</v>
      </c>
      <c r="G39" s="354">
        <v>1</v>
      </c>
      <c r="H39" s="367" t="s">
        <v>6318</v>
      </c>
      <c r="I39" s="367"/>
    </row>
    <row r="40" spans="1:9">
      <c r="A40" s="367" t="s">
        <v>38</v>
      </c>
      <c r="B40" s="373">
        <v>3.1020000051285002E-3</v>
      </c>
      <c r="C40" s="372">
        <v>3.1028667731334298E-3</v>
      </c>
      <c r="D40" s="357">
        <f t="shared" si="0"/>
        <v>2.7942230931543577E-4</v>
      </c>
      <c r="E40" s="352" t="s">
        <v>1754</v>
      </c>
      <c r="F40" s="352" t="s">
        <v>1754</v>
      </c>
      <c r="G40" s="354">
        <v>0</v>
      </c>
      <c r="H40" s="367" t="s">
        <v>6319</v>
      </c>
      <c r="I40" s="367"/>
    </row>
    <row r="41" spans="1:9">
      <c r="A41" s="367" t="s">
        <v>39</v>
      </c>
      <c r="B41" s="373">
        <v>0</v>
      </c>
      <c r="C41" s="372">
        <v>0</v>
      </c>
      <c r="D41" s="357" t="e">
        <f t="shared" si="0"/>
        <v>#DIV/0!</v>
      </c>
      <c r="E41" s="352" t="s">
        <v>1755</v>
      </c>
      <c r="F41" s="352" t="s">
        <v>1755</v>
      </c>
      <c r="G41" s="354">
        <v>0</v>
      </c>
      <c r="H41" s="367" t="s">
        <v>4668</v>
      </c>
      <c r="I41" s="367"/>
    </row>
    <row r="42" spans="1:9">
      <c r="A42" s="367" t="s">
        <v>40</v>
      </c>
      <c r="B42" s="373">
        <v>0</v>
      </c>
      <c r="C42" s="372">
        <v>0</v>
      </c>
      <c r="D42" s="357" t="e">
        <f t="shared" si="0"/>
        <v>#DIV/0!</v>
      </c>
      <c r="E42" s="352" t="s">
        <v>1756</v>
      </c>
      <c r="F42" s="352" t="s">
        <v>1756</v>
      </c>
      <c r="G42" s="354">
        <v>1</v>
      </c>
      <c r="H42" s="367" t="s">
        <v>6320</v>
      </c>
      <c r="I42" s="367"/>
    </row>
    <row r="43" spans="1:9">
      <c r="A43" s="367" t="s">
        <v>41</v>
      </c>
      <c r="B43" s="373">
        <v>0</v>
      </c>
      <c r="C43" s="372">
        <v>0</v>
      </c>
      <c r="D43" s="357" t="e">
        <f t="shared" si="0"/>
        <v>#DIV/0!</v>
      </c>
      <c r="E43" s="352" t="s">
        <v>1757</v>
      </c>
      <c r="F43" s="352" t="s">
        <v>1757</v>
      </c>
      <c r="G43" s="354">
        <v>1</v>
      </c>
      <c r="H43" s="367" t="s">
        <v>4669</v>
      </c>
      <c r="I43" s="367"/>
    </row>
    <row r="44" spans="1:9">
      <c r="A44" s="367" t="s">
        <v>42</v>
      </c>
      <c r="B44" s="373">
        <v>0.77571972921968602</v>
      </c>
      <c r="C44" s="372">
        <v>2.3999998437877901</v>
      </c>
      <c r="D44" s="357">
        <f t="shared" si="0"/>
        <v>2.0939007393843188</v>
      </c>
      <c r="E44" s="351" t="s">
        <v>1758</v>
      </c>
      <c r="F44" s="351" t="s">
        <v>1758</v>
      </c>
      <c r="G44" s="354">
        <v>1</v>
      </c>
      <c r="H44" s="367" t="s">
        <v>6321</v>
      </c>
      <c r="I44" s="367"/>
    </row>
    <row r="45" spans="1:9">
      <c r="A45" s="367" t="s">
        <v>43</v>
      </c>
      <c r="B45" s="373">
        <v>11.862415813159799</v>
      </c>
      <c r="C45" s="372">
        <v>44.999997062985898</v>
      </c>
      <c r="D45" s="357">
        <f t="shared" si="0"/>
        <v>2.7934934815776971</v>
      </c>
      <c r="E45" s="351" t="s">
        <v>1759</v>
      </c>
      <c r="F45" s="351" t="s">
        <v>1759</v>
      </c>
      <c r="G45" s="354">
        <v>0</v>
      </c>
      <c r="H45" s="367" t="s">
        <v>6322</v>
      </c>
      <c r="I45" s="367"/>
    </row>
    <row r="46" spans="1:9">
      <c r="A46" s="367" t="s">
        <v>44</v>
      </c>
      <c r="B46" s="373">
        <v>0</v>
      </c>
      <c r="C46" s="372">
        <v>0</v>
      </c>
      <c r="D46" s="357" t="e">
        <f t="shared" si="0"/>
        <v>#DIV/0!</v>
      </c>
      <c r="E46" s="352" t="s">
        <v>1760</v>
      </c>
      <c r="F46" s="352" t="s">
        <v>1760</v>
      </c>
      <c r="G46" s="354">
        <v>0</v>
      </c>
      <c r="H46" s="367" t="s">
        <v>6323</v>
      </c>
      <c r="I46" s="370"/>
    </row>
    <row r="47" spans="1:9">
      <c r="A47" s="367" t="s">
        <v>45</v>
      </c>
      <c r="B47" s="373">
        <v>4.2084852476574302E-15</v>
      </c>
      <c r="C47" s="372">
        <v>2.9240379600746501E-7</v>
      </c>
      <c r="D47" s="357">
        <f t="shared" si="0"/>
        <v>69479581.034943759</v>
      </c>
      <c r="E47" s="352" t="s">
        <v>1761</v>
      </c>
      <c r="F47" s="352" t="s">
        <v>1761</v>
      </c>
      <c r="G47" s="354">
        <v>0</v>
      </c>
      <c r="H47" s="367" t="s">
        <v>6324</v>
      </c>
      <c r="I47" s="370"/>
    </row>
    <row r="48" spans="1:9">
      <c r="A48" s="367" t="s">
        <v>46</v>
      </c>
      <c r="B48" s="373">
        <v>0</v>
      </c>
      <c r="C48" s="372">
        <v>0</v>
      </c>
      <c r="D48" s="357" t="e">
        <f t="shared" si="0"/>
        <v>#DIV/0!</v>
      </c>
      <c r="E48" s="352" t="s">
        <v>1762</v>
      </c>
      <c r="F48" s="352" t="s">
        <v>1762</v>
      </c>
      <c r="G48" s="354">
        <v>1</v>
      </c>
      <c r="H48" s="367" t="s">
        <v>6325</v>
      </c>
      <c r="I48" s="367"/>
    </row>
    <row r="49" spans="1:9" ht="15.75" customHeight="1">
      <c r="A49" s="367" t="s">
        <v>47</v>
      </c>
      <c r="B49" s="373">
        <v>9.422203306803371E-13</v>
      </c>
      <c r="C49" s="372">
        <v>9.1397573788130298E-8</v>
      </c>
      <c r="D49" s="357">
        <f t="shared" si="0"/>
        <v>97001.3367274786</v>
      </c>
      <c r="E49" s="352" t="s">
        <v>1763</v>
      </c>
      <c r="F49" s="352" t="s">
        <v>1763</v>
      </c>
      <c r="G49" s="354">
        <v>1</v>
      </c>
      <c r="H49" s="367" t="s">
        <v>6326</v>
      </c>
      <c r="I49" s="370"/>
    </row>
    <row r="50" spans="1:9">
      <c r="A50" s="367" t="s">
        <v>48</v>
      </c>
      <c r="B50" s="373">
        <v>1.0578000000000001</v>
      </c>
      <c r="C50" s="372">
        <v>8.6383001343478902</v>
      </c>
      <c r="D50" s="357">
        <f t="shared" si="0"/>
        <v>7.1662886503572416</v>
      </c>
      <c r="E50" s="351" t="s">
        <v>1764</v>
      </c>
      <c r="F50" s="351" t="s">
        <v>1764</v>
      </c>
      <c r="G50" s="354">
        <v>0</v>
      </c>
      <c r="H50" s="367" t="s">
        <v>6327</v>
      </c>
      <c r="I50" s="370"/>
    </row>
    <row r="51" spans="1:9">
      <c r="A51" s="367" t="s">
        <v>49</v>
      </c>
      <c r="B51" s="373">
        <v>-6.06178218731657E-9</v>
      </c>
      <c r="C51" s="372">
        <v>1.0779604053823299E-5</v>
      </c>
      <c r="D51" s="357">
        <f t="shared" si="0"/>
        <v>-1779.289572393101</v>
      </c>
      <c r="E51" s="352" t="s">
        <v>1765</v>
      </c>
      <c r="F51" s="352" t="s">
        <v>1765</v>
      </c>
      <c r="G51" s="354">
        <v>1</v>
      </c>
      <c r="H51" s="367" t="s">
        <v>4670</v>
      </c>
      <c r="I51" s="370"/>
    </row>
    <row r="52" spans="1:9">
      <c r="A52" s="367" t="s">
        <v>50</v>
      </c>
      <c r="B52" s="373">
        <v>3.2269213079416698E-8</v>
      </c>
      <c r="C52" s="372">
        <v>-2.8034653155373201E-5</v>
      </c>
      <c r="D52" s="357">
        <f t="shared" si="0"/>
        <v>-869.77399477880169</v>
      </c>
      <c r="E52" s="352" t="s">
        <v>1766</v>
      </c>
      <c r="F52" s="352" t="s">
        <v>1766</v>
      </c>
      <c r="G52" s="354">
        <v>1</v>
      </c>
      <c r="H52" s="367" t="s">
        <v>4671</v>
      </c>
      <c r="I52" s="370"/>
    </row>
    <row r="53" spans="1:9">
      <c r="A53" s="367" t="s">
        <v>51</v>
      </c>
      <c r="B53" s="373">
        <v>-0.25171464857498899</v>
      </c>
      <c r="C53" s="372">
        <v>-1.4363615719048499E-6</v>
      </c>
      <c r="D53" s="357">
        <f t="shared" si="0"/>
        <v>-0.99999429369097093</v>
      </c>
      <c r="E53" s="352" t="s">
        <v>1767</v>
      </c>
      <c r="F53" s="352" t="s">
        <v>1767</v>
      </c>
      <c r="G53" s="354">
        <v>1</v>
      </c>
      <c r="H53" s="367" t="s">
        <v>4672</v>
      </c>
      <c r="I53" s="370"/>
    </row>
    <row r="54" spans="1:9">
      <c r="A54" s="367" t="s">
        <v>52</v>
      </c>
      <c r="B54" s="373">
        <v>0.25171469606323199</v>
      </c>
      <c r="C54" s="372">
        <v>8.4238180306783795E-6</v>
      </c>
      <c r="D54" s="357">
        <f t="shared" si="0"/>
        <v>-0.9999665342621531</v>
      </c>
      <c r="E54" s="352" t="s">
        <v>1768</v>
      </c>
      <c r="F54" s="352" t="s">
        <v>1768</v>
      </c>
      <c r="G54" s="354">
        <v>1</v>
      </c>
      <c r="H54" s="367" t="s">
        <v>4673</v>
      </c>
      <c r="I54" s="370"/>
    </row>
    <row r="55" spans="1:9">
      <c r="A55" s="367" t="s">
        <v>53</v>
      </c>
      <c r="B55" s="373">
        <v>-6.5599692788964603E-8</v>
      </c>
      <c r="C55" s="372">
        <v>-6.8716481109731797E-6</v>
      </c>
      <c r="D55" s="357">
        <f t="shared" si="0"/>
        <v>103.75122395891999</v>
      </c>
      <c r="E55" s="352" t="s">
        <v>1769</v>
      </c>
      <c r="F55" s="352" t="s">
        <v>1769</v>
      </c>
      <c r="G55" s="354">
        <v>1</v>
      </c>
      <c r="H55" s="367" t="s">
        <v>4674</v>
      </c>
      <c r="I55" s="370"/>
    </row>
    <row r="56" spans="1:9">
      <c r="A56" s="367" t="s">
        <v>54</v>
      </c>
      <c r="B56" s="373">
        <v>-4.3200998334214099E-12</v>
      </c>
      <c r="C56" s="372">
        <v>-5.8008663472719501E-7</v>
      </c>
      <c r="D56" s="357">
        <f t="shared" si="0"/>
        <v>134275.21052631579</v>
      </c>
      <c r="E56" s="352" t="s">
        <v>1770</v>
      </c>
      <c r="F56" s="352" t="s">
        <v>1770</v>
      </c>
      <c r="G56" s="354">
        <v>1</v>
      </c>
      <c r="H56" s="367" t="s">
        <v>4675</v>
      </c>
      <c r="I56" s="370"/>
    </row>
    <row r="57" spans="1:9">
      <c r="A57" s="367" t="s">
        <v>55</v>
      </c>
      <c r="B57" s="373">
        <v>-2.9636935690632499E-2</v>
      </c>
      <c r="C57" s="372">
        <v>-2.9628467871248201E-2</v>
      </c>
      <c r="D57" s="357">
        <f t="shared" si="0"/>
        <v>-2.8571845189029332E-4</v>
      </c>
      <c r="E57" s="352" t="s">
        <v>1771</v>
      </c>
      <c r="F57" s="352" t="s">
        <v>1771</v>
      </c>
      <c r="G57" s="354">
        <v>1</v>
      </c>
      <c r="H57" s="367" t="s">
        <v>4676</v>
      </c>
      <c r="I57" s="367"/>
    </row>
    <row r="58" spans="1:9">
      <c r="A58" s="367" t="s">
        <v>56</v>
      </c>
      <c r="B58" s="373">
        <v>2.5465851649642001E-10</v>
      </c>
      <c r="C58" s="372">
        <v>6.8293825734144802E-5</v>
      </c>
      <c r="D58" s="357">
        <f t="shared" si="0"/>
        <v>268177.05535714288</v>
      </c>
      <c r="E58" s="352" t="s">
        <v>1758</v>
      </c>
      <c r="F58" s="352" t="s">
        <v>1758</v>
      </c>
      <c r="G58" s="354">
        <v>1</v>
      </c>
      <c r="H58" s="367" t="s">
        <v>4677</v>
      </c>
      <c r="I58" s="370"/>
    </row>
    <row r="59" spans="1:9">
      <c r="A59" s="367" t="s">
        <v>57</v>
      </c>
      <c r="B59" s="373">
        <v>0.25171456643602103</v>
      </c>
      <c r="C59" s="372">
        <v>6.9398035975609699E-6</v>
      </c>
      <c r="D59" s="357">
        <f t="shared" si="0"/>
        <v>-0.99997242986889545</v>
      </c>
      <c r="E59" s="352" t="s">
        <v>1772</v>
      </c>
      <c r="F59" s="352" t="s">
        <v>1772</v>
      </c>
      <c r="G59" s="354">
        <v>1</v>
      </c>
      <c r="H59" s="367" t="s">
        <v>4678</v>
      </c>
      <c r="I59" s="367"/>
    </row>
    <row r="60" spans="1:9">
      <c r="A60" s="367" t="s">
        <v>58</v>
      </c>
      <c r="B60" s="373">
        <v>-0.15360422176558999</v>
      </c>
      <c r="C60" s="372">
        <v>-2.9621503456382901E-2</v>
      </c>
      <c r="D60" s="357">
        <f t="shared" si="0"/>
        <v>-0.80715697058387348</v>
      </c>
      <c r="E60" s="352" t="s">
        <v>1773</v>
      </c>
      <c r="F60" s="352" t="s">
        <v>1773</v>
      </c>
      <c r="G60" s="354">
        <v>1</v>
      </c>
      <c r="H60" s="367" t="s">
        <v>4679</v>
      </c>
      <c r="I60" s="367"/>
    </row>
    <row r="61" spans="1:9">
      <c r="A61" s="367" t="s">
        <v>59</v>
      </c>
      <c r="B61" s="373">
        <v>-2.9637032303753599E-2</v>
      </c>
      <c r="C61" s="372">
        <v>-1.4142372037895299E-6</v>
      </c>
      <c r="D61" s="357">
        <f t="shared" si="0"/>
        <v>-0.99995228141639503</v>
      </c>
      <c r="E61" s="352" t="s">
        <v>1774</v>
      </c>
      <c r="F61" s="352" t="s">
        <v>1774</v>
      </c>
      <c r="G61" s="354">
        <v>1</v>
      </c>
      <c r="H61" s="367" t="s">
        <v>4680</v>
      </c>
      <c r="I61" s="370"/>
    </row>
    <row r="62" spans="1:9">
      <c r="A62" s="367" t="s">
        <v>60</v>
      </c>
      <c r="B62" s="373">
        <v>-5.1684310165001096E-9</v>
      </c>
      <c r="C62" s="372">
        <v>-5.7541534488336799E-6</v>
      </c>
      <c r="D62" s="357">
        <f t="shared" si="0"/>
        <v>1112.3269323830896</v>
      </c>
      <c r="E62" s="352" t="s">
        <v>1775</v>
      </c>
      <c r="F62" s="352" t="s">
        <v>1775</v>
      </c>
      <c r="G62" s="354">
        <v>1</v>
      </c>
      <c r="H62" s="367" t="s">
        <v>4681</v>
      </c>
      <c r="I62" s="370"/>
    </row>
    <row r="63" spans="1:9">
      <c r="A63" s="367" t="s">
        <v>61</v>
      </c>
      <c r="B63" s="373">
        <v>-4.9820643604497401E-2</v>
      </c>
      <c r="C63" s="372">
        <v>-3.4003844446060402E-6</v>
      </c>
      <c r="D63" s="357">
        <f t="shared" si="0"/>
        <v>-0.99993174748059055</v>
      </c>
      <c r="E63" s="352" t="s">
        <v>1776</v>
      </c>
      <c r="F63" s="352" t="s">
        <v>1776</v>
      </c>
      <c r="G63" s="354">
        <v>1</v>
      </c>
      <c r="H63" s="367" t="s">
        <v>4682</v>
      </c>
      <c r="I63" s="367"/>
    </row>
    <row r="64" spans="1:9">
      <c r="A64" s="367" t="s">
        <v>62</v>
      </c>
      <c r="B64" s="373">
        <v>2.3088235633984999E-13</v>
      </c>
      <c r="C64" s="372">
        <v>1.35440252916475E-7</v>
      </c>
      <c r="D64" s="357">
        <f t="shared" si="0"/>
        <v>586619.19507940288</v>
      </c>
      <c r="E64" s="352" t="s">
        <v>1777</v>
      </c>
      <c r="F64" s="352" t="s">
        <v>1777</v>
      </c>
      <c r="G64" s="354">
        <v>1</v>
      </c>
      <c r="H64" s="367" t="s">
        <v>4683</v>
      </c>
      <c r="I64" s="370"/>
    </row>
    <row r="65" spans="1:9">
      <c r="A65" s="367" t="s">
        <v>63</v>
      </c>
      <c r="B65" s="373">
        <v>-1.18835238860493E-12</v>
      </c>
      <c r="C65" s="372">
        <v>-9.6427600343660007E-7</v>
      </c>
      <c r="D65" s="357">
        <f t="shared" si="0"/>
        <v>811438.4456417216</v>
      </c>
      <c r="E65" s="352" t="s">
        <v>1778</v>
      </c>
      <c r="F65" s="352" t="s">
        <v>1778</v>
      </c>
      <c r="G65" s="354">
        <v>1</v>
      </c>
      <c r="H65" s="367" t="s">
        <v>4684</v>
      </c>
      <c r="I65" s="370"/>
    </row>
    <row r="66" spans="1:9">
      <c r="A66" s="367" t="s">
        <v>64</v>
      </c>
      <c r="B66" s="373">
        <v>-2.3468714971386402E-8</v>
      </c>
      <c r="C66" s="372">
        <v>1.3100389764986199E-5</v>
      </c>
      <c r="D66" s="357">
        <f t="shared" si="0"/>
        <v>-559.20652221301839</v>
      </c>
      <c r="E66" s="352" t="s">
        <v>1779</v>
      </c>
      <c r="F66" s="352" t="s">
        <v>1779</v>
      </c>
      <c r="G66" s="354">
        <v>1</v>
      </c>
      <c r="H66" s="367" t="s">
        <v>4685</v>
      </c>
      <c r="I66" s="370"/>
    </row>
    <row r="67" spans="1:9">
      <c r="A67" s="367" t="s">
        <v>65</v>
      </c>
      <c r="B67" s="373">
        <v>0</v>
      </c>
      <c r="C67" s="372">
        <v>0</v>
      </c>
      <c r="D67" s="357" t="e">
        <f t="shared" ref="D67:D130" si="1">(C67/B67)-1</f>
        <v>#DIV/0!</v>
      </c>
      <c r="E67" s="352" t="s">
        <v>1780</v>
      </c>
      <c r="F67" s="352" t="s">
        <v>1780</v>
      </c>
      <c r="G67" s="354">
        <v>1</v>
      </c>
      <c r="H67" s="367" t="s">
        <v>4686</v>
      </c>
      <c r="I67" s="367"/>
    </row>
    <row r="68" spans="1:9">
      <c r="A68" s="367" t="s">
        <v>66</v>
      </c>
      <c r="B68" s="373">
        <v>9.1620643543213795E-2</v>
      </c>
      <c r="C68" s="372">
        <v>3.2147973444112601E-6</v>
      </c>
      <c r="D68" s="357">
        <f t="shared" si="1"/>
        <v>-0.99996491186680114</v>
      </c>
      <c r="E68" s="352" t="s">
        <v>1751</v>
      </c>
      <c r="F68" s="352" t="s">
        <v>1751</v>
      </c>
      <c r="G68" s="354">
        <v>1</v>
      </c>
      <c r="H68" s="367" t="s">
        <v>4687</v>
      </c>
      <c r="I68" s="367"/>
    </row>
    <row r="69" spans="1:9">
      <c r="A69" s="367" t="s">
        <v>67</v>
      </c>
      <c r="B69" s="373">
        <v>4.9820644017359E-2</v>
      </c>
      <c r="C69" s="372">
        <v>7.7468516792578208E-6</v>
      </c>
      <c r="D69" s="357">
        <f t="shared" si="1"/>
        <v>-0.99984450518791856</v>
      </c>
      <c r="E69" s="352" t="s">
        <v>1753</v>
      </c>
      <c r="F69" s="352" t="s">
        <v>1753</v>
      </c>
      <c r="G69" s="354">
        <v>1</v>
      </c>
      <c r="H69" s="367" t="s">
        <v>4688</v>
      </c>
      <c r="I69" s="367"/>
    </row>
    <row r="70" spans="1:9">
      <c r="A70" s="367" t="s">
        <v>68</v>
      </c>
      <c r="B70" s="373">
        <v>0.153604261756495</v>
      </c>
      <c r="C70" s="372">
        <v>4.8455195844053302E-6</v>
      </c>
      <c r="D70" s="357">
        <f t="shared" si="1"/>
        <v>-0.99996845452379379</v>
      </c>
      <c r="E70" s="352" t="s">
        <v>1781</v>
      </c>
      <c r="F70" s="352" t="s">
        <v>1781</v>
      </c>
      <c r="G70" s="354">
        <v>1</v>
      </c>
      <c r="H70" s="367" t="s">
        <v>4689</v>
      </c>
      <c r="I70" s="367"/>
    </row>
    <row r="71" spans="1:9">
      <c r="A71" s="367" t="s">
        <v>69</v>
      </c>
      <c r="B71" s="373">
        <v>-1.04009245660563E-7</v>
      </c>
      <c r="C71" s="372">
        <v>-7.6487426667881698E-6</v>
      </c>
      <c r="D71" s="357">
        <f t="shared" si="1"/>
        <v>72.5390648995768</v>
      </c>
      <c r="E71" s="352" t="s">
        <v>1772</v>
      </c>
      <c r="F71" s="352" t="s">
        <v>1772</v>
      </c>
      <c r="G71" s="354">
        <v>1</v>
      </c>
      <c r="H71" s="367" t="s">
        <v>4690</v>
      </c>
      <c r="I71" s="370"/>
    </row>
    <row r="72" spans="1:9">
      <c r="A72" s="367" t="s">
        <v>70</v>
      </c>
      <c r="B72" s="373">
        <v>0</v>
      </c>
      <c r="C72" s="372">
        <v>0</v>
      </c>
      <c r="D72" s="357" t="e">
        <f t="shared" si="1"/>
        <v>#DIV/0!</v>
      </c>
      <c r="E72" s="352" t="s">
        <v>1782</v>
      </c>
      <c r="F72" s="352" t="s">
        <v>1782</v>
      </c>
      <c r="G72" s="354">
        <v>1</v>
      </c>
      <c r="H72" s="367" t="s">
        <v>4691</v>
      </c>
      <c r="I72" s="367"/>
    </row>
    <row r="73" spans="1:9">
      <c r="A73" s="367" t="s">
        <v>71</v>
      </c>
      <c r="B73" s="373">
        <v>0</v>
      </c>
      <c r="C73" s="372">
        <v>0</v>
      </c>
      <c r="D73" s="357" t="e">
        <f t="shared" si="1"/>
        <v>#DIV/0!</v>
      </c>
      <c r="E73" s="352" t="s">
        <v>1783</v>
      </c>
      <c r="F73" s="352" t="s">
        <v>1783</v>
      </c>
      <c r="G73" s="354">
        <v>1</v>
      </c>
      <c r="H73" s="367" t="s">
        <v>4692</v>
      </c>
      <c r="I73" s="367"/>
    </row>
    <row r="74" spans="1:9">
      <c r="A74" s="367" t="s">
        <v>72</v>
      </c>
      <c r="B74" s="373">
        <v>2.9636886961725398E-2</v>
      </c>
      <c r="C74" s="372">
        <v>2.9631124707520901E-2</v>
      </c>
      <c r="D74" s="357">
        <f t="shared" si="1"/>
        <v>-1.9442845707573486E-4</v>
      </c>
      <c r="E74" s="352" t="s">
        <v>1784</v>
      </c>
      <c r="F74" s="352" t="s">
        <v>1784</v>
      </c>
      <c r="G74" s="354">
        <v>1</v>
      </c>
      <c r="H74" s="367" t="s">
        <v>4693</v>
      </c>
      <c r="I74" s="370"/>
    </row>
    <row r="75" spans="1:9">
      <c r="A75" s="367" t="s">
        <v>73</v>
      </c>
      <c r="B75" s="373">
        <v>1.7059949186659701E-7</v>
      </c>
      <c r="C75" s="372">
        <v>8.7914346522666199E-6</v>
      </c>
      <c r="D75" s="357">
        <f t="shared" si="1"/>
        <v>50.532595766118824</v>
      </c>
      <c r="E75" s="352" t="s">
        <v>1785</v>
      </c>
      <c r="F75" s="352" t="s">
        <v>1785</v>
      </c>
      <c r="G75" s="354">
        <v>1</v>
      </c>
      <c r="H75" s="367" t="s">
        <v>4694</v>
      </c>
      <c r="I75" s="367"/>
    </row>
    <row r="76" spans="1:9">
      <c r="A76" s="367" t="s">
        <v>74</v>
      </c>
      <c r="B76" s="373">
        <v>4.9820424181689298E-2</v>
      </c>
      <c r="C76" s="372">
        <v>-4.0188838283938796E-6</v>
      </c>
      <c r="D76" s="357">
        <f t="shared" si="1"/>
        <v>-1.0000806673948366</v>
      </c>
      <c r="E76" s="352" t="s">
        <v>1786</v>
      </c>
      <c r="F76" s="352" t="s">
        <v>1786</v>
      </c>
      <c r="G76" s="354">
        <v>1</v>
      </c>
      <c r="H76" s="367" t="s">
        <v>4695</v>
      </c>
      <c r="I76" s="370"/>
    </row>
    <row r="77" spans="1:9">
      <c r="A77" s="367" t="s">
        <v>75</v>
      </c>
      <c r="B77" s="373">
        <v>-8.2741280493792198E-10</v>
      </c>
      <c r="C77" s="372">
        <v>2.9616280504228602E-2</v>
      </c>
      <c r="D77" s="357">
        <f t="shared" si="1"/>
        <v>-35793839.731382228</v>
      </c>
      <c r="E77" s="352" t="s">
        <v>1787</v>
      </c>
      <c r="F77" s="352" t="s">
        <v>1787</v>
      </c>
      <c r="G77" s="354">
        <v>1</v>
      </c>
      <c r="H77" s="367" t="s">
        <v>4696</v>
      </c>
      <c r="I77" s="367"/>
    </row>
    <row r="78" spans="1:9">
      <c r="A78" s="367" t="s">
        <v>76</v>
      </c>
      <c r="B78" s="373">
        <v>-2.9636194828526599E-2</v>
      </c>
      <c r="C78" s="372">
        <v>-2.9616818098929801E-2</v>
      </c>
      <c r="D78" s="357">
        <f t="shared" si="1"/>
        <v>-6.5381975347744703E-4</v>
      </c>
      <c r="E78" s="352" t="s">
        <v>1788</v>
      </c>
      <c r="F78" s="352" t="s">
        <v>1788</v>
      </c>
      <c r="G78" s="354">
        <v>1</v>
      </c>
      <c r="H78" s="367" t="s">
        <v>4697</v>
      </c>
      <c r="I78" s="370"/>
    </row>
    <row r="79" spans="1:9">
      <c r="A79" s="367" t="s">
        <v>77</v>
      </c>
      <c r="B79" s="373">
        <v>-1.4438228390645199E-8</v>
      </c>
      <c r="C79" s="372">
        <v>-4.2239703248014902E-5</v>
      </c>
      <c r="D79" s="357">
        <f t="shared" si="1"/>
        <v>2924.5461338582791</v>
      </c>
      <c r="E79" s="352" t="s">
        <v>1789</v>
      </c>
      <c r="F79" s="352" t="s">
        <v>1789</v>
      </c>
      <c r="G79" s="354">
        <v>1</v>
      </c>
      <c r="H79" s="367" t="s">
        <v>4698</v>
      </c>
      <c r="I79" s="370"/>
    </row>
    <row r="80" spans="1:9">
      <c r="A80" s="367" t="s">
        <v>78</v>
      </c>
      <c r="B80" s="373">
        <v>-1.8792368006643301E-2</v>
      </c>
      <c r="C80" s="372">
        <v>-1.7477424017215502E-2</v>
      </c>
      <c r="D80" s="357">
        <f t="shared" si="1"/>
        <v>-6.9972234950004819E-2</v>
      </c>
      <c r="E80" s="352" t="s">
        <v>1790</v>
      </c>
      <c r="F80" s="352" t="s">
        <v>1790</v>
      </c>
      <c r="G80" s="354">
        <v>1</v>
      </c>
      <c r="H80" s="367" t="s">
        <v>4699</v>
      </c>
      <c r="I80" s="367"/>
    </row>
    <row r="81" spans="1:9">
      <c r="A81" s="367" t="s">
        <v>79</v>
      </c>
      <c r="B81" s="373">
        <v>4.4018516938288004</v>
      </c>
      <c r="C81" s="372">
        <v>12.395835080891199</v>
      </c>
      <c r="D81" s="357">
        <f t="shared" si="1"/>
        <v>1.8160501405055531</v>
      </c>
      <c r="E81" s="352" t="s">
        <v>1772</v>
      </c>
      <c r="F81" s="352" t="s">
        <v>1772</v>
      </c>
      <c r="G81" s="354">
        <v>1</v>
      </c>
      <c r="H81" s="367" t="s">
        <v>4700</v>
      </c>
      <c r="I81" s="367"/>
    </row>
    <row r="82" spans="1:9">
      <c r="A82" s="367" t="s">
        <v>80</v>
      </c>
      <c r="B82" s="373">
        <v>0.137676003086426</v>
      </c>
      <c r="C82" s="372">
        <v>2.2066356821972</v>
      </c>
      <c r="D82" s="357">
        <f t="shared" si="1"/>
        <v>15.027743635265082</v>
      </c>
      <c r="E82" s="352" t="s">
        <v>1791</v>
      </c>
      <c r="F82" s="352" t="s">
        <v>1791</v>
      </c>
      <c r="G82" s="354">
        <v>1</v>
      </c>
      <c r="H82" s="367" t="s">
        <v>4701</v>
      </c>
      <c r="I82" s="370"/>
    </row>
    <row r="83" spans="1:9">
      <c r="A83" s="367" t="s">
        <v>81</v>
      </c>
      <c r="B83" s="373">
        <v>-0.13767587690404101</v>
      </c>
      <c r="C83" s="372">
        <v>-2.2066459457257701</v>
      </c>
      <c r="D83" s="357">
        <f t="shared" si="1"/>
        <v>15.027832873465442</v>
      </c>
      <c r="E83" s="352" t="s">
        <v>1787</v>
      </c>
      <c r="F83" s="352" t="s">
        <v>1787</v>
      </c>
      <c r="G83" s="354">
        <v>1</v>
      </c>
      <c r="H83" s="367" t="s">
        <v>4702</v>
      </c>
      <c r="I83" s="370"/>
    </row>
    <row r="84" spans="1:9">
      <c r="A84" s="367" t="s">
        <v>82</v>
      </c>
      <c r="B84" s="373">
        <v>0</v>
      </c>
      <c r="C84" s="372">
        <v>0</v>
      </c>
      <c r="D84" s="357" t="e">
        <f t="shared" si="1"/>
        <v>#DIV/0!</v>
      </c>
      <c r="E84" s="352" t="s">
        <v>1792</v>
      </c>
      <c r="F84" s="352" t="s">
        <v>1792</v>
      </c>
      <c r="G84" s="354">
        <v>1</v>
      </c>
      <c r="H84" s="367" t="s">
        <v>4703</v>
      </c>
      <c r="I84" s="367"/>
    </row>
    <row r="85" spans="1:9">
      <c r="A85" s="367" t="s">
        <v>83</v>
      </c>
      <c r="B85" s="373">
        <v>6.80614723280588E-2</v>
      </c>
      <c r="C85" s="372">
        <v>0.98186511114424602</v>
      </c>
      <c r="D85" s="357">
        <f t="shared" si="1"/>
        <v>13.426151500391001</v>
      </c>
      <c r="E85" s="352" t="s">
        <v>1753</v>
      </c>
      <c r="F85" s="352" t="s">
        <v>1753</v>
      </c>
      <c r="G85" s="354">
        <v>1</v>
      </c>
      <c r="H85" s="367" t="s">
        <v>4704</v>
      </c>
      <c r="I85" s="367"/>
    </row>
    <row r="86" spans="1:9">
      <c r="A86" s="367" t="s">
        <v>84</v>
      </c>
      <c r="B86" s="373">
        <v>0</v>
      </c>
      <c r="C86" s="372">
        <v>0</v>
      </c>
      <c r="D86" s="357" t="e">
        <f t="shared" si="1"/>
        <v>#DIV/0!</v>
      </c>
      <c r="E86" s="352" t="s">
        <v>1793</v>
      </c>
      <c r="F86" s="352" t="s">
        <v>1793</v>
      </c>
      <c r="G86" s="354">
        <v>1</v>
      </c>
      <c r="H86" s="367" t="s">
        <v>4705</v>
      </c>
      <c r="I86" s="367"/>
    </row>
    <row r="87" spans="1:9">
      <c r="A87" s="367" t="s">
        <v>85</v>
      </c>
      <c r="B87" s="373">
        <v>3.0777963510074998E-3</v>
      </c>
      <c r="C87" s="372">
        <v>3.7141103662688998E-3</v>
      </c>
      <c r="D87" s="357">
        <f t="shared" si="1"/>
        <v>0.20674337827878242</v>
      </c>
      <c r="E87" s="352" t="s">
        <v>1794</v>
      </c>
      <c r="F87" s="352" t="s">
        <v>1794</v>
      </c>
      <c r="G87" s="354">
        <v>1</v>
      </c>
      <c r="H87" s="367" t="s">
        <v>4706</v>
      </c>
      <c r="I87" s="367"/>
    </row>
    <row r="88" spans="1:9">
      <c r="A88" s="367" t="s">
        <v>86</v>
      </c>
      <c r="B88" s="373">
        <v>-1.1731026870201901E-12</v>
      </c>
      <c r="C88" s="372">
        <v>-2.2683782670460501E-7</v>
      </c>
      <c r="D88" s="357">
        <f t="shared" si="1"/>
        <v>193364.70379938182</v>
      </c>
      <c r="E88" s="352" t="s">
        <v>1777</v>
      </c>
      <c r="F88" s="352" t="s">
        <v>1777</v>
      </c>
      <c r="G88" s="354">
        <v>1</v>
      </c>
      <c r="H88" s="367" t="s">
        <v>4707</v>
      </c>
      <c r="I88" s="370"/>
    </row>
    <row r="89" spans="1:9">
      <c r="A89" s="367" t="s">
        <v>87</v>
      </c>
      <c r="B89" s="373">
        <v>-1.8821140201907801E-7</v>
      </c>
      <c r="C89" s="372">
        <v>1.1556008985280601E-5</v>
      </c>
      <c r="D89" s="357">
        <f t="shared" si="1"/>
        <v>-62.399090922818949</v>
      </c>
      <c r="E89" s="352" t="s">
        <v>1795</v>
      </c>
      <c r="F89" s="352" t="s">
        <v>1795</v>
      </c>
      <c r="G89" s="354">
        <v>1</v>
      </c>
      <c r="H89" s="367" t="s">
        <v>4708</v>
      </c>
      <c r="I89" s="370"/>
    </row>
    <row r="90" spans="1:9">
      <c r="A90" s="367" t="s">
        <v>88</v>
      </c>
      <c r="B90" s="373">
        <v>3.0416822346170398</v>
      </c>
      <c r="C90" s="372">
        <v>18.786123767136399</v>
      </c>
      <c r="D90" s="357">
        <f t="shared" si="1"/>
        <v>5.1762282572892264</v>
      </c>
      <c r="E90" s="352" t="s">
        <v>1750</v>
      </c>
      <c r="F90" s="352" t="s">
        <v>1750</v>
      </c>
      <c r="G90" s="354">
        <v>1</v>
      </c>
      <c r="H90" s="367" t="s">
        <v>4709</v>
      </c>
      <c r="I90" s="367"/>
    </row>
    <row r="91" spans="1:9">
      <c r="A91" s="367" t="s">
        <v>89</v>
      </c>
      <c r="B91" s="373">
        <v>0.43706488442421698</v>
      </c>
      <c r="C91" s="372">
        <v>6.1530513307730003E-2</v>
      </c>
      <c r="D91" s="357">
        <f t="shared" si="1"/>
        <v>-0.85921881281130741</v>
      </c>
      <c r="E91" s="352" t="s">
        <v>1796</v>
      </c>
      <c r="F91" s="352" t="s">
        <v>1796</v>
      </c>
      <c r="G91" s="354">
        <v>1</v>
      </c>
      <c r="H91" s="367" t="s">
        <v>4710</v>
      </c>
      <c r="I91" s="367"/>
    </row>
    <row r="92" spans="1:9">
      <c r="A92" s="367" t="s">
        <v>90</v>
      </c>
      <c r="B92" s="373">
        <v>-4.0102997348785703</v>
      </c>
      <c r="C92" s="372">
        <v>-12.529968958305499</v>
      </c>
      <c r="D92" s="357">
        <f t="shared" si="1"/>
        <v>2.1244469956520344</v>
      </c>
      <c r="E92" s="352" t="s">
        <v>1767</v>
      </c>
      <c r="F92" s="352" t="s">
        <v>1767</v>
      </c>
      <c r="G92" s="354">
        <v>1</v>
      </c>
      <c r="H92" s="367" t="s">
        <v>4711</v>
      </c>
      <c r="I92" s="367"/>
    </row>
    <row r="93" spans="1:9">
      <c r="A93" s="367" t="s">
        <v>91</v>
      </c>
      <c r="B93" s="373">
        <v>4.4268001325534696</v>
      </c>
      <c r="C93" s="372">
        <v>12.6873262959614</v>
      </c>
      <c r="D93" s="357">
        <f t="shared" si="1"/>
        <v>1.8660264561443141</v>
      </c>
      <c r="E93" s="352" t="s">
        <v>1768</v>
      </c>
      <c r="F93" s="352" t="s">
        <v>1768</v>
      </c>
      <c r="G93" s="354">
        <v>1</v>
      </c>
      <c r="H93" s="367" t="s">
        <v>4712</v>
      </c>
      <c r="I93" s="367"/>
    </row>
    <row r="94" spans="1:9">
      <c r="A94" s="367" t="s">
        <v>92</v>
      </c>
      <c r="B94" s="373">
        <v>1.52466336917917</v>
      </c>
      <c r="C94" s="372">
        <v>14.754371590430299</v>
      </c>
      <c r="D94" s="357">
        <f t="shared" si="1"/>
        <v>8.6771339094829703</v>
      </c>
      <c r="E94" s="352" t="s">
        <v>1775</v>
      </c>
      <c r="F94" s="352" t="s">
        <v>1775</v>
      </c>
      <c r="G94" s="354">
        <v>1</v>
      </c>
      <c r="H94" s="367" t="s">
        <v>4713</v>
      </c>
      <c r="I94" s="367"/>
    </row>
    <row r="95" spans="1:9">
      <c r="A95" s="367" t="s">
        <v>93</v>
      </c>
      <c r="B95" s="373">
        <v>6.8061505483456103E-2</v>
      </c>
      <c r="C95" s="372">
        <v>0.98187930621520503</v>
      </c>
      <c r="D95" s="357">
        <f t="shared" si="1"/>
        <v>13.426353035253872</v>
      </c>
      <c r="E95" s="352" t="s">
        <v>1786</v>
      </c>
      <c r="F95" s="352" t="s">
        <v>1786</v>
      </c>
      <c r="G95" s="354">
        <v>1</v>
      </c>
      <c r="H95" s="367" t="s">
        <v>4714</v>
      </c>
      <c r="I95" s="370"/>
    </row>
    <row r="96" spans="1:9">
      <c r="A96" s="367" t="s">
        <v>94</v>
      </c>
      <c r="B96" s="373">
        <v>1.18835238860493E-12</v>
      </c>
      <c r="C96" s="372">
        <v>9.6427600343660007E-7</v>
      </c>
      <c r="D96" s="357">
        <f t="shared" si="1"/>
        <v>811438.4456417216</v>
      </c>
      <c r="E96" s="352" t="s">
        <v>1778</v>
      </c>
      <c r="F96" s="352" t="s">
        <v>1778</v>
      </c>
      <c r="G96" s="354">
        <v>1</v>
      </c>
      <c r="H96" s="367" t="s">
        <v>4715</v>
      </c>
      <c r="I96" s="370"/>
    </row>
    <row r="97" spans="1:9">
      <c r="A97" s="367" t="s">
        <v>95</v>
      </c>
      <c r="B97" s="373">
        <v>-1.38463065201061</v>
      </c>
      <c r="C97" s="372">
        <v>-5.6249993622405201</v>
      </c>
      <c r="D97" s="357">
        <f t="shared" si="1"/>
        <v>3.0624547449332482</v>
      </c>
      <c r="E97" s="352" t="s">
        <v>1751</v>
      </c>
      <c r="F97" s="352" t="s">
        <v>1751</v>
      </c>
      <c r="G97" s="354">
        <v>1</v>
      </c>
      <c r="H97" s="367" t="s">
        <v>4716</v>
      </c>
      <c r="I97" s="370"/>
    </row>
    <row r="98" spans="1:9">
      <c r="A98" s="367" t="s">
        <v>96</v>
      </c>
      <c r="B98" s="373">
        <v>-0.46639638959618401</v>
      </c>
      <c r="C98" s="372">
        <v>-0.20718120702031201</v>
      </c>
      <c r="D98" s="357">
        <f t="shared" si="1"/>
        <v>-0.55578299566235079</v>
      </c>
      <c r="E98" s="352" t="s">
        <v>1772</v>
      </c>
      <c r="F98" s="352" t="s">
        <v>1772</v>
      </c>
      <c r="G98" s="354">
        <v>1</v>
      </c>
      <c r="H98" s="367" t="s">
        <v>4717</v>
      </c>
      <c r="I98" s="367"/>
    </row>
    <row r="99" spans="1:9">
      <c r="A99" s="367" t="s">
        <v>97</v>
      </c>
      <c r="B99" s="373">
        <v>-6.8061510377674495E-2</v>
      </c>
      <c r="C99" s="372">
        <v>-0.98187044823168901</v>
      </c>
      <c r="D99" s="357">
        <f t="shared" si="1"/>
        <v>13.426221851135436</v>
      </c>
      <c r="E99" s="352" t="s">
        <v>1776</v>
      </c>
      <c r="F99" s="352" t="s">
        <v>1776</v>
      </c>
      <c r="G99" s="354">
        <v>1</v>
      </c>
      <c r="H99" s="367" t="s">
        <v>4718</v>
      </c>
      <c r="I99" s="367"/>
    </row>
    <row r="100" spans="1:9">
      <c r="A100" s="367" t="s">
        <v>98</v>
      </c>
      <c r="B100" s="373">
        <v>0</v>
      </c>
      <c r="C100" s="372">
        <v>0</v>
      </c>
      <c r="D100" s="357" t="e">
        <f t="shared" si="1"/>
        <v>#DIV/0!</v>
      </c>
      <c r="E100" s="352" t="s">
        <v>1782</v>
      </c>
      <c r="F100" s="352" t="s">
        <v>1782</v>
      </c>
      <c r="G100" s="354">
        <v>1</v>
      </c>
      <c r="H100" s="367" t="s">
        <v>4719</v>
      </c>
      <c r="I100" s="367"/>
    </row>
    <row r="101" spans="1:9">
      <c r="A101" s="367" t="s">
        <v>99</v>
      </c>
      <c r="B101" s="373">
        <v>-0.259156067967865</v>
      </c>
      <c r="C101" s="372">
        <v>3.1618466209693001E-6</v>
      </c>
      <c r="D101" s="357">
        <f t="shared" si="1"/>
        <v>-1.0000122005502159</v>
      </c>
      <c r="E101" s="352" t="s">
        <v>1765</v>
      </c>
      <c r="F101" s="352" t="s">
        <v>1765</v>
      </c>
      <c r="G101" s="354">
        <v>1</v>
      </c>
      <c r="H101" s="367" t="s">
        <v>4720</v>
      </c>
      <c r="I101" s="370"/>
    </row>
    <row r="102" spans="1:9">
      <c r="A102" s="367" t="s">
        <v>100</v>
      </c>
      <c r="B102" s="373">
        <v>0</v>
      </c>
      <c r="C102" s="372">
        <v>0</v>
      </c>
      <c r="D102" s="357" t="e">
        <f t="shared" si="1"/>
        <v>#DIV/0!</v>
      </c>
      <c r="E102" s="352" t="s">
        <v>1783</v>
      </c>
      <c r="F102" s="352" t="s">
        <v>1783</v>
      </c>
      <c r="G102" s="354">
        <v>1</v>
      </c>
      <c r="H102" s="367" t="s">
        <v>4721</v>
      </c>
      <c r="I102" s="367"/>
    </row>
    <row r="103" spans="1:9">
      <c r="A103" s="367" t="s">
        <v>101</v>
      </c>
      <c r="B103" s="373">
        <v>1.96680000006253E-2</v>
      </c>
      <c r="C103" s="372">
        <v>1.9668233297375999E-2</v>
      </c>
      <c r="D103" s="357">
        <f t="shared" si="1"/>
        <v>1.1861742459373659E-5</v>
      </c>
      <c r="E103" s="352" t="s">
        <v>1797</v>
      </c>
      <c r="F103" s="352" t="s">
        <v>1797</v>
      </c>
      <c r="G103" s="354">
        <v>0</v>
      </c>
      <c r="H103" s="367" t="s">
        <v>4722</v>
      </c>
      <c r="I103" s="367"/>
    </row>
    <row r="104" spans="1:9">
      <c r="A104" s="367" t="s">
        <v>102</v>
      </c>
      <c r="B104" s="373">
        <v>-0.17790873373539701</v>
      </c>
      <c r="C104" s="372">
        <v>-2.1091930914150199</v>
      </c>
      <c r="D104" s="357">
        <f t="shared" si="1"/>
        <v>10.855478070863091</v>
      </c>
      <c r="E104" s="352" t="s">
        <v>1798</v>
      </c>
      <c r="F104" s="352" t="s">
        <v>1798</v>
      </c>
      <c r="G104" s="354">
        <v>1</v>
      </c>
      <c r="H104" s="367" t="s">
        <v>4723</v>
      </c>
      <c r="I104" s="367"/>
    </row>
    <row r="105" spans="1:9">
      <c r="A105" s="367" t="s">
        <v>103</v>
      </c>
      <c r="B105" s="373">
        <v>0.41650010912350599</v>
      </c>
      <c r="C105" s="372">
        <v>0.15734630690555301</v>
      </c>
      <c r="D105" s="357">
        <f t="shared" si="1"/>
        <v>-0.62221784950626591</v>
      </c>
      <c r="E105" s="352" t="s">
        <v>1758</v>
      </c>
      <c r="F105" s="352" t="s">
        <v>1758</v>
      </c>
      <c r="G105" s="354">
        <v>1</v>
      </c>
      <c r="H105" s="367" t="s">
        <v>4724</v>
      </c>
      <c r="I105" s="367"/>
    </row>
    <row r="106" spans="1:9">
      <c r="A106" s="367" t="s">
        <v>104</v>
      </c>
      <c r="B106" s="373">
        <v>-0.41650010912350599</v>
      </c>
      <c r="C106" s="372">
        <v>-0.15734630690555301</v>
      </c>
      <c r="D106" s="357">
        <f t="shared" si="1"/>
        <v>-0.62221784950626591</v>
      </c>
      <c r="E106" s="352" t="s">
        <v>1769</v>
      </c>
      <c r="F106" s="352" t="s">
        <v>1769</v>
      </c>
      <c r="G106" s="354">
        <v>1</v>
      </c>
      <c r="H106" s="367" t="s">
        <v>4725</v>
      </c>
      <c r="I106" s="367"/>
    </row>
    <row r="107" spans="1:9">
      <c r="A107" s="367" t="s">
        <v>105</v>
      </c>
      <c r="B107" s="373">
        <v>-6.2764229369349803E-9</v>
      </c>
      <c r="C107" s="372">
        <v>3.9528813431388699E-6</v>
      </c>
      <c r="D107" s="357">
        <f t="shared" si="1"/>
        <v>-630.79843500941865</v>
      </c>
      <c r="E107" s="352" t="s">
        <v>1799</v>
      </c>
      <c r="F107" s="352" t="s">
        <v>1799</v>
      </c>
      <c r="G107" s="354">
        <v>1</v>
      </c>
      <c r="H107" s="367" t="s">
        <v>4726</v>
      </c>
      <c r="I107" s="370"/>
    </row>
    <row r="108" spans="1:9">
      <c r="A108" s="367" t="s">
        <v>106</v>
      </c>
      <c r="B108" s="373">
        <v>0.13592206056307499</v>
      </c>
      <c r="C108" s="372">
        <v>6.9872050971753197E-6</v>
      </c>
      <c r="D108" s="357">
        <f t="shared" si="1"/>
        <v>-0.99994859403198988</v>
      </c>
      <c r="E108" s="352" t="s">
        <v>1800</v>
      </c>
      <c r="F108" s="352" t="s">
        <v>1800</v>
      </c>
      <c r="G108" s="354">
        <v>1</v>
      </c>
      <c r="H108" s="367" t="s">
        <v>4727</v>
      </c>
      <c r="I108" s="370"/>
    </row>
    <row r="109" spans="1:9">
      <c r="A109" s="367" t="s">
        <v>107</v>
      </c>
      <c r="B109" s="373">
        <v>-2.49479246476767E-2</v>
      </c>
      <c r="C109" s="372">
        <v>0.39107938864765401</v>
      </c>
      <c r="D109" s="357">
        <f t="shared" si="1"/>
        <v>-16.675828517626762</v>
      </c>
      <c r="E109" s="352" t="s">
        <v>1801</v>
      </c>
      <c r="F109" s="352" t="s">
        <v>1801</v>
      </c>
      <c r="G109" s="354">
        <v>1</v>
      </c>
      <c r="H109" s="367" t="s">
        <v>4728</v>
      </c>
      <c r="I109" s="367"/>
    </row>
    <row r="110" spans="1:9">
      <c r="A110" s="367" t="s">
        <v>108</v>
      </c>
      <c r="B110" s="373">
        <v>-8.2523170749254901E-2</v>
      </c>
      <c r="C110" s="372">
        <v>1.14593916578087E-5</v>
      </c>
      <c r="D110" s="357">
        <f t="shared" si="1"/>
        <v>-1.0001388627164196</v>
      </c>
      <c r="E110" s="352" t="s">
        <v>1802</v>
      </c>
      <c r="F110" s="352" t="s">
        <v>1802</v>
      </c>
      <c r="G110" s="354">
        <v>1</v>
      </c>
      <c r="H110" s="367" t="s">
        <v>4729</v>
      </c>
      <c r="I110" s="370"/>
    </row>
    <row r="111" spans="1:9">
      <c r="A111" s="367" t="s">
        <v>109</v>
      </c>
      <c r="B111" s="373">
        <v>-2.4617679372113298E-2</v>
      </c>
      <c r="C111" s="372">
        <v>6.8773463226534701E-6</v>
      </c>
      <c r="D111" s="357">
        <f t="shared" si="1"/>
        <v>-1.0002793661505902</v>
      </c>
      <c r="E111" s="352" t="s">
        <v>1803</v>
      </c>
      <c r="F111" s="352" t="s">
        <v>1803</v>
      </c>
      <c r="G111" s="354">
        <v>1</v>
      </c>
      <c r="H111" s="367" t="s">
        <v>4730</v>
      </c>
      <c r="I111" s="370"/>
    </row>
    <row r="112" spans="1:9">
      <c r="A112" s="367" t="s">
        <v>110</v>
      </c>
      <c r="B112" s="373">
        <v>0.120906902914157</v>
      </c>
      <c r="C112" s="372">
        <v>-4.4390731090970798E-7</v>
      </c>
      <c r="D112" s="357">
        <f t="shared" si="1"/>
        <v>-1.0000036714802896</v>
      </c>
      <c r="E112" s="352" t="s">
        <v>1804</v>
      </c>
      <c r="F112" s="352" t="s">
        <v>1804</v>
      </c>
      <c r="G112" s="354">
        <v>1</v>
      </c>
      <c r="H112" s="367" t="s">
        <v>4731</v>
      </c>
      <c r="I112" s="370"/>
    </row>
    <row r="113" spans="1:9">
      <c r="A113" s="367" t="s">
        <v>111</v>
      </c>
      <c r="B113" s="373">
        <v>-0.153604394352442</v>
      </c>
      <c r="C113" s="372">
        <v>-2.0033768350913302E-6</v>
      </c>
      <c r="D113" s="357">
        <f t="shared" si="1"/>
        <v>-0.9999869575551954</v>
      </c>
      <c r="E113" s="352" t="s">
        <v>1772</v>
      </c>
      <c r="F113" s="352" t="s">
        <v>1772</v>
      </c>
      <c r="G113" s="354">
        <v>1</v>
      </c>
      <c r="H113" s="367" t="s">
        <v>4732</v>
      </c>
      <c r="I113" s="367"/>
    </row>
    <row r="114" spans="1:9">
      <c r="A114" s="367" t="s">
        <v>112</v>
      </c>
      <c r="B114" s="373">
        <v>0.15360426286349599</v>
      </c>
      <c r="C114" s="372">
        <v>2.8935917271155602E-6</v>
      </c>
      <c r="D114" s="357">
        <f t="shared" si="1"/>
        <v>-0.99998116203500365</v>
      </c>
      <c r="E114" s="352" t="s">
        <v>1774</v>
      </c>
      <c r="F114" s="352" t="s">
        <v>1774</v>
      </c>
      <c r="G114" s="354">
        <v>1</v>
      </c>
      <c r="H114" s="367" t="s">
        <v>4733</v>
      </c>
      <c r="I114" s="367"/>
    </row>
    <row r="115" spans="1:9">
      <c r="A115" s="367" t="s">
        <v>113</v>
      </c>
      <c r="B115" s="373">
        <v>3.6125854120012099E-12</v>
      </c>
      <c r="C115" s="372">
        <v>1.1196616831726E-6</v>
      </c>
      <c r="D115" s="357">
        <f t="shared" si="1"/>
        <v>309932.62245582388</v>
      </c>
      <c r="E115" s="352" t="s">
        <v>1751</v>
      </c>
      <c r="F115" s="352" t="s">
        <v>1751</v>
      </c>
      <c r="G115" s="354">
        <v>1</v>
      </c>
      <c r="H115" s="367" t="s">
        <v>4734</v>
      </c>
      <c r="I115" s="370"/>
    </row>
    <row r="116" spans="1:9">
      <c r="A116" s="367" t="s">
        <v>114</v>
      </c>
      <c r="B116" s="373">
        <v>-2.98980467050569E-8</v>
      </c>
      <c r="C116" s="372">
        <v>4.2027672066069499E-5</v>
      </c>
      <c r="D116" s="357">
        <f t="shared" si="1"/>
        <v>-1406.6995923737391</v>
      </c>
      <c r="E116" s="352" t="s">
        <v>1784</v>
      </c>
      <c r="F116" s="352" t="s">
        <v>1784</v>
      </c>
      <c r="G116" s="354">
        <v>1</v>
      </c>
      <c r="H116" s="367" t="s">
        <v>4735</v>
      </c>
      <c r="I116" s="370"/>
    </row>
    <row r="117" spans="1:9">
      <c r="A117" s="367" t="s">
        <v>115</v>
      </c>
      <c r="B117" s="373">
        <v>-0.15360426175501601</v>
      </c>
      <c r="C117" s="372">
        <v>-4.5529288308582602E-6</v>
      </c>
      <c r="D117" s="357">
        <f t="shared" si="1"/>
        <v>-0.99997035935866074</v>
      </c>
      <c r="E117" s="352" t="s">
        <v>1781</v>
      </c>
      <c r="F117" s="352" t="s">
        <v>1781</v>
      </c>
      <c r="G117" s="354">
        <v>1</v>
      </c>
      <c r="H117" s="367" t="s">
        <v>4736</v>
      </c>
      <c r="I117" s="367"/>
    </row>
    <row r="118" spans="1:9">
      <c r="A118" s="367" t="s">
        <v>116</v>
      </c>
      <c r="B118" s="373">
        <v>0.15360426956795001</v>
      </c>
      <c r="C118" s="372">
        <v>2.7285375153951501E-5</v>
      </c>
      <c r="D118" s="357">
        <f t="shared" si="1"/>
        <v>-0.99982236577648065</v>
      </c>
      <c r="E118" s="352" t="s">
        <v>1805</v>
      </c>
      <c r="F118" s="352" t="s">
        <v>1805</v>
      </c>
      <c r="G118" s="354">
        <v>1</v>
      </c>
      <c r="H118" s="367" t="s">
        <v>4737</v>
      </c>
      <c r="I118" s="367"/>
    </row>
    <row r="119" spans="1:9">
      <c r="A119" s="367" t="s">
        <v>117</v>
      </c>
      <c r="B119" s="373">
        <v>-6.0590537032112504E-9</v>
      </c>
      <c r="C119" s="372">
        <v>9.9917170928165399E-6</v>
      </c>
      <c r="D119" s="357">
        <f t="shared" si="1"/>
        <v>-1650.0557077454205</v>
      </c>
      <c r="E119" s="352" t="s">
        <v>1787</v>
      </c>
      <c r="F119" s="352" t="s">
        <v>1787</v>
      </c>
      <c r="G119" s="354">
        <v>1</v>
      </c>
      <c r="H119" s="367" t="s">
        <v>4738</v>
      </c>
      <c r="I119" s="370"/>
    </row>
    <row r="120" spans="1:9">
      <c r="A120" s="367" t="s">
        <v>118</v>
      </c>
      <c r="B120" s="373">
        <v>2.0975221559638199E-9</v>
      </c>
      <c r="C120" s="372">
        <v>-1.8747233525573401E-6</v>
      </c>
      <c r="D120" s="357">
        <f t="shared" si="1"/>
        <v>-894.77999999999861</v>
      </c>
      <c r="E120" s="352" t="s">
        <v>1775</v>
      </c>
      <c r="F120" s="352" t="s">
        <v>1775</v>
      </c>
      <c r="G120" s="354">
        <v>1</v>
      </c>
      <c r="H120" s="367" t="s">
        <v>4739</v>
      </c>
      <c r="I120" s="370"/>
    </row>
    <row r="121" spans="1:9">
      <c r="A121" s="367" t="s">
        <v>119</v>
      </c>
      <c r="B121" s="373">
        <v>-5.3432813729159502E-12</v>
      </c>
      <c r="C121" s="372">
        <v>-6.9615214215445999E-7</v>
      </c>
      <c r="D121" s="357">
        <f t="shared" si="1"/>
        <v>130284.51063829788</v>
      </c>
      <c r="E121" s="352" t="s">
        <v>1770</v>
      </c>
      <c r="F121" s="352" t="s">
        <v>1770</v>
      </c>
      <c r="G121" s="354">
        <v>1</v>
      </c>
      <c r="H121" s="367" t="s">
        <v>4740</v>
      </c>
      <c r="I121" s="370"/>
    </row>
    <row r="122" spans="1:9">
      <c r="A122" s="367" t="s">
        <v>120</v>
      </c>
      <c r="B122" s="373">
        <v>0.15360426175135</v>
      </c>
      <c r="C122" s="372">
        <v>4.9921658114428602E-6</v>
      </c>
      <c r="D122" s="357">
        <f t="shared" si="1"/>
        <v>-0.99996749982224109</v>
      </c>
      <c r="E122" s="352" t="s">
        <v>1758</v>
      </c>
      <c r="F122" s="352" t="s">
        <v>1758</v>
      </c>
      <c r="G122" s="354">
        <v>1</v>
      </c>
      <c r="H122" s="367" t="s">
        <v>4741</v>
      </c>
      <c r="I122" s="367"/>
    </row>
    <row r="123" spans="1:9">
      <c r="A123" s="367" t="s">
        <v>121</v>
      </c>
      <c r="B123" s="373">
        <v>0</v>
      </c>
      <c r="C123" s="372">
        <v>0</v>
      </c>
      <c r="D123" s="357" t="e">
        <f t="shared" si="1"/>
        <v>#DIV/0!</v>
      </c>
      <c r="E123" s="352" t="s">
        <v>1768</v>
      </c>
      <c r="F123" s="352" t="s">
        <v>1768</v>
      </c>
      <c r="G123" s="354">
        <v>1</v>
      </c>
      <c r="H123" s="367" t="s">
        <v>4742</v>
      </c>
      <c r="I123" s="367"/>
    </row>
    <row r="124" spans="1:9">
      <c r="A124" s="367" t="s">
        <v>122</v>
      </c>
      <c r="B124" s="373">
        <v>-0.15360427415748701</v>
      </c>
      <c r="C124" s="372">
        <v>-9.5835541742417297E-6</v>
      </c>
      <c r="D124" s="357">
        <f t="shared" si="1"/>
        <v>-0.99993760880530957</v>
      </c>
      <c r="E124" s="352" t="s">
        <v>1773</v>
      </c>
      <c r="F124" s="352" t="s">
        <v>1773</v>
      </c>
      <c r="G124" s="354">
        <v>1</v>
      </c>
      <c r="H124" s="367" t="s">
        <v>4743</v>
      </c>
      <c r="I124" s="367"/>
    </row>
    <row r="125" spans="1:9">
      <c r="A125" s="367" t="s">
        <v>123</v>
      </c>
      <c r="B125" s="373">
        <v>6.2527076018172703E-13</v>
      </c>
      <c r="C125" s="372">
        <v>2.3329737604667201E-7</v>
      </c>
      <c r="D125" s="357">
        <f t="shared" si="1"/>
        <v>373113.1625411479</v>
      </c>
      <c r="E125" s="352" t="s">
        <v>1806</v>
      </c>
      <c r="F125" s="352" t="s">
        <v>1806</v>
      </c>
      <c r="G125" s="354">
        <v>1</v>
      </c>
      <c r="H125" s="367" t="s">
        <v>4744</v>
      </c>
      <c r="I125" s="370"/>
    </row>
    <row r="126" spans="1:9">
      <c r="A126" s="367" t="s">
        <v>124</v>
      </c>
      <c r="B126" s="373">
        <v>0.15360424842037901</v>
      </c>
      <c r="C126" s="372">
        <v>5.7583595207688598E-6</v>
      </c>
      <c r="D126" s="357">
        <f t="shared" si="1"/>
        <v>-0.99996251171709127</v>
      </c>
      <c r="E126" s="352" t="s">
        <v>1767</v>
      </c>
      <c r="F126" s="352" t="s">
        <v>1767</v>
      </c>
      <c r="G126" s="354">
        <v>1</v>
      </c>
      <c r="H126" s="367" t="s">
        <v>4745</v>
      </c>
      <c r="I126" s="367"/>
    </row>
    <row r="127" spans="1:9">
      <c r="A127" s="367" t="s">
        <v>125</v>
      </c>
      <c r="B127" s="373">
        <v>-0.153604274158056</v>
      </c>
      <c r="C127" s="372">
        <v>-8.9538514203013598E-7</v>
      </c>
      <c r="D127" s="357">
        <f t="shared" si="1"/>
        <v>-0.99999417083185393</v>
      </c>
      <c r="E127" s="352" t="s">
        <v>1769</v>
      </c>
      <c r="F127" s="352" t="s">
        <v>1769</v>
      </c>
      <c r="G127" s="354">
        <v>1</v>
      </c>
      <c r="H127" s="367" t="s">
        <v>4746</v>
      </c>
      <c r="I127" s="367"/>
    </row>
    <row r="128" spans="1:9">
      <c r="A128" s="367" t="s">
        <v>126</v>
      </c>
      <c r="B128" s="373">
        <v>1.25055521493778E-11</v>
      </c>
      <c r="C128" s="372">
        <v>-4.7452863327635002E-7</v>
      </c>
      <c r="D128" s="357">
        <f t="shared" si="1"/>
        <v>-37946.436363636261</v>
      </c>
      <c r="E128" s="352" t="s">
        <v>1807</v>
      </c>
      <c r="F128" s="352" t="s">
        <v>1807</v>
      </c>
      <c r="G128" s="354">
        <v>1</v>
      </c>
      <c r="H128" s="367" t="s">
        <v>4747</v>
      </c>
      <c r="I128" s="370"/>
    </row>
    <row r="129" spans="1:9">
      <c r="A129" s="367" t="s">
        <v>127</v>
      </c>
      <c r="B129" s="373">
        <v>2.8445784671830498E-12</v>
      </c>
      <c r="C129" s="372">
        <v>6.0562413662878396E-7</v>
      </c>
      <c r="D129" s="357">
        <f t="shared" si="1"/>
        <v>212903.7040240468</v>
      </c>
      <c r="E129" s="352" t="s">
        <v>1807</v>
      </c>
      <c r="F129" s="352" t="s">
        <v>1807</v>
      </c>
      <c r="G129" s="354">
        <v>0</v>
      </c>
      <c r="H129" s="367" t="s">
        <v>4748</v>
      </c>
      <c r="I129" s="370"/>
    </row>
    <row r="130" spans="1:9">
      <c r="A130" s="367" t="s">
        <v>131</v>
      </c>
      <c r="B130" s="373">
        <v>6.5339999999999999E-3</v>
      </c>
      <c r="C130" s="372">
        <v>6.5339999999999999E-3</v>
      </c>
      <c r="D130" s="357">
        <f t="shared" si="1"/>
        <v>0</v>
      </c>
      <c r="E130" s="352" t="s">
        <v>1808</v>
      </c>
      <c r="F130" s="352" t="s">
        <v>1808</v>
      </c>
      <c r="G130" s="354">
        <v>1</v>
      </c>
      <c r="H130" s="367" t="s">
        <v>4749</v>
      </c>
      <c r="I130" s="367"/>
    </row>
    <row r="131" spans="1:9">
      <c r="A131" s="367" t="s">
        <v>132</v>
      </c>
      <c r="B131" s="373">
        <v>3.2055667986839902E-12</v>
      </c>
      <c r="C131" s="372">
        <v>1.9676494120413599E-6</v>
      </c>
      <c r="D131" s="357">
        <f t="shared" ref="D131:D194" si="2">(C131/B131)-1</f>
        <v>613821.62033945334</v>
      </c>
      <c r="E131" s="352" t="s">
        <v>1809</v>
      </c>
      <c r="F131" s="352" t="s">
        <v>1809</v>
      </c>
      <c r="G131" s="354">
        <v>1</v>
      </c>
      <c r="H131" s="367" t="s">
        <v>4750</v>
      </c>
      <c r="I131" s="370"/>
    </row>
    <row r="132" spans="1:9">
      <c r="A132" s="367" t="s">
        <v>133</v>
      </c>
      <c r="B132" s="373">
        <v>2.96370253291947E-2</v>
      </c>
      <c r="C132" s="372">
        <v>1.4248891440748501E-6</v>
      </c>
      <c r="D132" s="357">
        <f t="shared" si="2"/>
        <v>-0.99995192199189198</v>
      </c>
      <c r="E132" s="352" t="s">
        <v>1810</v>
      </c>
      <c r="F132" s="352" t="s">
        <v>1810</v>
      </c>
      <c r="G132" s="354">
        <v>0</v>
      </c>
      <c r="H132" s="367" t="s">
        <v>4751</v>
      </c>
      <c r="I132" s="370"/>
    </row>
    <row r="133" spans="1:9">
      <c r="A133" s="367" t="s">
        <v>134</v>
      </c>
      <c r="B133" s="373">
        <v>0.15360426175723299</v>
      </c>
      <c r="C133" s="372">
        <v>5.0047055447476602E-6</v>
      </c>
      <c r="D133" s="357">
        <f t="shared" si="2"/>
        <v>-0.99996741818561874</v>
      </c>
      <c r="E133" s="352" t="s">
        <v>1810</v>
      </c>
      <c r="F133" s="352" t="s">
        <v>1810</v>
      </c>
      <c r="G133" s="354">
        <v>0</v>
      </c>
      <c r="H133" s="367" t="s">
        <v>4752</v>
      </c>
      <c r="I133" s="367"/>
    </row>
    <row r="134" spans="1:9">
      <c r="A134" s="367" t="s">
        <v>135</v>
      </c>
      <c r="B134" s="373">
        <v>-1.84172677109018E-11</v>
      </c>
      <c r="C134" s="372">
        <v>-1.7605585753699401E-6</v>
      </c>
      <c r="D134" s="357">
        <f t="shared" si="2"/>
        <v>95591.820987654224</v>
      </c>
      <c r="E134" s="352" t="s">
        <v>1811</v>
      </c>
      <c r="F134" s="352" t="s">
        <v>1811</v>
      </c>
      <c r="G134" s="354">
        <v>1</v>
      </c>
      <c r="H134" s="367" t="s">
        <v>4753</v>
      </c>
      <c r="I134" s="370"/>
    </row>
    <row r="135" spans="1:9">
      <c r="A135" s="367" t="s">
        <v>136</v>
      </c>
      <c r="B135" s="373">
        <v>3.6297725891830602E-12</v>
      </c>
      <c r="C135" s="372">
        <v>2.4726620925358902</v>
      </c>
      <c r="D135" s="357">
        <f t="shared" si="2"/>
        <v>681216806777.63159</v>
      </c>
      <c r="E135" s="352" t="s">
        <v>1812</v>
      </c>
      <c r="F135" s="352" t="s">
        <v>1812</v>
      </c>
      <c r="G135" s="354">
        <v>0</v>
      </c>
      <c r="H135" s="367" t="s">
        <v>4754</v>
      </c>
      <c r="I135" s="370"/>
    </row>
    <row r="136" spans="1:9">
      <c r="A136" s="367" t="s">
        <v>137</v>
      </c>
      <c r="B136" s="373">
        <v>3.0315511418440301E-12</v>
      </c>
      <c r="C136" s="372">
        <v>5.2000801146554096E-6</v>
      </c>
      <c r="D136" s="357">
        <f t="shared" si="2"/>
        <v>1715318.9373348879</v>
      </c>
      <c r="E136" s="352" t="s">
        <v>1813</v>
      </c>
      <c r="F136" s="352" t="s">
        <v>1813</v>
      </c>
      <c r="G136" s="354">
        <v>0</v>
      </c>
      <c r="H136" s="367" t="s">
        <v>4755</v>
      </c>
      <c r="I136" s="370"/>
    </row>
    <row r="137" spans="1:9">
      <c r="A137" s="367" t="s">
        <v>138</v>
      </c>
      <c r="B137" s="373">
        <v>7.6430990927088303E-13</v>
      </c>
      <c r="C137" s="372">
        <v>5.1341994915409898E-7</v>
      </c>
      <c r="D137" s="357">
        <f t="shared" si="2"/>
        <v>671742.15408768982</v>
      </c>
      <c r="E137" s="352" t="s">
        <v>1814</v>
      </c>
      <c r="F137" s="352" t="s">
        <v>1814</v>
      </c>
      <c r="G137" s="354">
        <v>0</v>
      </c>
      <c r="H137" s="367" t="s">
        <v>4756</v>
      </c>
      <c r="I137" s="370"/>
    </row>
    <row r="138" spans="1:9">
      <c r="A138" s="367" t="s">
        <v>139</v>
      </c>
      <c r="B138" s="373">
        <v>0</v>
      </c>
      <c r="C138" s="372">
        <v>0</v>
      </c>
      <c r="D138" s="357" t="e">
        <f t="shared" si="2"/>
        <v>#DIV/0!</v>
      </c>
      <c r="E138" s="352" t="s">
        <v>1815</v>
      </c>
      <c r="F138" s="352" t="s">
        <v>1815</v>
      </c>
      <c r="G138" s="354">
        <v>0</v>
      </c>
      <c r="H138" s="367" t="s">
        <v>4757</v>
      </c>
      <c r="I138" s="367"/>
    </row>
    <row r="139" spans="1:9">
      <c r="A139" s="367" t="s">
        <v>140</v>
      </c>
      <c r="B139" s="373">
        <v>4.7520000193230702E-3</v>
      </c>
      <c r="C139" s="372">
        <v>4.7704966296421803E-3</v>
      </c>
      <c r="D139" s="357">
        <f t="shared" si="2"/>
        <v>3.8923843105844735E-3</v>
      </c>
      <c r="E139" s="352" t="s">
        <v>1816</v>
      </c>
      <c r="F139" s="352" t="s">
        <v>1816</v>
      </c>
      <c r="G139" s="354">
        <v>0</v>
      </c>
      <c r="H139" s="367" t="s">
        <v>4758</v>
      </c>
      <c r="I139" s="367"/>
    </row>
    <row r="140" spans="1:9">
      <c r="A140" s="367" t="s">
        <v>141</v>
      </c>
      <c r="B140" s="373">
        <v>1.0578000000000001</v>
      </c>
      <c r="C140" s="372">
        <v>8.6383001343478902</v>
      </c>
      <c r="D140" s="357">
        <f t="shared" si="2"/>
        <v>7.1662886503572416</v>
      </c>
      <c r="E140" s="352" t="s">
        <v>1817</v>
      </c>
      <c r="F140" s="352" t="s">
        <v>1817</v>
      </c>
      <c r="G140" s="354">
        <v>1</v>
      </c>
      <c r="H140" s="367" t="s">
        <v>4759</v>
      </c>
      <c r="I140" s="370"/>
    </row>
    <row r="141" spans="1:9">
      <c r="A141" s="367" t="s">
        <v>142</v>
      </c>
      <c r="B141" s="373">
        <v>4.2150047895158804E-12</v>
      </c>
      <c r="C141" s="372">
        <v>1.94244928629561E-7</v>
      </c>
      <c r="D141" s="357">
        <f t="shared" si="2"/>
        <v>46083.153715011853</v>
      </c>
      <c r="E141" s="352" t="s">
        <v>1818</v>
      </c>
      <c r="F141" s="352" t="s">
        <v>1818</v>
      </c>
      <c r="G141" s="354">
        <v>0</v>
      </c>
      <c r="H141" s="367" t="s">
        <v>4760</v>
      </c>
      <c r="I141" s="370"/>
    </row>
    <row r="142" spans="1:9">
      <c r="A142" s="367" t="s">
        <v>143</v>
      </c>
      <c r="B142" s="373">
        <v>0</v>
      </c>
      <c r="C142" s="372">
        <v>0</v>
      </c>
      <c r="D142" s="357" t="e">
        <f t="shared" si="2"/>
        <v>#DIV/0!</v>
      </c>
      <c r="E142" s="352" t="s">
        <v>1819</v>
      </c>
      <c r="F142" s="352" t="s">
        <v>1819</v>
      </c>
      <c r="G142" s="354">
        <v>0</v>
      </c>
      <c r="H142" s="367" t="s">
        <v>4761</v>
      </c>
      <c r="I142" s="367"/>
    </row>
    <row r="143" spans="1:9">
      <c r="A143" s="367" t="s">
        <v>144</v>
      </c>
      <c r="B143" s="373">
        <v>5.1109535206564699E-12</v>
      </c>
      <c r="C143" s="372">
        <v>3.8750618587972298E-6</v>
      </c>
      <c r="D143" s="357">
        <f t="shared" si="2"/>
        <v>758186.65385671169</v>
      </c>
      <c r="E143" s="352" t="s">
        <v>1820</v>
      </c>
      <c r="F143" s="352" t="s">
        <v>1820</v>
      </c>
      <c r="G143" s="354">
        <v>0</v>
      </c>
      <c r="H143" s="367" t="s">
        <v>4762</v>
      </c>
      <c r="I143" s="370"/>
    </row>
    <row r="144" spans="1:9">
      <c r="A144" s="367" t="s">
        <v>145</v>
      </c>
      <c r="B144" s="373">
        <v>3.0777963510074998E-3</v>
      </c>
      <c r="C144" s="372">
        <v>3.7141103662688998E-3</v>
      </c>
      <c r="D144" s="357">
        <f t="shared" si="2"/>
        <v>0.20674337827878242</v>
      </c>
      <c r="E144" s="352" t="s">
        <v>1815</v>
      </c>
      <c r="F144" s="352" t="s">
        <v>1815</v>
      </c>
      <c r="G144" s="354">
        <v>0</v>
      </c>
      <c r="H144" s="367" t="s">
        <v>4763</v>
      </c>
      <c r="I144" s="367"/>
    </row>
    <row r="145" spans="1:9">
      <c r="A145" s="367" t="s">
        <v>146</v>
      </c>
      <c r="B145" s="373">
        <v>3.5927772396219E-12</v>
      </c>
      <c r="C145" s="372">
        <v>3.0491434784207798E-6</v>
      </c>
      <c r="D145" s="357">
        <f t="shared" si="2"/>
        <v>848686.03931715747</v>
      </c>
      <c r="E145" s="352" t="s">
        <v>1815</v>
      </c>
      <c r="F145" s="352" t="s">
        <v>1815</v>
      </c>
      <c r="G145" s="354">
        <v>0</v>
      </c>
      <c r="H145" s="367" t="s">
        <v>4764</v>
      </c>
      <c r="I145" s="370"/>
    </row>
    <row r="146" spans="1:9">
      <c r="A146" s="367" t="s">
        <v>147</v>
      </c>
      <c r="B146" s="373">
        <v>0</v>
      </c>
      <c r="C146" s="372">
        <v>0</v>
      </c>
      <c r="D146" s="357" t="e">
        <f t="shared" si="2"/>
        <v>#DIV/0!</v>
      </c>
      <c r="E146" s="352" t="s">
        <v>1821</v>
      </c>
      <c r="F146" s="352" t="s">
        <v>1821</v>
      </c>
      <c r="G146" s="354">
        <v>0</v>
      </c>
      <c r="H146" s="367" t="s">
        <v>4765</v>
      </c>
      <c r="I146" s="367"/>
    </row>
    <row r="147" spans="1:9">
      <c r="A147" s="367" t="s">
        <v>148</v>
      </c>
      <c r="B147" s="373">
        <v>0</v>
      </c>
      <c r="C147" s="372">
        <v>0</v>
      </c>
      <c r="D147" s="357" t="e">
        <f t="shared" si="2"/>
        <v>#DIV/0!</v>
      </c>
      <c r="E147" s="352" t="s">
        <v>1822</v>
      </c>
      <c r="F147" s="352" t="s">
        <v>1822</v>
      </c>
      <c r="G147" s="354">
        <v>0</v>
      </c>
      <c r="H147" s="367" t="s">
        <v>4766</v>
      </c>
      <c r="I147" s="367"/>
    </row>
    <row r="148" spans="1:9">
      <c r="A148" s="367" t="s">
        <v>149</v>
      </c>
      <c r="B148" s="373">
        <v>0</v>
      </c>
      <c r="C148" s="372">
        <v>0</v>
      </c>
      <c r="D148" s="357" t="e">
        <f t="shared" si="2"/>
        <v>#DIV/0!</v>
      </c>
      <c r="E148" s="352" t="s">
        <v>1823</v>
      </c>
      <c r="F148" s="352" t="s">
        <v>1823</v>
      </c>
      <c r="G148" s="354">
        <v>0</v>
      </c>
      <c r="H148" s="367" t="s">
        <v>4767</v>
      </c>
      <c r="I148" s="367"/>
    </row>
    <row r="149" spans="1:9">
      <c r="A149" s="367" t="s">
        <v>150</v>
      </c>
      <c r="B149" s="373">
        <v>1.5565367333371199E-12</v>
      </c>
      <c r="C149" s="372">
        <v>6.7556875826188099E-8</v>
      </c>
      <c r="D149" s="357">
        <f t="shared" si="2"/>
        <v>43401.044024589304</v>
      </c>
      <c r="E149" s="352" t="s">
        <v>1824</v>
      </c>
      <c r="F149" s="352" t="s">
        <v>1824</v>
      </c>
      <c r="G149" s="354">
        <v>0</v>
      </c>
      <c r="H149" s="367" t="s">
        <v>4768</v>
      </c>
      <c r="I149" s="370"/>
    </row>
    <row r="150" spans="1:9">
      <c r="A150" s="367" t="s">
        <v>151</v>
      </c>
      <c r="B150" s="373">
        <v>0</v>
      </c>
      <c r="C150" s="372">
        <v>0</v>
      </c>
      <c r="D150" s="357" t="e">
        <f t="shared" si="2"/>
        <v>#DIV/0!</v>
      </c>
      <c r="E150" s="352" t="s">
        <v>1821</v>
      </c>
      <c r="F150" s="352" t="s">
        <v>1821</v>
      </c>
      <c r="G150" s="354">
        <v>0</v>
      </c>
      <c r="H150" s="367" t="s">
        <v>4769</v>
      </c>
      <c r="I150" s="367"/>
    </row>
    <row r="151" spans="1:9">
      <c r="A151" s="367" t="s">
        <v>152</v>
      </c>
      <c r="B151" s="373">
        <v>0</v>
      </c>
      <c r="C151" s="372">
        <v>0</v>
      </c>
      <c r="D151" s="357" t="e">
        <f t="shared" si="2"/>
        <v>#DIV/0!</v>
      </c>
      <c r="E151" s="352" t="s">
        <v>1821</v>
      </c>
      <c r="F151" s="352" t="s">
        <v>1821</v>
      </c>
      <c r="G151" s="354">
        <v>0</v>
      </c>
      <c r="H151" s="367" t="s">
        <v>4770</v>
      </c>
      <c r="I151" s="367"/>
    </row>
    <row r="152" spans="1:9">
      <c r="A152" s="367" t="s">
        <v>153</v>
      </c>
      <c r="B152" s="373">
        <v>1.5</v>
      </c>
      <c r="C152" s="372">
        <v>1.5</v>
      </c>
      <c r="D152" s="357">
        <f t="shared" si="2"/>
        <v>0</v>
      </c>
      <c r="E152" s="352" t="s">
        <v>1825</v>
      </c>
      <c r="F152" s="352" t="s">
        <v>1825</v>
      </c>
      <c r="G152" s="354">
        <v>1</v>
      </c>
      <c r="H152" s="367" t="s">
        <v>4771</v>
      </c>
      <c r="I152" s="367"/>
    </row>
    <row r="153" spans="1:9">
      <c r="A153" s="367" t="s">
        <v>154</v>
      </c>
      <c r="B153" s="373">
        <v>0</v>
      </c>
      <c r="C153" s="372">
        <v>0</v>
      </c>
      <c r="D153" s="357" t="e">
        <f t="shared" si="2"/>
        <v>#DIV/0!</v>
      </c>
      <c r="E153" s="352" t="s">
        <v>1825</v>
      </c>
      <c r="F153" s="352" t="s">
        <v>1825</v>
      </c>
      <c r="G153" s="354">
        <v>0</v>
      </c>
      <c r="H153" s="367" t="s">
        <v>4772</v>
      </c>
      <c r="I153" s="367"/>
    </row>
    <row r="154" spans="1:9">
      <c r="A154" s="367" t="s">
        <v>155</v>
      </c>
      <c r="B154" s="373">
        <v>6.1491323689576001E-12</v>
      </c>
      <c r="C154" s="372">
        <v>1.13496501503831E-6</v>
      </c>
      <c r="D154" s="357">
        <f t="shared" si="2"/>
        <v>184572.19617445624</v>
      </c>
      <c r="E154" s="352" t="s">
        <v>1826</v>
      </c>
      <c r="F154" s="352" t="s">
        <v>1826</v>
      </c>
      <c r="G154" s="354">
        <v>0</v>
      </c>
      <c r="H154" s="367" t="s">
        <v>4773</v>
      </c>
      <c r="I154" s="370"/>
    </row>
    <row r="155" spans="1:9">
      <c r="A155" s="367" t="s">
        <v>156</v>
      </c>
      <c r="B155" s="373">
        <v>-5.0296193876420197E-9</v>
      </c>
      <c r="C155" s="372">
        <v>-3.3576747000552098E-6</v>
      </c>
      <c r="D155" s="357">
        <f t="shared" si="2"/>
        <v>666.58027621436997</v>
      </c>
      <c r="E155" s="352" t="s">
        <v>1824</v>
      </c>
      <c r="F155" s="352" t="s">
        <v>1824</v>
      </c>
      <c r="G155" s="354">
        <v>1</v>
      </c>
      <c r="H155" s="367" t="s">
        <v>4774</v>
      </c>
      <c r="I155" s="370"/>
    </row>
    <row r="156" spans="1:9">
      <c r="A156" s="367" t="s">
        <v>157</v>
      </c>
      <c r="B156" s="373">
        <v>0</v>
      </c>
      <c r="C156" s="372">
        <v>0</v>
      </c>
      <c r="D156" s="357" t="e">
        <f t="shared" si="2"/>
        <v>#DIV/0!</v>
      </c>
      <c r="E156" s="352" t="s">
        <v>1819</v>
      </c>
      <c r="F156" s="352" t="s">
        <v>1819</v>
      </c>
      <c r="G156" s="354">
        <v>0</v>
      </c>
      <c r="H156" s="367" t="s">
        <v>4775</v>
      </c>
      <c r="I156" s="367"/>
    </row>
    <row r="157" spans="1:9">
      <c r="A157" s="367" t="s">
        <v>158</v>
      </c>
      <c r="B157" s="373">
        <v>5.8423941504597297E-13</v>
      </c>
      <c r="C157" s="372">
        <v>7.6390905635136497E-7</v>
      </c>
      <c r="D157" s="357">
        <f t="shared" si="2"/>
        <v>1307526.4222833016</v>
      </c>
      <c r="E157" s="352" t="s">
        <v>1827</v>
      </c>
      <c r="F157" s="352" t="s">
        <v>1827</v>
      </c>
      <c r="G157" s="354">
        <v>0</v>
      </c>
      <c r="H157" s="367" t="s">
        <v>4776</v>
      </c>
      <c r="I157" s="370"/>
    </row>
    <row r="158" spans="1:9">
      <c r="A158" s="367" t="s">
        <v>159</v>
      </c>
      <c r="B158" s="373">
        <v>4.2484208953930897E-15</v>
      </c>
      <c r="C158" s="372">
        <v>7.8992892703071199E-7</v>
      </c>
      <c r="D158" s="357">
        <f t="shared" si="2"/>
        <v>185934713.68123522</v>
      </c>
      <c r="E158" s="352" t="s">
        <v>1822</v>
      </c>
      <c r="F158" s="352" t="s">
        <v>1822</v>
      </c>
      <c r="G158" s="354">
        <v>0</v>
      </c>
      <c r="H158" s="367" t="s">
        <v>4777</v>
      </c>
      <c r="I158" s="370"/>
    </row>
    <row r="159" spans="1:9">
      <c r="A159" s="367" t="s">
        <v>160</v>
      </c>
      <c r="B159" s="373">
        <v>0.12926705842888001</v>
      </c>
      <c r="C159" s="372">
        <v>1.22462617983302</v>
      </c>
      <c r="D159" s="357">
        <f t="shared" si="2"/>
        <v>8.4736137320459211</v>
      </c>
      <c r="E159" s="352" t="s">
        <v>1828</v>
      </c>
      <c r="F159" s="352" t="s">
        <v>1828</v>
      </c>
      <c r="G159" s="354">
        <v>0</v>
      </c>
      <c r="H159" s="367" t="s">
        <v>4778</v>
      </c>
      <c r="I159" s="367"/>
    </row>
    <row r="160" spans="1:9">
      <c r="A160" s="367" t="s">
        <v>161</v>
      </c>
      <c r="B160" s="373">
        <v>0</v>
      </c>
      <c r="C160" s="372">
        <v>0</v>
      </c>
      <c r="D160" s="357" t="e">
        <f t="shared" si="2"/>
        <v>#DIV/0!</v>
      </c>
      <c r="E160" s="352" t="s">
        <v>1829</v>
      </c>
      <c r="F160" s="352" t="s">
        <v>1829</v>
      </c>
      <c r="G160" s="354">
        <v>1</v>
      </c>
      <c r="H160" s="367" t="s">
        <v>4779</v>
      </c>
      <c r="I160" s="367"/>
    </row>
    <row r="161" spans="1:9">
      <c r="A161" s="367" t="s">
        <v>162</v>
      </c>
      <c r="B161" s="373">
        <v>9.23298317218221E-13</v>
      </c>
      <c r="C161" s="372">
        <v>1.1295145614797501E-6</v>
      </c>
      <c r="D161" s="357">
        <f t="shared" si="2"/>
        <v>1223346.3628359165</v>
      </c>
      <c r="E161" s="352" t="s">
        <v>1825</v>
      </c>
      <c r="F161" s="352" t="s">
        <v>1825</v>
      </c>
      <c r="G161" s="354">
        <v>0</v>
      </c>
      <c r="H161" s="367" t="s">
        <v>4780</v>
      </c>
      <c r="I161" s="370"/>
    </row>
    <row r="162" spans="1:9">
      <c r="A162" s="367" t="s">
        <v>163</v>
      </c>
      <c r="B162" s="373">
        <v>-7.4844380896934098E-2</v>
      </c>
      <c r="C162" s="372">
        <v>2.3979019501302901</v>
      </c>
      <c r="D162" s="357">
        <f t="shared" si="2"/>
        <v>-33.038503377192299</v>
      </c>
      <c r="E162" s="352" t="s">
        <v>1825</v>
      </c>
      <c r="F162" s="352" t="s">
        <v>1825</v>
      </c>
      <c r="G162" s="354">
        <v>1</v>
      </c>
      <c r="H162" s="367" t="s">
        <v>4781</v>
      </c>
      <c r="I162" s="367"/>
    </row>
    <row r="163" spans="1:9">
      <c r="A163" s="367" t="s">
        <v>164</v>
      </c>
      <c r="B163" s="373">
        <v>0</v>
      </c>
      <c r="C163" s="372">
        <v>0</v>
      </c>
      <c r="D163" s="357" t="e">
        <f t="shared" si="2"/>
        <v>#DIV/0!</v>
      </c>
      <c r="E163" s="352" t="s">
        <v>1813</v>
      </c>
      <c r="F163" s="352" t="s">
        <v>1813</v>
      </c>
      <c r="G163" s="354">
        <v>0</v>
      </c>
      <c r="H163" s="367" t="s">
        <v>4782</v>
      </c>
      <c r="I163" s="367"/>
    </row>
    <row r="164" spans="1:9">
      <c r="A164" s="367" t="s">
        <v>165</v>
      </c>
      <c r="B164" s="373">
        <v>0</v>
      </c>
      <c r="C164" s="372">
        <v>0</v>
      </c>
      <c r="D164" s="357" t="e">
        <f t="shared" si="2"/>
        <v>#DIV/0!</v>
      </c>
      <c r="E164" s="352" t="s">
        <v>1830</v>
      </c>
      <c r="F164" s="352" t="s">
        <v>1830</v>
      </c>
      <c r="G164" s="354">
        <v>0</v>
      </c>
      <c r="H164" s="367" t="s">
        <v>4783</v>
      </c>
      <c r="I164" s="367"/>
    </row>
    <row r="165" spans="1:9">
      <c r="A165" s="367" t="s">
        <v>166</v>
      </c>
      <c r="B165" s="373">
        <v>0</v>
      </c>
      <c r="C165" s="372">
        <v>0</v>
      </c>
      <c r="D165" s="357" t="e">
        <f t="shared" si="2"/>
        <v>#DIV/0!</v>
      </c>
      <c r="E165" s="352" t="s">
        <v>1818</v>
      </c>
      <c r="F165" s="352" t="s">
        <v>1818</v>
      </c>
      <c r="G165" s="354">
        <v>0</v>
      </c>
      <c r="H165" s="367" t="s">
        <v>4784</v>
      </c>
      <c r="I165" s="367"/>
    </row>
    <row r="166" spans="1:9">
      <c r="A166" s="367" t="s">
        <v>167</v>
      </c>
      <c r="B166" s="373">
        <v>0</v>
      </c>
      <c r="C166" s="372">
        <v>0</v>
      </c>
      <c r="D166" s="357" t="e">
        <f t="shared" si="2"/>
        <v>#DIV/0!</v>
      </c>
      <c r="E166" s="352" t="s">
        <v>1818</v>
      </c>
      <c r="F166" s="352" t="s">
        <v>1818</v>
      </c>
      <c r="G166" s="354">
        <v>0</v>
      </c>
      <c r="H166" s="367" t="s">
        <v>4785</v>
      </c>
      <c r="I166" s="367"/>
    </row>
    <row r="167" spans="1:9">
      <c r="A167" s="367" t="s">
        <v>168</v>
      </c>
      <c r="B167" s="373">
        <v>0.31558473373977403</v>
      </c>
      <c r="C167" s="372">
        <v>2.2468707244966502</v>
      </c>
      <c r="D167" s="357">
        <f t="shared" si="2"/>
        <v>6.1197066406557639</v>
      </c>
      <c r="E167" s="352" t="s">
        <v>1818</v>
      </c>
      <c r="F167" s="352" t="s">
        <v>1818</v>
      </c>
      <c r="G167" s="354">
        <v>0</v>
      </c>
      <c r="H167" s="367" t="s">
        <v>4786</v>
      </c>
      <c r="I167" s="367"/>
    </row>
    <row r="168" spans="1:9">
      <c r="A168" s="367" t="s">
        <v>169</v>
      </c>
      <c r="B168" s="373">
        <v>0</v>
      </c>
      <c r="C168" s="372">
        <v>0</v>
      </c>
      <c r="D168" s="357" t="e">
        <f t="shared" si="2"/>
        <v>#DIV/0!</v>
      </c>
      <c r="E168" s="352" t="s">
        <v>1831</v>
      </c>
      <c r="F168" s="352" t="s">
        <v>1831</v>
      </c>
      <c r="G168" s="354">
        <v>0</v>
      </c>
      <c r="H168" s="367" t="s">
        <v>4787</v>
      </c>
      <c r="I168" s="367"/>
    </row>
    <row r="169" spans="1:9">
      <c r="A169" s="367" t="s">
        <v>170</v>
      </c>
      <c r="B169" s="373">
        <v>5.8423941504597297E-13</v>
      </c>
      <c r="C169" s="372">
        <v>7.6390905635136497E-7</v>
      </c>
      <c r="D169" s="357">
        <f t="shared" si="2"/>
        <v>1307526.4222833016</v>
      </c>
      <c r="E169" s="352" t="s">
        <v>1822</v>
      </c>
      <c r="F169" s="352" t="s">
        <v>1822</v>
      </c>
      <c r="G169" s="354">
        <v>1</v>
      </c>
      <c r="H169" s="367" t="s">
        <v>4788</v>
      </c>
      <c r="I169" s="370"/>
    </row>
    <row r="170" spans="1:9">
      <c r="A170" s="367" t="s">
        <v>172</v>
      </c>
      <c r="B170" s="373">
        <v>2.4948008844376101E-2</v>
      </c>
      <c r="C170" s="372">
        <v>2.4981405226299099E-2</v>
      </c>
      <c r="D170" s="357">
        <f t="shared" si="2"/>
        <v>1.3386391728222868E-3</v>
      </c>
      <c r="E170" s="352" t="s">
        <v>1832</v>
      </c>
      <c r="F170" s="352" t="s">
        <v>1832</v>
      </c>
      <c r="G170" s="354">
        <v>1</v>
      </c>
      <c r="H170" s="367" t="s">
        <v>4789</v>
      </c>
      <c r="I170" s="367"/>
    </row>
    <row r="171" spans="1:9">
      <c r="A171" s="367" t="s">
        <v>173</v>
      </c>
      <c r="B171" s="373">
        <v>-1.7980255506699901E-8</v>
      </c>
      <c r="C171" s="372">
        <v>2.16824989820452E-5</v>
      </c>
      <c r="D171" s="357">
        <f t="shared" si="2"/>
        <v>-1206.9060547813544</v>
      </c>
      <c r="E171" s="352" t="s">
        <v>1832</v>
      </c>
      <c r="F171" s="352" t="s">
        <v>1832</v>
      </c>
      <c r="G171" s="354">
        <v>1</v>
      </c>
      <c r="H171" s="367" t="s">
        <v>4790</v>
      </c>
      <c r="I171" s="370"/>
    </row>
    <row r="172" spans="1:9">
      <c r="A172" s="367" t="s">
        <v>174</v>
      </c>
      <c r="B172" s="373">
        <v>0</v>
      </c>
      <c r="C172" s="372">
        <v>0</v>
      </c>
      <c r="D172" s="357" t="e">
        <f t="shared" si="2"/>
        <v>#DIV/0!</v>
      </c>
      <c r="E172" s="352" t="s">
        <v>1823</v>
      </c>
      <c r="F172" s="352" t="s">
        <v>1823</v>
      </c>
      <c r="G172" s="354">
        <v>0</v>
      </c>
      <c r="H172" s="367" t="s">
        <v>4791</v>
      </c>
      <c r="I172" s="367"/>
    </row>
    <row r="173" spans="1:9">
      <c r="A173" s="367" t="s">
        <v>175</v>
      </c>
      <c r="B173" s="373">
        <v>0</v>
      </c>
      <c r="C173" s="372">
        <v>0</v>
      </c>
      <c r="D173" s="357" t="e">
        <f t="shared" si="2"/>
        <v>#DIV/0!</v>
      </c>
      <c r="E173" s="352" t="s">
        <v>1833</v>
      </c>
      <c r="F173" s="352" t="s">
        <v>1833</v>
      </c>
      <c r="G173" s="354">
        <v>0</v>
      </c>
      <c r="H173" s="367" t="s">
        <v>4792</v>
      </c>
      <c r="I173" s="367"/>
    </row>
    <row r="174" spans="1:9">
      <c r="A174" s="367" t="s">
        <v>176</v>
      </c>
      <c r="B174" s="373">
        <v>3.4159175416304398E-13</v>
      </c>
      <c r="C174" s="372">
        <v>6.2737387712737196E-7</v>
      </c>
      <c r="D174" s="357">
        <f t="shared" si="2"/>
        <v>1836617.9156542763</v>
      </c>
      <c r="E174" s="352" t="s">
        <v>1834</v>
      </c>
      <c r="F174" s="352" t="s">
        <v>1834</v>
      </c>
      <c r="G174" s="354">
        <v>0</v>
      </c>
      <c r="H174" s="367" t="s">
        <v>4793</v>
      </c>
      <c r="I174" s="370"/>
    </row>
    <row r="175" spans="1:9">
      <c r="A175" s="367" t="s">
        <v>177</v>
      </c>
      <c r="B175" s="373">
        <v>0</v>
      </c>
      <c r="C175" s="372">
        <v>0</v>
      </c>
      <c r="D175" s="357" t="e">
        <f t="shared" si="2"/>
        <v>#DIV/0!</v>
      </c>
      <c r="E175" s="352" t="s">
        <v>1835</v>
      </c>
      <c r="F175" s="352" t="s">
        <v>1835</v>
      </c>
      <c r="G175" s="354">
        <v>0</v>
      </c>
      <c r="H175" s="367" t="s">
        <v>4794</v>
      </c>
      <c r="I175" s="367"/>
    </row>
    <row r="176" spans="1:9">
      <c r="A176" s="367" t="s">
        <v>178</v>
      </c>
      <c r="B176" s="373">
        <v>0</v>
      </c>
      <c r="C176" s="372">
        <v>0</v>
      </c>
      <c r="D176" s="357" t="e">
        <f t="shared" si="2"/>
        <v>#DIV/0!</v>
      </c>
      <c r="E176" s="352" t="s">
        <v>1836</v>
      </c>
      <c r="F176" s="352" t="s">
        <v>1836</v>
      </c>
      <c r="G176" s="354">
        <v>0</v>
      </c>
      <c r="H176" s="367" t="s">
        <v>4795</v>
      </c>
      <c r="I176" s="367"/>
    </row>
    <row r="177" spans="1:9">
      <c r="A177" s="367" t="s">
        <v>179</v>
      </c>
      <c r="B177" s="373">
        <v>4.2957091165598603E-15</v>
      </c>
      <c r="C177" s="372">
        <v>6.4022413882866006E-8</v>
      </c>
      <c r="D177" s="357">
        <f t="shared" si="2"/>
        <v>14903804.668791927</v>
      </c>
      <c r="E177" s="352" t="s">
        <v>1825</v>
      </c>
      <c r="F177" s="352" t="s">
        <v>1825</v>
      </c>
      <c r="G177" s="354">
        <v>0</v>
      </c>
      <c r="H177" s="367" t="s">
        <v>4796</v>
      </c>
      <c r="I177" s="370"/>
    </row>
    <row r="178" spans="1:9">
      <c r="A178" s="367" t="s">
        <v>180</v>
      </c>
      <c r="B178" s="373">
        <v>9.3526649635854002E-13</v>
      </c>
      <c r="C178" s="372">
        <v>3.5784411515001198E-6</v>
      </c>
      <c r="D178" s="357">
        <f t="shared" si="2"/>
        <v>3826118.256311201</v>
      </c>
      <c r="E178" s="352" t="s">
        <v>1825</v>
      </c>
      <c r="F178" s="352" t="s">
        <v>1825</v>
      </c>
      <c r="G178" s="354">
        <v>0</v>
      </c>
      <c r="H178" s="367" t="s">
        <v>4797</v>
      </c>
      <c r="I178" s="370"/>
    </row>
    <row r="179" spans="1:9">
      <c r="A179" s="367" t="s">
        <v>181</v>
      </c>
      <c r="B179" s="373">
        <v>3.2091406865220098E-8</v>
      </c>
      <c r="C179" s="372">
        <v>7.4348205316709903E-6</v>
      </c>
      <c r="D179" s="357">
        <f t="shared" si="2"/>
        <v>230.67636629008845</v>
      </c>
      <c r="E179" s="352" t="s">
        <v>1825</v>
      </c>
      <c r="F179" s="352" t="s">
        <v>1825</v>
      </c>
      <c r="G179" s="354">
        <v>1</v>
      </c>
      <c r="H179" s="367" t="s">
        <v>4798</v>
      </c>
      <c r="I179" s="367"/>
    </row>
    <row r="180" spans="1:9">
      <c r="A180" s="367" t="s">
        <v>182</v>
      </c>
      <c r="B180" s="373">
        <v>0</v>
      </c>
      <c r="C180" s="372">
        <v>0</v>
      </c>
      <c r="D180" s="357" t="e">
        <f t="shared" si="2"/>
        <v>#DIV/0!</v>
      </c>
      <c r="E180" s="352" t="s">
        <v>1825</v>
      </c>
      <c r="F180" s="352" t="s">
        <v>1825</v>
      </c>
      <c r="G180" s="354">
        <v>0</v>
      </c>
      <c r="H180" s="367" t="s">
        <v>4799</v>
      </c>
      <c r="I180" s="367"/>
    </row>
    <row r="181" spans="1:9">
      <c r="A181" s="367" t="s">
        <v>183</v>
      </c>
      <c r="B181" s="373">
        <v>-9.9742010206682608E-9</v>
      </c>
      <c r="C181" s="372">
        <v>8.8936620841195707E-6</v>
      </c>
      <c r="D181" s="357">
        <f t="shared" si="2"/>
        <v>-892.66661727494488</v>
      </c>
      <c r="E181" s="352" t="s">
        <v>1825</v>
      </c>
      <c r="F181" s="352" t="s">
        <v>1825</v>
      </c>
      <c r="G181" s="354">
        <v>1</v>
      </c>
      <c r="H181" s="367" t="s">
        <v>4800</v>
      </c>
      <c r="I181" s="367"/>
    </row>
    <row r="182" spans="1:9">
      <c r="A182" s="367" t="s">
        <v>184</v>
      </c>
      <c r="B182" s="373">
        <v>0</v>
      </c>
      <c r="C182" s="372">
        <v>0</v>
      </c>
      <c r="D182" s="357" t="e">
        <f t="shared" si="2"/>
        <v>#DIV/0!</v>
      </c>
      <c r="E182" s="352" t="s">
        <v>1825</v>
      </c>
      <c r="F182" s="352" t="s">
        <v>1825</v>
      </c>
      <c r="G182" s="354">
        <v>0</v>
      </c>
      <c r="H182" s="367" t="s">
        <v>4801</v>
      </c>
      <c r="I182" s="367"/>
    </row>
    <row r="183" spans="1:9">
      <c r="A183" s="367" t="s">
        <v>185</v>
      </c>
      <c r="B183" s="373">
        <v>3.4159175416304398E-13</v>
      </c>
      <c r="C183" s="372">
        <v>6.2737387712737196E-7</v>
      </c>
      <c r="D183" s="357">
        <f t="shared" si="2"/>
        <v>1836617.9156542763</v>
      </c>
      <c r="E183" s="352" t="s">
        <v>1834</v>
      </c>
      <c r="F183" s="352" t="s">
        <v>1834</v>
      </c>
      <c r="G183" s="354">
        <v>0</v>
      </c>
      <c r="H183" s="367" t="s">
        <v>4802</v>
      </c>
      <c r="I183" s="370"/>
    </row>
    <row r="184" spans="1:9">
      <c r="A184" s="367" t="s">
        <v>186</v>
      </c>
      <c r="B184" s="373">
        <v>1.16080661998366E-12</v>
      </c>
      <c r="C184" s="372">
        <v>2.3010472157943301E-6</v>
      </c>
      <c r="D184" s="357">
        <f t="shared" si="2"/>
        <v>1982281.9885538735</v>
      </c>
      <c r="E184" s="352" t="s">
        <v>1837</v>
      </c>
      <c r="F184" s="352" t="s">
        <v>1837</v>
      </c>
      <c r="G184" s="354">
        <v>0</v>
      </c>
      <c r="H184" s="367" t="s">
        <v>4803</v>
      </c>
      <c r="I184" s="370"/>
    </row>
    <row r="185" spans="1:9">
      <c r="A185" s="367" t="s">
        <v>187</v>
      </c>
      <c r="B185" s="373">
        <v>6.0799661309949501E-13</v>
      </c>
      <c r="C185" s="372">
        <v>4.7635783991397302E-7</v>
      </c>
      <c r="D185" s="357">
        <f t="shared" si="2"/>
        <v>783486.65379720938</v>
      </c>
      <c r="E185" s="352" t="s">
        <v>1837</v>
      </c>
      <c r="F185" s="352" t="s">
        <v>1837</v>
      </c>
      <c r="G185" s="354">
        <v>0</v>
      </c>
      <c r="H185" s="367" t="s">
        <v>4804</v>
      </c>
      <c r="I185" s="370"/>
    </row>
    <row r="186" spans="1:9">
      <c r="A186" s="367" t="s">
        <v>188</v>
      </c>
      <c r="B186" s="373">
        <v>3.2277463436546399E-12</v>
      </c>
      <c r="C186" s="372">
        <v>4.4069629229019201E-6</v>
      </c>
      <c r="D186" s="357">
        <f t="shared" si="2"/>
        <v>1365336.4378582994</v>
      </c>
      <c r="E186" s="352" t="s">
        <v>1838</v>
      </c>
      <c r="F186" s="352" t="s">
        <v>1838</v>
      </c>
      <c r="G186" s="354">
        <v>0</v>
      </c>
      <c r="H186" s="367" t="s">
        <v>4805</v>
      </c>
      <c r="I186" s="370"/>
    </row>
    <row r="187" spans="1:9">
      <c r="A187" s="367" t="s">
        <v>189</v>
      </c>
      <c r="B187" s="373">
        <v>1.5568138450879399E-12</v>
      </c>
      <c r="C187" s="372">
        <v>1.4652392316246799E-7</v>
      </c>
      <c r="D187" s="357">
        <f t="shared" si="2"/>
        <v>94116.818661993777</v>
      </c>
      <c r="E187" s="352" t="s">
        <v>1838</v>
      </c>
      <c r="F187" s="352" t="s">
        <v>1838</v>
      </c>
      <c r="G187" s="354">
        <v>0</v>
      </c>
      <c r="H187" s="367" t="s">
        <v>4806</v>
      </c>
      <c r="I187" s="370"/>
    </row>
    <row r="188" spans="1:9">
      <c r="A188" s="367" t="s">
        <v>190</v>
      </c>
      <c r="B188" s="373">
        <v>-8.69613359100185E-9</v>
      </c>
      <c r="C188" s="372">
        <v>2.1904567933302102</v>
      </c>
      <c r="D188" s="357">
        <f t="shared" si="2"/>
        <v>-251888586.93395361</v>
      </c>
      <c r="E188" s="352" t="s">
        <v>1839</v>
      </c>
      <c r="F188" s="352" t="s">
        <v>1839</v>
      </c>
      <c r="G188" s="354">
        <v>1</v>
      </c>
      <c r="H188" s="367" t="s">
        <v>4807</v>
      </c>
      <c r="I188" s="367"/>
    </row>
    <row r="189" spans="1:9">
      <c r="A189" s="367" t="s">
        <v>191</v>
      </c>
      <c r="B189" s="373">
        <v>9.07089181018743E-13</v>
      </c>
      <c r="C189" s="372">
        <v>4.64177231310487E-7</v>
      </c>
      <c r="D189" s="357">
        <f t="shared" si="2"/>
        <v>511720.71493565175</v>
      </c>
      <c r="E189" s="352" t="s">
        <v>1840</v>
      </c>
      <c r="F189" s="352" t="s">
        <v>1840</v>
      </c>
      <c r="G189" s="354">
        <v>0</v>
      </c>
      <c r="H189" s="367" t="s">
        <v>4808</v>
      </c>
      <c r="I189" s="370"/>
    </row>
    <row r="190" spans="1:9">
      <c r="A190" s="367" t="s">
        <v>192</v>
      </c>
      <c r="B190" s="373">
        <v>5.0753893882501901E-13</v>
      </c>
      <c r="C190" s="372">
        <v>1.5088516462635901E-6</v>
      </c>
      <c r="D190" s="357">
        <f t="shared" si="2"/>
        <v>2972877.5928359819</v>
      </c>
      <c r="E190" s="352" t="s">
        <v>1840</v>
      </c>
      <c r="F190" s="352" t="s">
        <v>1840</v>
      </c>
      <c r="G190" s="354">
        <v>0</v>
      </c>
      <c r="H190" s="367" t="s">
        <v>4809</v>
      </c>
      <c r="I190" s="370"/>
    </row>
    <row r="191" spans="1:9">
      <c r="A191" s="367" t="s">
        <v>193</v>
      </c>
      <c r="B191" s="373">
        <v>0</v>
      </c>
      <c r="C191" s="372">
        <v>0</v>
      </c>
      <c r="D191" s="357" t="e">
        <f t="shared" si="2"/>
        <v>#DIV/0!</v>
      </c>
      <c r="E191" s="352" t="s">
        <v>1841</v>
      </c>
      <c r="F191" s="352" t="s">
        <v>1841</v>
      </c>
      <c r="G191" s="354">
        <v>0</v>
      </c>
      <c r="H191" s="367" t="s">
        <v>4810</v>
      </c>
      <c r="I191" s="367"/>
    </row>
    <row r="192" spans="1:9">
      <c r="A192" s="367" t="s">
        <v>194</v>
      </c>
      <c r="B192" s="373">
        <v>1.9733999978649601E-2</v>
      </c>
      <c r="C192" s="372">
        <v>1.9710829002617301E-2</v>
      </c>
      <c r="D192" s="357">
        <f t="shared" si="2"/>
        <v>-1.1741652000287761E-3</v>
      </c>
      <c r="E192" s="352" t="s">
        <v>1842</v>
      </c>
      <c r="F192" s="352" t="s">
        <v>1842</v>
      </c>
      <c r="G192" s="354">
        <v>0</v>
      </c>
      <c r="H192" s="367" t="s">
        <v>4811</v>
      </c>
      <c r="I192" s="370"/>
    </row>
    <row r="193" spans="1:9">
      <c r="A193" s="367" t="s">
        <v>195</v>
      </c>
      <c r="B193" s="373">
        <v>0</v>
      </c>
      <c r="C193" s="372">
        <v>0</v>
      </c>
      <c r="D193" s="357" t="e">
        <f t="shared" si="2"/>
        <v>#DIV/0!</v>
      </c>
      <c r="E193" s="352" t="s">
        <v>1843</v>
      </c>
      <c r="F193" s="352" t="s">
        <v>1843</v>
      </c>
      <c r="G193" s="354">
        <v>1</v>
      </c>
      <c r="H193" s="367" t="s">
        <v>4812</v>
      </c>
      <c r="I193" s="367"/>
    </row>
    <row r="194" spans="1:9">
      <c r="A194" s="367" t="s">
        <v>196</v>
      </c>
      <c r="B194" s="373">
        <v>9.6409970329832204E-13</v>
      </c>
      <c r="C194" s="372">
        <v>1.6671537285140001E-6</v>
      </c>
      <c r="D194" s="357">
        <f t="shared" si="2"/>
        <v>1729232.7325801787</v>
      </c>
      <c r="E194" s="352" t="s">
        <v>1844</v>
      </c>
      <c r="F194" s="352" t="s">
        <v>1844</v>
      </c>
      <c r="G194" s="354">
        <v>0</v>
      </c>
      <c r="H194" s="367" t="s">
        <v>4813</v>
      </c>
      <c r="I194" s="370"/>
    </row>
    <row r="195" spans="1:9">
      <c r="A195" s="367" t="s">
        <v>197</v>
      </c>
      <c r="B195" s="373">
        <v>0.19492319554776899</v>
      </c>
      <c r="C195" s="372">
        <v>2.23187988028574</v>
      </c>
      <c r="D195" s="357">
        <f t="shared" ref="D195:D258" si="3">(C195/B195)-1</f>
        <v>10.450047666280859</v>
      </c>
      <c r="E195" s="352" t="s">
        <v>1845</v>
      </c>
      <c r="F195" s="352" t="s">
        <v>1845</v>
      </c>
      <c r="G195" s="354">
        <v>0</v>
      </c>
      <c r="H195" s="367" t="s">
        <v>4814</v>
      </c>
      <c r="I195" s="367"/>
    </row>
    <row r="196" spans="1:9">
      <c r="A196" s="367" t="s">
        <v>198</v>
      </c>
      <c r="B196" s="373">
        <v>2.15496933946944E-10</v>
      </c>
      <c r="C196" s="372">
        <v>4.7464433503599398E-6</v>
      </c>
      <c r="D196" s="357">
        <f t="shared" si="3"/>
        <v>22024.572537976474</v>
      </c>
      <c r="E196" s="352" t="s">
        <v>1845</v>
      </c>
      <c r="F196" s="352" t="s">
        <v>1845</v>
      </c>
      <c r="G196" s="354">
        <v>0</v>
      </c>
      <c r="H196" s="367" t="s">
        <v>4815</v>
      </c>
      <c r="I196" s="370"/>
    </row>
    <row r="197" spans="1:9">
      <c r="A197" s="367" t="s">
        <v>199</v>
      </c>
      <c r="B197" s="373">
        <v>0.41650010912350599</v>
      </c>
      <c r="C197" s="372">
        <v>0.15734630690555301</v>
      </c>
      <c r="D197" s="357">
        <f t="shared" si="3"/>
        <v>-0.62221784950626591</v>
      </c>
      <c r="E197" s="352" t="s">
        <v>1845</v>
      </c>
      <c r="F197" s="352" t="s">
        <v>1845</v>
      </c>
      <c r="G197" s="354">
        <v>0</v>
      </c>
      <c r="H197" s="367" t="s">
        <v>4816</v>
      </c>
      <c r="I197" s="367"/>
    </row>
    <row r="198" spans="1:9">
      <c r="A198" s="367" t="s">
        <v>200</v>
      </c>
      <c r="B198" s="373">
        <v>0.15360426175135</v>
      </c>
      <c r="C198" s="372">
        <v>4.9921658114428602E-6</v>
      </c>
      <c r="D198" s="357">
        <f t="shared" si="3"/>
        <v>-0.99996749982224109</v>
      </c>
      <c r="E198" s="352" t="s">
        <v>1845</v>
      </c>
      <c r="F198" s="352" t="s">
        <v>1845</v>
      </c>
      <c r="G198" s="354">
        <v>0</v>
      </c>
      <c r="H198" s="367" t="s">
        <v>4817</v>
      </c>
      <c r="I198" s="367"/>
    </row>
    <row r="199" spans="1:9">
      <c r="A199" s="367" t="s">
        <v>201</v>
      </c>
      <c r="B199" s="373">
        <v>0</v>
      </c>
      <c r="C199" s="372">
        <v>0</v>
      </c>
      <c r="D199" s="357" t="e">
        <f t="shared" si="3"/>
        <v>#DIV/0!</v>
      </c>
      <c r="E199" s="352" t="s">
        <v>1841</v>
      </c>
      <c r="F199" s="352" t="s">
        <v>1841</v>
      </c>
      <c r="G199" s="354">
        <v>1</v>
      </c>
      <c r="H199" s="367" t="s">
        <v>4818</v>
      </c>
      <c r="I199" s="367"/>
    </row>
    <row r="200" spans="1:9">
      <c r="A200" s="367" t="s">
        <v>202</v>
      </c>
      <c r="B200" s="373">
        <v>-1.42044882522896E-8</v>
      </c>
      <c r="C200" s="372">
        <v>2.6508095061217301E-6</v>
      </c>
      <c r="D200" s="357">
        <f t="shared" si="3"/>
        <v>-187.61774074785484</v>
      </c>
      <c r="E200" s="352" t="s">
        <v>1841</v>
      </c>
      <c r="F200" s="352" t="s">
        <v>1841</v>
      </c>
      <c r="G200" s="354">
        <v>1</v>
      </c>
      <c r="H200" s="367" t="s">
        <v>4819</v>
      </c>
      <c r="I200" s="370"/>
    </row>
    <row r="201" spans="1:9">
      <c r="A201" s="367" t="s">
        <v>203</v>
      </c>
      <c r="B201" s="373">
        <v>0</v>
      </c>
      <c r="C201" s="372">
        <v>0</v>
      </c>
      <c r="D201" s="357" t="e">
        <f t="shared" si="3"/>
        <v>#DIV/0!</v>
      </c>
      <c r="E201" s="355" t="s">
        <v>1846</v>
      </c>
      <c r="F201" s="355" t="s">
        <v>1846</v>
      </c>
      <c r="G201" s="354">
        <v>1</v>
      </c>
      <c r="H201" s="367" t="s">
        <v>4820</v>
      </c>
      <c r="I201" s="367"/>
    </row>
    <row r="202" spans="1:9">
      <c r="A202" s="367" t="s">
        <v>204</v>
      </c>
      <c r="B202" s="373">
        <v>0</v>
      </c>
      <c r="C202" s="372">
        <v>0</v>
      </c>
      <c r="D202" s="357" t="e">
        <f t="shared" si="3"/>
        <v>#DIV/0!</v>
      </c>
      <c r="E202" s="355" t="s">
        <v>1846</v>
      </c>
      <c r="F202" s="355" t="s">
        <v>1846</v>
      </c>
      <c r="G202" s="354">
        <v>1</v>
      </c>
      <c r="H202" s="367" t="s">
        <v>4821</v>
      </c>
      <c r="I202" s="367"/>
    </row>
    <row r="203" spans="1:9">
      <c r="A203" s="367" t="s">
        <v>205</v>
      </c>
      <c r="B203" s="373">
        <v>0</v>
      </c>
      <c r="C203" s="372">
        <v>0</v>
      </c>
      <c r="D203" s="357" t="e">
        <f t="shared" si="3"/>
        <v>#DIV/0!</v>
      </c>
      <c r="E203" s="355" t="s">
        <v>1846</v>
      </c>
      <c r="F203" s="355" t="s">
        <v>1846</v>
      </c>
      <c r="G203" s="354">
        <v>1</v>
      </c>
      <c r="H203" s="367" t="s">
        <v>4822</v>
      </c>
      <c r="I203" s="367"/>
    </row>
    <row r="204" spans="1:9">
      <c r="A204" s="367" t="s">
        <v>206</v>
      </c>
      <c r="B204" s="373">
        <v>-6.2527076018172703E-13</v>
      </c>
      <c r="C204" s="372">
        <v>-2.3329737604667201E-7</v>
      </c>
      <c r="D204" s="357">
        <f t="shared" si="3"/>
        <v>373113.1625411479</v>
      </c>
      <c r="E204" s="355" t="s">
        <v>1846</v>
      </c>
      <c r="F204" s="355" t="s">
        <v>1846</v>
      </c>
      <c r="G204" s="354">
        <v>1</v>
      </c>
      <c r="H204" s="367" t="s">
        <v>4823</v>
      </c>
      <c r="I204" s="370"/>
    </row>
    <row r="205" spans="1:9">
      <c r="A205" s="367" t="s">
        <v>207</v>
      </c>
      <c r="B205" s="373">
        <v>1.5042454762783E-12</v>
      </c>
      <c r="C205" s="372">
        <v>6.5328525979934E-3</v>
      </c>
      <c r="D205" s="357">
        <f t="shared" si="3"/>
        <v>4342943156.2275896</v>
      </c>
      <c r="E205" s="355" t="s">
        <v>1847</v>
      </c>
      <c r="F205" s="355" t="s">
        <v>1847</v>
      </c>
      <c r="G205" s="354">
        <v>0</v>
      </c>
      <c r="H205" s="367" t="s">
        <v>4824</v>
      </c>
      <c r="I205" s="370"/>
    </row>
    <row r="206" spans="1:9">
      <c r="A206" s="367" t="s">
        <v>208</v>
      </c>
      <c r="B206" s="373">
        <v>1.1222147095340599E-12</v>
      </c>
      <c r="C206" s="372">
        <v>3.3667374346118402E-5</v>
      </c>
      <c r="D206" s="357">
        <f t="shared" si="3"/>
        <v>30000830.445256133</v>
      </c>
      <c r="E206" s="355" t="s">
        <v>1848</v>
      </c>
      <c r="F206" s="355" t="s">
        <v>1848</v>
      </c>
      <c r="G206" s="354">
        <v>1</v>
      </c>
      <c r="H206" s="367" t="s">
        <v>4825</v>
      </c>
      <c r="I206" s="370"/>
    </row>
    <row r="207" spans="1:9">
      <c r="A207" s="367" t="s">
        <v>209</v>
      </c>
      <c r="B207" s="373">
        <v>9.3100935927713502E-13</v>
      </c>
      <c r="C207" s="372">
        <v>1.8508450523267901E-6</v>
      </c>
      <c r="D207" s="357">
        <f t="shared" si="3"/>
        <v>1987997.3309339064</v>
      </c>
      <c r="E207" s="352" t="s">
        <v>1848</v>
      </c>
      <c r="F207" s="352" t="s">
        <v>1848</v>
      </c>
      <c r="G207" s="354">
        <v>1</v>
      </c>
      <c r="H207" s="367" t="s">
        <v>4826</v>
      </c>
      <c r="I207" s="370"/>
    </row>
    <row r="208" spans="1:9">
      <c r="A208" s="367" t="s">
        <v>210</v>
      </c>
      <c r="B208" s="373">
        <v>-6.53386964052061E-3</v>
      </c>
      <c r="C208" s="372">
        <v>7.2201567036245304E-7</v>
      </c>
      <c r="D208" s="357">
        <f t="shared" si="3"/>
        <v>-1.0001105035316109</v>
      </c>
      <c r="E208" s="352" t="s">
        <v>1831</v>
      </c>
      <c r="F208" s="352" t="s">
        <v>1831</v>
      </c>
      <c r="G208" s="354">
        <v>1</v>
      </c>
      <c r="H208" s="367" t="s">
        <v>4827</v>
      </c>
      <c r="I208" s="367"/>
    </row>
    <row r="209" spans="1:9">
      <c r="A209" s="367" t="s">
        <v>211</v>
      </c>
      <c r="B209" s="373">
        <v>0</v>
      </c>
      <c r="C209" s="372">
        <v>0</v>
      </c>
      <c r="D209" s="357" t="e">
        <f t="shared" si="3"/>
        <v>#DIV/0!</v>
      </c>
      <c r="E209" s="352" t="s">
        <v>1849</v>
      </c>
      <c r="F209" s="352" t="s">
        <v>1849</v>
      </c>
      <c r="G209" s="354">
        <v>0</v>
      </c>
      <c r="H209" s="367" t="s">
        <v>4828</v>
      </c>
      <c r="I209" s="367"/>
    </row>
    <row r="210" spans="1:9">
      <c r="A210" s="367" t="s">
        <v>212</v>
      </c>
      <c r="B210" s="373">
        <v>3.1647493320974697E-2</v>
      </c>
      <c r="C210" s="372">
        <v>0.26303528849336999</v>
      </c>
      <c r="D210" s="357">
        <f t="shared" si="3"/>
        <v>7.3114098745710354</v>
      </c>
      <c r="E210" s="352" t="s">
        <v>1828</v>
      </c>
      <c r="F210" s="352" t="s">
        <v>1828</v>
      </c>
      <c r="G210" s="354">
        <v>1</v>
      </c>
      <c r="H210" s="367" t="s">
        <v>4829</v>
      </c>
      <c r="I210" s="370"/>
    </row>
    <row r="211" spans="1:9">
      <c r="A211" s="367" t="s">
        <v>213</v>
      </c>
      <c r="B211" s="373">
        <v>4.9820643604497401E-2</v>
      </c>
      <c r="C211" s="372">
        <v>3.4003844446060402E-6</v>
      </c>
      <c r="D211" s="357">
        <f t="shared" si="3"/>
        <v>-0.99993174748059055</v>
      </c>
      <c r="E211" s="352" t="s">
        <v>1828</v>
      </c>
      <c r="F211" s="352" t="s">
        <v>1828</v>
      </c>
      <c r="G211" s="354">
        <v>1</v>
      </c>
      <c r="H211" s="367" t="s">
        <v>4830</v>
      </c>
      <c r="I211" s="367"/>
    </row>
    <row r="212" spans="1:9">
      <c r="A212" s="367" t="s">
        <v>214</v>
      </c>
      <c r="B212" s="373">
        <v>6.80614723280588E-2</v>
      </c>
      <c r="C212" s="372">
        <v>0.98186511114424602</v>
      </c>
      <c r="D212" s="357">
        <f t="shared" si="3"/>
        <v>13.426151500391001</v>
      </c>
      <c r="E212" s="352" t="s">
        <v>1828</v>
      </c>
      <c r="F212" s="352" t="s">
        <v>1828</v>
      </c>
      <c r="G212" s="354">
        <v>1</v>
      </c>
      <c r="H212" s="367" t="s">
        <v>4831</v>
      </c>
      <c r="I212" s="367"/>
    </row>
    <row r="213" spans="1:9">
      <c r="A213" s="367" t="s">
        <v>215</v>
      </c>
      <c r="B213" s="373">
        <v>0</v>
      </c>
      <c r="C213" s="372">
        <v>0</v>
      </c>
      <c r="D213" s="357" t="e">
        <f t="shared" si="3"/>
        <v>#DIV/0!</v>
      </c>
      <c r="E213" s="352" t="s">
        <v>1850</v>
      </c>
      <c r="F213" s="352" t="s">
        <v>1850</v>
      </c>
      <c r="G213" s="354">
        <v>0</v>
      </c>
      <c r="H213" s="367" t="s">
        <v>4832</v>
      </c>
      <c r="I213" s="367"/>
    </row>
    <row r="214" spans="1:9">
      <c r="A214" s="367" t="s">
        <v>216</v>
      </c>
      <c r="B214" s="373">
        <v>-3.5045653830934498E-2</v>
      </c>
      <c r="C214" s="372">
        <v>-3.5063545718458003E-2</v>
      </c>
      <c r="D214" s="357">
        <f t="shared" si="3"/>
        <v>5.1053085240804208E-4</v>
      </c>
      <c r="E214" s="352" t="s">
        <v>1851</v>
      </c>
      <c r="F214" s="352" t="s">
        <v>1851</v>
      </c>
      <c r="G214" s="354">
        <v>1</v>
      </c>
      <c r="H214" s="367" t="s">
        <v>4833</v>
      </c>
      <c r="I214" s="367"/>
    </row>
    <row r="215" spans="1:9">
      <c r="A215" s="367" t="s">
        <v>217</v>
      </c>
      <c r="B215" s="373">
        <v>-1.08485437522177E-7</v>
      </c>
      <c r="C215" s="372">
        <v>7.1414737021768798E-6</v>
      </c>
      <c r="D215" s="357">
        <f t="shared" si="3"/>
        <v>-66.828869434360655</v>
      </c>
      <c r="E215" s="352" t="s">
        <v>1851</v>
      </c>
      <c r="F215" s="352" t="s">
        <v>1851</v>
      </c>
      <c r="G215" s="354">
        <v>1</v>
      </c>
      <c r="H215" s="367" t="s">
        <v>4834</v>
      </c>
      <c r="I215" s="370"/>
    </row>
    <row r="216" spans="1:9">
      <c r="A216" s="367" t="s">
        <v>218</v>
      </c>
      <c r="B216" s="373">
        <v>0</v>
      </c>
      <c r="C216" s="372">
        <v>0</v>
      </c>
      <c r="D216" s="357" t="e">
        <f t="shared" si="3"/>
        <v>#DIV/0!</v>
      </c>
      <c r="E216" s="352" t="s">
        <v>1851</v>
      </c>
      <c r="F216" s="352" t="s">
        <v>1851</v>
      </c>
      <c r="G216" s="354">
        <v>1</v>
      </c>
      <c r="H216" s="367" t="s">
        <v>4835</v>
      </c>
      <c r="I216" s="367"/>
    </row>
    <row r="217" spans="1:9">
      <c r="A217" s="367" t="s">
        <v>219</v>
      </c>
      <c r="B217" s="373">
        <v>5.5676093771637203E-13</v>
      </c>
      <c r="C217" s="372">
        <v>8.3348177119395105E-7</v>
      </c>
      <c r="D217" s="357">
        <f t="shared" si="3"/>
        <v>1497018.1238857126</v>
      </c>
      <c r="E217" s="352" t="s">
        <v>1847</v>
      </c>
      <c r="F217" s="352" t="s">
        <v>1847</v>
      </c>
      <c r="G217" s="354">
        <v>0</v>
      </c>
      <c r="H217" s="367" t="s">
        <v>4836</v>
      </c>
      <c r="I217" s="370"/>
    </row>
    <row r="218" spans="1:9">
      <c r="A218" s="367" t="s">
        <v>220</v>
      </c>
      <c r="B218" s="373">
        <v>1.01655367240627E-12</v>
      </c>
      <c r="C218" s="372">
        <v>2.0111999099997201E-7</v>
      </c>
      <c r="D218" s="357">
        <f t="shared" si="3"/>
        <v>197843.93082780734</v>
      </c>
      <c r="E218" s="352" t="s">
        <v>1852</v>
      </c>
      <c r="F218" s="352" t="s">
        <v>1852</v>
      </c>
      <c r="G218" s="354">
        <v>0</v>
      </c>
      <c r="H218" s="367" t="s">
        <v>4837</v>
      </c>
      <c r="I218" s="370"/>
    </row>
    <row r="219" spans="1:9">
      <c r="A219" s="367" t="s">
        <v>221</v>
      </c>
      <c r="B219" s="373">
        <v>0</v>
      </c>
      <c r="C219" s="372">
        <v>0</v>
      </c>
      <c r="D219" s="357" t="e">
        <f t="shared" si="3"/>
        <v>#DIV/0!</v>
      </c>
      <c r="E219" s="352" t="s">
        <v>1853</v>
      </c>
      <c r="F219" s="352" t="s">
        <v>1853</v>
      </c>
      <c r="G219" s="354">
        <v>1</v>
      </c>
      <c r="H219" s="367" t="s">
        <v>4838</v>
      </c>
      <c r="I219" s="367"/>
    </row>
    <row r="220" spans="1:9">
      <c r="A220" s="367" t="s">
        <v>222</v>
      </c>
      <c r="B220" s="373">
        <v>0</v>
      </c>
      <c r="C220" s="372">
        <v>0</v>
      </c>
      <c r="D220" s="357" t="e">
        <f t="shared" si="3"/>
        <v>#DIV/0!</v>
      </c>
      <c r="E220" s="352" t="s">
        <v>1854</v>
      </c>
      <c r="F220" s="352" t="s">
        <v>1854</v>
      </c>
      <c r="G220" s="354">
        <v>0</v>
      </c>
      <c r="H220" s="367" t="s">
        <v>4839</v>
      </c>
      <c r="I220" s="367"/>
    </row>
    <row r="221" spans="1:9">
      <c r="A221" s="367" t="s">
        <v>223</v>
      </c>
      <c r="B221" s="373">
        <v>2.49480000012492E-2</v>
      </c>
      <c r="C221" s="372">
        <v>2.4954164339819999E-2</v>
      </c>
      <c r="D221" s="357">
        <f t="shared" si="3"/>
        <v>2.4708748478796672E-4</v>
      </c>
      <c r="E221" s="352" t="s">
        <v>1855</v>
      </c>
      <c r="F221" s="352" t="s">
        <v>1855</v>
      </c>
      <c r="G221" s="354">
        <v>0</v>
      </c>
      <c r="H221" s="367" t="s">
        <v>4840</v>
      </c>
      <c r="I221" s="367"/>
    </row>
    <row r="222" spans="1:9">
      <c r="A222" s="367" t="s">
        <v>224</v>
      </c>
      <c r="B222" s="373">
        <v>0</v>
      </c>
      <c r="C222" s="372">
        <v>0</v>
      </c>
      <c r="D222" s="357" t="e">
        <f t="shared" si="3"/>
        <v>#DIV/0!</v>
      </c>
      <c r="E222" s="352" t="s">
        <v>1856</v>
      </c>
      <c r="F222" s="352" t="s">
        <v>1856</v>
      </c>
      <c r="G222" s="354">
        <v>1</v>
      </c>
      <c r="H222" s="367" t="s">
        <v>4841</v>
      </c>
      <c r="I222" s="367"/>
    </row>
    <row r="223" spans="1:9">
      <c r="A223" s="367" t="s">
        <v>225</v>
      </c>
      <c r="B223" s="373">
        <v>0</v>
      </c>
      <c r="C223" s="372">
        <v>0</v>
      </c>
      <c r="D223" s="357" t="e">
        <f t="shared" si="3"/>
        <v>#DIV/0!</v>
      </c>
      <c r="E223" s="352" t="s">
        <v>1857</v>
      </c>
      <c r="F223" s="352" t="s">
        <v>1857</v>
      </c>
      <c r="G223" s="354">
        <v>0</v>
      </c>
      <c r="H223" s="367" t="s">
        <v>4842</v>
      </c>
      <c r="I223" s="367"/>
    </row>
    <row r="224" spans="1:9">
      <c r="A224" s="367" t="s">
        <v>226</v>
      </c>
      <c r="B224" s="373">
        <v>0</v>
      </c>
      <c r="C224" s="372">
        <v>0</v>
      </c>
      <c r="D224" s="357" t="e">
        <f t="shared" si="3"/>
        <v>#DIV/0!</v>
      </c>
      <c r="E224" s="352" t="s">
        <v>1821</v>
      </c>
      <c r="F224" s="352" t="s">
        <v>1821</v>
      </c>
      <c r="G224" s="354">
        <v>0</v>
      </c>
      <c r="H224" s="367" t="s">
        <v>4843</v>
      </c>
      <c r="I224" s="367"/>
    </row>
    <row r="225" spans="1:9">
      <c r="A225" s="367" t="s">
        <v>227</v>
      </c>
      <c r="B225" s="373">
        <v>0</v>
      </c>
      <c r="C225" s="372">
        <v>0</v>
      </c>
      <c r="D225" s="357" t="e">
        <f t="shared" si="3"/>
        <v>#DIV/0!</v>
      </c>
      <c r="E225" s="352" t="s">
        <v>1843</v>
      </c>
      <c r="F225" s="352" t="s">
        <v>1843</v>
      </c>
      <c r="G225" s="354">
        <v>1</v>
      </c>
      <c r="H225" s="367" t="s">
        <v>4844</v>
      </c>
      <c r="I225" s="367"/>
    </row>
    <row r="226" spans="1:9">
      <c r="A226" s="367" t="s">
        <v>228</v>
      </c>
      <c r="B226" s="373">
        <v>-1.42044882522896E-8</v>
      </c>
      <c r="C226" s="372">
        <v>2.6508095061217301E-6</v>
      </c>
      <c r="D226" s="357">
        <f t="shared" si="3"/>
        <v>-187.61774074785484</v>
      </c>
      <c r="E226" s="352" t="s">
        <v>1841</v>
      </c>
      <c r="F226" s="352" t="s">
        <v>1841</v>
      </c>
      <c r="G226" s="354">
        <v>1</v>
      </c>
      <c r="H226" s="367" t="s">
        <v>4845</v>
      </c>
      <c r="I226" s="370"/>
    </row>
    <row r="227" spans="1:9">
      <c r="A227" s="367" t="s">
        <v>229</v>
      </c>
      <c r="B227" s="373">
        <v>0</v>
      </c>
      <c r="C227" s="372">
        <v>0</v>
      </c>
      <c r="D227" s="357" t="e">
        <f t="shared" si="3"/>
        <v>#DIV/0!</v>
      </c>
      <c r="E227" s="352" t="s">
        <v>1841</v>
      </c>
      <c r="F227" s="352" t="s">
        <v>1841</v>
      </c>
      <c r="G227" s="354">
        <v>0</v>
      </c>
      <c r="H227" s="367" t="s">
        <v>4846</v>
      </c>
      <c r="I227" s="367"/>
    </row>
    <row r="228" spans="1:9">
      <c r="A228" s="367" t="s">
        <v>230</v>
      </c>
      <c r="B228" s="373">
        <v>6.10305050940951E-9</v>
      </c>
      <c r="C228" s="372">
        <v>1.1589728842409399E-5</v>
      </c>
      <c r="D228" s="357">
        <f t="shared" si="3"/>
        <v>1898.0058864072457</v>
      </c>
      <c r="E228" s="352" t="s">
        <v>1825</v>
      </c>
      <c r="F228" s="352" t="s">
        <v>1825</v>
      </c>
      <c r="G228" s="354">
        <v>1</v>
      </c>
      <c r="H228" s="367" t="s">
        <v>4847</v>
      </c>
      <c r="I228" s="370"/>
    </row>
    <row r="229" spans="1:9">
      <c r="A229" s="367" t="s">
        <v>231</v>
      </c>
      <c r="B229" s="373">
        <v>2.2355038709065401E-8</v>
      </c>
      <c r="C229" s="372">
        <v>6.9101530471016304E-6</v>
      </c>
      <c r="D229" s="357">
        <f t="shared" si="3"/>
        <v>308.10941989554368</v>
      </c>
      <c r="E229" s="352" t="s">
        <v>1825</v>
      </c>
      <c r="F229" s="352" t="s">
        <v>1825</v>
      </c>
      <c r="G229" s="354">
        <v>1</v>
      </c>
      <c r="H229" s="367" t="s">
        <v>4848</v>
      </c>
      <c r="I229" s="370"/>
    </row>
    <row r="230" spans="1:9">
      <c r="A230" s="367" t="s">
        <v>232</v>
      </c>
      <c r="B230" s="373">
        <v>0.28379003597792002</v>
      </c>
      <c r="C230" s="372">
        <v>2.0612550619060901</v>
      </c>
      <c r="D230" s="357">
        <f t="shared" si="3"/>
        <v>6.2633101962271285</v>
      </c>
      <c r="E230" s="352" t="s">
        <v>1858</v>
      </c>
      <c r="F230" s="352" t="s">
        <v>1858</v>
      </c>
      <c r="G230" s="354">
        <v>0</v>
      </c>
      <c r="H230" s="367" t="s">
        <v>4849</v>
      </c>
      <c r="I230" s="367"/>
    </row>
    <row r="231" spans="1:9">
      <c r="A231" s="367" t="s">
        <v>233</v>
      </c>
      <c r="B231" s="373">
        <v>0.16953216954937</v>
      </c>
      <c r="C231" s="372">
        <v>-2.17703716758774</v>
      </c>
      <c r="D231" s="357">
        <f t="shared" si="3"/>
        <v>-13.84143990709538</v>
      </c>
      <c r="E231" s="352" t="s">
        <v>1859</v>
      </c>
      <c r="F231" s="352" t="s">
        <v>1859</v>
      </c>
      <c r="G231" s="354">
        <v>1</v>
      </c>
      <c r="H231" s="367" t="s">
        <v>4850</v>
      </c>
      <c r="I231" s="367"/>
    </row>
    <row r="232" spans="1:9">
      <c r="A232" s="367" t="s">
        <v>234</v>
      </c>
      <c r="B232" s="373">
        <v>-5.2222731028450699E-8</v>
      </c>
      <c r="C232" s="372">
        <v>-2.9625096685322198E-2</v>
      </c>
      <c r="D232" s="357">
        <f t="shared" si="3"/>
        <v>567282.5583643181</v>
      </c>
      <c r="E232" s="352" t="s">
        <v>1859</v>
      </c>
      <c r="F232" s="352" t="s">
        <v>1859</v>
      </c>
      <c r="G232" s="354">
        <v>1</v>
      </c>
      <c r="H232" s="367" t="s">
        <v>4851</v>
      </c>
      <c r="I232" s="367"/>
    </row>
    <row r="233" spans="1:9">
      <c r="A233" s="367" t="s">
        <v>235</v>
      </c>
      <c r="B233" s="373">
        <v>0.13767587690404101</v>
      </c>
      <c r="C233" s="372">
        <v>2.2066459457257701</v>
      </c>
      <c r="D233" s="357">
        <f t="shared" si="3"/>
        <v>15.027832873465442</v>
      </c>
      <c r="E233" s="352" t="s">
        <v>1859</v>
      </c>
      <c r="F233" s="352" t="s">
        <v>1859</v>
      </c>
      <c r="G233" s="354">
        <v>1</v>
      </c>
      <c r="H233" s="367" t="s">
        <v>4852</v>
      </c>
      <c r="I233" s="370"/>
    </row>
    <row r="234" spans="1:9">
      <c r="A234" s="367" t="s">
        <v>236</v>
      </c>
      <c r="B234" s="373">
        <v>6.06037019859059E-9</v>
      </c>
      <c r="C234" s="372">
        <v>-7.6893610357181796E-6</v>
      </c>
      <c r="D234" s="357">
        <f t="shared" si="3"/>
        <v>-1269.7939488426682</v>
      </c>
      <c r="E234" s="352" t="s">
        <v>1859</v>
      </c>
      <c r="F234" s="352" t="s">
        <v>1859</v>
      </c>
      <c r="G234" s="354">
        <v>1</v>
      </c>
      <c r="H234" s="367" t="s">
        <v>4853</v>
      </c>
      <c r="I234" s="370"/>
    </row>
    <row r="235" spans="1:9">
      <c r="A235" s="367" t="s">
        <v>237</v>
      </c>
      <c r="B235" s="373">
        <v>0.177908733734329</v>
      </c>
      <c r="C235" s="372">
        <v>2.1091912221630098</v>
      </c>
      <c r="D235" s="357">
        <f t="shared" si="3"/>
        <v>10.855467564131303</v>
      </c>
      <c r="E235" s="352" t="s">
        <v>1841</v>
      </c>
      <c r="F235" s="352" t="s">
        <v>1841</v>
      </c>
      <c r="G235" s="354">
        <v>0</v>
      </c>
      <c r="H235" s="367" t="s">
        <v>4854</v>
      </c>
      <c r="I235" s="367"/>
    </row>
    <row r="236" spans="1:9">
      <c r="A236" s="367" t="s">
        <v>238</v>
      </c>
      <c r="B236" s="373">
        <v>8.1645439637362902E-13</v>
      </c>
      <c r="C236" s="372">
        <v>2.0224919699749901E-6</v>
      </c>
      <c r="D236" s="357">
        <f t="shared" si="3"/>
        <v>2477163.6511527258</v>
      </c>
      <c r="E236" s="352" t="s">
        <v>1860</v>
      </c>
      <c r="F236" s="352" t="s">
        <v>1860</v>
      </c>
      <c r="G236" s="354">
        <v>0</v>
      </c>
      <c r="H236" s="367" t="s">
        <v>4855</v>
      </c>
      <c r="I236" s="370"/>
    </row>
    <row r="237" spans="1:9">
      <c r="A237" s="367" t="s">
        <v>239</v>
      </c>
      <c r="B237" s="373">
        <v>0.18324119580971099</v>
      </c>
      <c r="C237" s="372">
        <v>2.97442991720928E-2</v>
      </c>
      <c r="D237" s="357">
        <f t="shared" si="3"/>
        <v>-0.83767678965061365</v>
      </c>
      <c r="E237" s="352" t="s">
        <v>1861</v>
      </c>
      <c r="F237" s="352" t="s">
        <v>1861</v>
      </c>
      <c r="G237" s="354">
        <v>0</v>
      </c>
      <c r="H237" s="367" t="s">
        <v>4856</v>
      </c>
      <c r="I237" s="367"/>
    </row>
    <row r="238" spans="1:9">
      <c r="A238" s="367" t="s">
        <v>240</v>
      </c>
      <c r="B238" s="373">
        <v>2.4679987140462698E-10</v>
      </c>
      <c r="C238" s="372">
        <v>4.2010677387165797E-6</v>
      </c>
      <c r="D238" s="357">
        <f t="shared" si="3"/>
        <v>17021.163402301587</v>
      </c>
      <c r="E238" s="352" t="s">
        <v>1861</v>
      </c>
      <c r="F238" s="352" t="s">
        <v>1861</v>
      </c>
      <c r="G238" s="354">
        <v>0</v>
      </c>
      <c r="H238" s="367" t="s">
        <v>4857</v>
      </c>
      <c r="I238" s="370"/>
    </row>
    <row r="239" spans="1:9">
      <c r="A239" s="367" t="s">
        <v>241</v>
      </c>
      <c r="B239" s="373">
        <v>1.31649537934505E-12</v>
      </c>
      <c r="C239" s="372">
        <v>2.3023560570983701E-6</v>
      </c>
      <c r="D239" s="357">
        <f t="shared" si="3"/>
        <v>1748851.3645588343</v>
      </c>
      <c r="E239" s="355" t="s">
        <v>1861</v>
      </c>
      <c r="F239" s="355" t="s">
        <v>1861</v>
      </c>
      <c r="G239" s="354">
        <v>0</v>
      </c>
      <c r="H239" s="367" t="s">
        <v>4858</v>
      </c>
      <c r="I239" s="370"/>
    </row>
    <row r="240" spans="1:9">
      <c r="A240" s="367" t="s">
        <v>242</v>
      </c>
      <c r="B240" s="373">
        <v>9.3169253731307606E-13</v>
      </c>
      <c r="C240" s="372">
        <v>3.8470641598302999E-6</v>
      </c>
      <c r="D240" s="357">
        <f t="shared" si="3"/>
        <v>4129112.4207481295</v>
      </c>
      <c r="E240" s="355" t="s">
        <v>1862</v>
      </c>
      <c r="F240" s="355" t="s">
        <v>1862</v>
      </c>
      <c r="G240" s="354">
        <v>0</v>
      </c>
      <c r="H240" s="367" t="s">
        <v>4859</v>
      </c>
      <c r="I240" s="370"/>
    </row>
    <row r="241" spans="1:9">
      <c r="A241" s="367" t="s">
        <v>243</v>
      </c>
      <c r="B241" s="373">
        <v>-1.8085467578543998E-2</v>
      </c>
      <c r="C241" s="372">
        <v>-1.8189949851034701E-2</v>
      </c>
      <c r="D241" s="357">
        <f t="shared" si="3"/>
        <v>5.7771396861565627E-3</v>
      </c>
      <c r="E241" s="355" t="s">
        <v>1851</v>
      </c>
      <c r="F241" s="355" t="s">
        <v>1851</v>
      </c>
      <c r="G241" s="354">
        <v>1</v>
      </c>
      <c r="H241" s="367" t="s">
        <v>4860</v>
      </c>
      <c r="I241" s="367"/>
    </row>
    <row r="242" spans="1:9">
      <c r="A242" s="367" t="s">
        <v>244</v>
      </c>
      <c r="B242" s="373">
        <v>1.7059949186659701E-7</v>
      </c>
      <c r="C242" s="372">
        <v>8.7914346522666199E-6</v>
      </c>
      <c r="D242" s="357">
        <f t="shared" si="3"/>
        <v>50.532595766118824</v>
      </c>
      <c r="E242" s="355" t="s">
        <v>1851</v>
      </c>
      <c r="F242" s="355" t="s">
        <v>1851</v>
      </c>
      <c r="G242" s="354">
        <v>1</v>
      </c>
      <c r="H242" s="367" t="s">
        <v>4861</v>
      </c>
      <c r="I242" s="367"/>
    </row>
    <row r="243" spans="1:9">
      <c r="A243" s="367" t="s">
        <v>245</v>
      </c>
      <c r="B243" s="373">
        <v>0</v>
      </c>
      <c r="C243" s="372">
        <v>0</v>
      </c>
      <c r="D243" s="357" t="e">
        <f t="shared" si="3"/>
        <v>#DIV/0!</v>
      </c>
      <c r="E243" s="352" t="s">
        <v>1851</v>
      </c>
      <c r="F243" s="352" t="s">
        <v>1851</v>
      </c>
      <c r="G243" s="354">
        <v>1</v>
      </c>
      <c r="H243" s="367" t="s">
        <v>4862</v>
      </c>
      <c r="I243" s="367"/>
    </row>
    <row r="244" spans="1:9">
      <c r="A244" s="367" t="s">
        <v>246</v>
      </c>
      <c r="B244" s="373">
        <v>0</v>
      </c>
      <c r="C244" s="372">
        <v>0</v>
      </c>
      <c r="D244" s="357" t="e">
        <f t="shared" si="3"/>
        <v>#DIV/0!</v>
      </c>
      <c r="E244" s="352" t="s">
        <v>1863</v>
      </c>
      <c r="F244" s="352" t="s">
        <v>1863</v>
      </c>
      <c r="G244" s="354">
        <v>0</v>
      </c>
      <c r="H244" s="367" t="s">
        <v>4863</v>
      </c>
      <c r="I244" s="367"/>
    </row>
    <row r="245" spans="1:9">
      <c r="A245" s="367" t="s">
        <v>247</v>
      </c>
      <c r="B245" s="373">
        <v>8.5016722550790305E-8</v>
      </c>
      <c r="C245" s="372">
        <v>5.9589160628092899E-6</v>
      </c>
      <c r="D245" s="357">
        <f t="shared" si="3"/>
        <v>69.091105420458206</v>
      </c>
      <c r="E245" s="352" t="s">
        <v>1864</v>
      </c>
      <c r="F245" s="352" t="s">
        <v>1864</v>
      </c>
      <c r="G245" s="354">
        <v>1</v>
      </c>
      <c r="H245" s="367" t="s">
        <v>4864</v>
      </c>
      <c r="I245" s="370"/>
    </row>
    <row r="246" spans="1:9">
      <c r="A246" s="367" t="s">
        <v>248</v>
      </c>
      <c r="B246" s="373">
        <v>0</v>
      </c>
      <c r="C246" s="372">
        <v>0</v>
      </c>
      <c r="D246" s="357" t="e">
        <f t="shared" si="3"/>
        <v>#DIV/0!</v>
      </c>
      <c r="E246" s="352" t="s">
        <v>1825</v>
      </c>
      <c r="F246" s="352" t="s">
        <v>1825</v>
      </c>
      <c r="G246" s="354">
        <v>1</v>
      </c>
      <c r="H246" s="367" t="s">
        <v>4865</v>
      </c>
      <c r="I246" s="367"/>
    </row>
    <row r="247" spans="1:9">
      <c r="A247" s="367" t="s">
        <v>249</v>
      </c>
      <c r="B247" s="373">
        <v>-7.3793853876841104E-13</v>
      </c>
      <c r="C247" s="372">
        <v>-1.5918596034232899E-7</v>
      </c>
      <c r="D247" s="357">
        <f t="shared" si="3"/>
        <v>215716.09834805998</v>
      </c>
      <c r="E247" s="352" t="s">
        <v>1865</v>
      </c>
      <c r="F247" s="352" t="s">
        <v>1865</v>
      </c>
      <c r="G247" s="354">
        <v>1</v>
      </c>
      <c r="H247" s="367" t="s">
        <v>4866</v>
      </c>
      <c r="I247" s="370"/>
    </row>
    <row r="248" spans="1:9">
      <c r="A248" s="367" t="s">
        <v>250</v>
      </c>
      <c r="B248" s="373">
        <v>0.15360426175723299</v>
      </c>
      <c r="C248" s="372">
        <v>5.0047055447476602E-6</v>
      </c>
      <c r="D248" s="357">
        <f t="shared" si="3"/>
        <v>-0.99996741818561874</v>
      </c>
      <c r="E248" s="352" t="s">
        <v>1865</v>
      </c>
      <c r="F248" s="352" t="s">
        <v>1865</v>
      </c>
      <c r="G248" s="354">
        <v>1</v>
      </c>
      <c r="H248" s="367" t="s">
        <v>4867</v>
      </c>
      <c r="I248" s="367"/>
    </row>
    <row r="249" spans="1:9">
      <c r="A249" s="367" t="s">
        <v>251</v>
      </c>
      <c r="B249" s="373">
        <v>0</v>
      </c>
      <c r="C249" s="372">
        <v>0</v>
      </c>
      <c r="D249" s="357" t="e">
        <f t="shared" si="3"/>
        <v>#DIV/0!</v>
      </c>
      <c r="E249" s="352" t="s">
        <v>1819</v>
      </c>
      <c r="F249" s="352" t="s">
        <v>1819</v>
      </c>
      <c r="G249" s="354">
        <v>1</v>
      </c>
      <c r="H249" s="367" t="s">
        <v>4868</v>
      </c>
      <c r="I249" s="367"/>
    </row>
    <row r="250" spans="1:9">
      <c r="A250" s="367" t="s">
        <v>252</v>
      </c>
      <c r="B250" s="373">
        <v>0</v>
      </c>
      <c r="C250" s="372">
        <v>0</v>
      </c>
      <c r="D250" s="357" t="e">
        <f t="shared" si="3"/>
        <v>#DIV/0!</v>
      </c>
      <c r="E250" s="352" t="s">
        <v>1819</v>
      </c>
      <c r="F250" s="352" t="s">
        <v>1819</v>
      </c>
      <c r="G250" s="354">
        <v>1</v>
      </c>
      <c r="H250" s="367" t="s">
        <v>4869</v>
      </c>
      <c r="I250" s="367"/>
    </row>
    <row r="251" spans="1:9">
      <c r="A251" s="367" t="s">
        <v>253</v>
      </c>
      <c r="B251" s="373">
        <v>0</v>
      </c>
      <c r="C251" s="372">
        <v>0</v>
      </c>
      <c r="D251" s="357" t="e">
        <f t="shared" si="3"/>
        <v>#DIV/0!</v>
      </c>
      <c r="E251" s="352" t="s">
        <v>1823</v>
      </c>
      <c r="F251" s="352" t="s">
        <v>1823</v>
      </c>
      <c r="G251" s="354">
        <v>0</v>
      </c>
      <c r="H251" s="367" t="s">
        <v>4870</v>
      </c>
      <c r="I251" s="367"/>
    </row>
    <row r="252" spans="1:9">
      <c r="A252" s="367" t="s">
        <v>254</v>
      </c>
      <c r="B252" s="373">
        <v>5.3848816599582704E-13</v>
      </c>
      <c r="C252" s="372">
        <v>1.1462043847646299E-6</v>
      </c>
      <c r="D252" s="357">
        <f t="shared" si="3"/>
        <v>2128559.026282012</v>
      </c>
      <c r="E252" s="352" t="s">
        <v>1825</v>
      </c>
      <c r="F252" s="352" t="s">
        <v>1825</v>
      </c>
      <c r="G252" s="354">
        <v>0</v>
      </c>
      <c r="H252" s="367" t="s">
        <v>4871</v>
      </c>
      <c r="I252" s="370"/>
    </row>
    <row r="253" spans="1:9">
      <c r="A253" s="367" t="s">
        <v>255</v>
      </c>
      <c r="B253" s="373">
        <v>0</v>
      </c>
      <c r="C253" s="372">
        <v>0</v>
      </c>
      <c r="D253" s="357" t="e">
        <f t="shared" si="3"/>
        <v>#DIV/0!</v>
      </c>
      <c r="E253" s="352" t="s">
        <v>1866</v>
      </c>
      <c r="F253" s="352" t="s">
        <v>1866</v>
      </c>
      <c r="G253" s="354">
        <v>0</v>
      </c>
      <c r="H253" s="367" t="s">
        <v>4872</v>
      </c>
      <c r="I253" s="367"/>
    </row>
    <row r="254" spans="1:9">
      <c r="A254" s="367" t="s">
        <v>256</v>
      </c>
      <c r="B254" s="373">
        <v>5.0419541073741099E-13</v>
      </c>
      <c r="C254" s="372">
        <v>7.6830224088856201E-7</v>
      </c>
      <c r="D254" s="357">
        <f t="shared" si="3"/>
        <v>1523817.3936757408</v>
      </c>
      <c r="E254" s="352" t="s">
        <v>1825</v>
      </c>
      <c r="F254" s="352" t="s">
        <v>1825</v>
      </c>
      <c r="G254" s="354">
        <v>0</v>
      </c>
      <c r="H254" s="367" t="s">
        <v>4873</v>
      </c>
      <c r="I254" s="370"/>
    </row>
    <row r="255" spans="1:9">
      <c r="A255" s="367" t="s">
        <v>257</v>
      </c>
      <c r="B255" s="373">
        <v>0</v>
      </c>
      <c r="C255" s="372">
        <v>0</v>
      </c>
      <c r="D255" s="357" t="e">
        <f t="shared" si="3"/>
        <v>#DIV/0!</v>
      </c>
      <c r="E255" s="352" t="s">
        <v>1832</v>
      </c>
      <c r="F255" s="352" t="s">
        <v>1832</v>
      </c>
      <c r="G255" s="354">
        <v>1</v>
      </c>
      <c r="H255" s="367" t="s">
        <v>4874</v>
      </c>
      <c r="I255" s="367"/>
    </row>
    <row r="256" spans="1:9">
      <c r="A256" s="367" t="s">
        <v>258</v>
      </c>
      <c r="B256" s="373">
        <v>6.6147320898403102E-4</v>
      </c>
      <c r="C256" s="372">
        <v>6.6781527084519598E-4</v>
      </c>
      <c r="D256" s="357">
        <f t="shared" si="3"/>
        <v>9.5877834128850203E-3</v>
      </c>
      <c r="E256" s="352" t="s">
        <v>1867</v>
      </c>
      <c r="F256" s="352" t="s">
        <v>1867</v>
      </c>
      <c r="G256" s="354">
        <v>0</v>
      </c>
      <c r="H256" s="367" t="s">
        <v>4875</v>
      </c>
      <c r="I256" s="367"/>
    </row>
    <row r="257" spans="1:9">
      <c r="A257" s="367" t="s">
        <v>259</v>
      </c>
      <c r="B257" s="373">
        <v>0.15360426175501601</v>
      </c>
      <c r="C257" s="372">
        <v>4.5529288308582602E-6</v>
      </c>
      <c r="D257" s="357">
        <f t="shared" si="3"/>
        <v>-0.99997035935866074</v>
      </c>
      <c r="E257" s="352" t="s">
        <v>1868</v>
      </c>
      <c r="F257" s="352" t="s">
        <v>1868</v>
      </c>
      <c r="G257" s="354">
        <v>1</v>
      </c>
      <c r="H257" s="367" t="s">
        <v>4876</v>
      </c>
      <c r="I257" s="367"/>
    </row>
    <row r="258" spans="1:9">
      <c r="A258" s="367" t="s">
        <v>260</v>
      </c>
      <c r="B258" s="373">
        <v>0</v>
      </c>
      <c r="C258" s="372">
        <v>0</v>
      </c>
      <c r="D258" s="357" t="e">
        <f t="shared" si="3"/>
        <v>#DIV/0!</v>
      </c>
      <c r="E258" s="352" t="s">
        <v>1869</v>
      </c>
      <c r="F258" s="352" t="s">
        <v>1869</v>
      </c>
      <c r="G258" s="354">
        <v>0</v>
      </c>
      <c r="H258" s="367" t="s">
        <v>4877</v>
      </c>
      <c r="I258" s="367"/>
    </row>
    <row r="259" spans="1:9">
      <c r="A259" s="367" t="s">
        <v>261</v>
      </c>
      <c r="B259" s="373">
        <v>0</v>
      </c>
      <c r="C259" s="372">
        <v>0</v>
      </c>
      <c r="D259" s="357" t="e">
        <f t="shared" ref="D259:D322" si="4">(C259/B259)-1</f>
        <v>#DIV/0!</v>
      </c>
      <c r="E259" s="352" t="s">
        <v>1869</v>
      </c>
      <c r="F259" s="352" t="s">
        <v>1869</v>
      </c>
      <c r="G259" s="354">
        <v>0</v>
      </c>
      <c r="H259" s="367" t="s">
        <v>4878</v>
      </c>
      <c r="I259" s="367"/>
    </row>
    <row r="260" spans="1:9">
      <c r="A260" s="367" t="s">
        <v>262</v>
      </c>
      <c r="B260" s="373">
        <v>2.3088235633984999E-13</v>
      </c>
      <c r="C260" s="372">
        <v>1.35440252916475E-7</v>
      </c>
      <c r="D260" s="357">
        <f t="shared" si="4"/>
        <v>586619.19507940288</v>
      </c>
      <c r="E260" s="352" t="s">
        <v>1869</v>
      </c>
      <c r="F260" s="352" t="s">
        <v>1869</v>
      </c>
      <c r="G260" s="354">
        <v>0</v>
      </c>
      <c r="H260" s="367" t="s">
        <v>4879</v>
      </c>
      <c r="I260" s="370"/>
    </row>
    <row r="261" spans="1:9">
      <c r="A261" s="367" t="s">
        <v>263</v>
      </c>
      <c r="B261" s="373">
        <v>0.15360426175501601</v>
      </c>
      <c r="C261" s="372">
        <v>4.5529288308582602E-6</v>
      </c>
      <c r="D261" s="357">
        <f t="shared" si="4"/>
        <v>-0.99997035935866074</v>
      </c>
      <c r="E261" s="352" t="s">
        <v>1869</v>
      </c>
      <c r="F261" s="352" t="s">
        <v>1869</v>
      </c>
      <c r="G261" s="354">
        <v>0</v>
      </c>
      <c r="H261" s="367" t="s">
        <v>4880</v>
      </c>
      <c r="I261" s="367"/>
    </row>
    <row r="262" spans="1:9">
      <c r="A262" s="367" t="s">
        <v>264</v>
      </c>
      <c r="B262" s="373">
        <v>6.6059528307960103E-4</v>
      </c>
      <c r="C262" s="372">
        <v>6.6876204471100198E-4</v>
      </c>
      <c r="D262" s="357">
        <f t="shared" si="4"/>
        <v>1.236273076811667E-2</v>
      </c>
      <c r="E262" s="352" t="s">
        <v>1870</v>
      </c>
      <c r="F262" s="352" t="s">
        <v>1870</v>
      </c>
      <c r="G262" s="354">
        <v>1</v>
      </c>
      <c r="H262" s="367" t="s">
        <v>4881</v>
      </c>
      <c r="I262" s="367"/>
    </row>
    <row r="263" spans="1:9">
      <c r="A263" s="367" t="s">
        <v>265</v>
      </c>
      <c r="B263" s="373">
        <v>0</v>
      </c>
      <c r="C263" s="372">
        <v>0</v>
      </c>
      <c r="D263" s="357" t="e">
        <f t="shared" si="4"/>
        <v>#DIV/0!</v>
      </c>
      <c r="E263" s="352" t="s">
        <v>1822</v>
      </c>
      <c r="F263" s="352" t="s">
        <v>1822</v>
      </c>
      <c r="G263" s="354">
        <v>0</v>
      </c>
      <c r="H263" s="367" t="s">
        <v>4882</v>
      </c>
      <c r="I263" s="367"/>
    </row>
    <row r="264" spans="1:9">
      <c r="A264" s="367" t="s">
        <v>266</v>
      </c>
      <c r="B264" s="373">
        <v>3.78098594100429E-13</v>
      </c>
      <c r="C264" s="372">
        <v>1.09349786617599E-6</v>
      </c>
      <c r="D264" s="357">
        <f t="shared" si="4"/>
        <v>2892096.1493629506</v>
      </c>
      <c r="E264" s="352" t="s">
        <v>1871</v>
      </c>
      <c r="F264" s="352" t="s">
        <v>1871</v>
      </c>
      <c r="G264" s="354">
        <v>0</v>
      </c>
      <c r="H264" s="367" t="s">
        <v>4883</v>
      </c>
      <c r="I264" s="370"/>
    </row>
    <row r="265" spans="1:9">
      <c r="A265" s="367" t="s">
        <v>267</v>
      </c>
      <c r="B265" s="373">
        <v>2.8123378373390202E-15</v>
      </c>
      <c r="C265" s="372">
        <v>7.5728279034493703E-5</v>
      </c>
      <c r="D265" s="357">
        <f t="shared" si="4"/>
        <v>26927162884.290604</v>
      </c>
      <c r="E265" s="352" t="s">
        <v>1872</v>
      </c>
      <c r="F265" s="352" t="s">
        <v>1872</v>
      </c>
      <c r="G265" s="354">
        <v>0</v>
      </c>
      <c r="H265" s="367" t="s">
        <v>4884</v>
      </c>
      <c r="I265" s="370"/>
    </row>
    <row r="266" spans="1:9">
      <c r="A266" s="367" t="s">
        <v>268</v>
      </c>
      <c r="B266" s="373">
        <v>0</v>
      </c>
      <c r="C266" s="372">
        <v>0</v>
      </c>
      <c r="D266" s="357" t="e">
        <f t="shared" si="4"/>
        <v>#DIV/0!</v>
      </c>
      <c r="E266" s="352" t="s">
        <v>1849</v>
      </c>
      <c r="F266" s="352" t="s">
        <v>1849</v>
      </c>
      <c r="G266" s="354">
        <v>0</v>
      </c>
      <c r="H266" s="367" t="s">
        <v>4885</v>
      </c>
      <c r="I266" s="367"/>
    </row>
    <row r="267" spans="1:9">
      <c r="A267" s="367" t="s">
        <v>269</v>
      </c>
      <c r="B267" s="373">
        <v>0</v>
      </c>
      <c r="C267" s="372">
        <v>0</v>
      </c>
      <c r="D267" s="357" t="e">
        <f t="shared" si="4"/>
        <v>#DIV/0!</v>
      </c>
      <c r="E267" s="352" t="s">
        <v>1829</v>
      </c>
      <c r="F267" s="352" t="s">
        <v>1829</v>
      </c>
      <c r="G267" s="354">
        <v>0</v>
      </c>
      <c r="H267" s="367" t="s">
        <v>4886</v>
      </c>
      <c r="I267" s="367"/>
    </row>
    <row r="268" spans="1:9">
      <c r="A268" s="367" t="s">
        <v>270</v>
      </c>
      <c r="B268" s="373">
        <v>0</v>
      </c>
      <c r="C268" s="372">
        <v>0</v>
      </c>
      <c r="D268" s="357" t="e">
        <f t="shared" si="4"/>
        <v>#DIV/0!</v>
      </c>
      <c r="E268" s="352" t="s">
        <v>1856</v>
      </c>
      <c r="F268" s="352" t="s">
        <v>1856</v>
      </c>
      <c r="G268" s="354">
        <v>1</v>
      </c>
      <c r="H268" s="367" t="s">
        <v>4887</v>
      </c>
      <c r="I268" s="367"/>
    </row>
    <row r="269" spans="1:9">
      <c r="A269" s="367" t="s">
        <v>271</v>
      </c>
      <c r="B269" s="373">
        <v>0</v>
      </c>
      <c r="C269" s="372">
        <v>0</v>
      </c>
      <c r="D269" s="357" t="e">
        <f t="shared" si="4"/>
        <v>#DIV/0!</v>
      </c>
      <c r="E269" s="352" t="s">
        <v>1873</v>
      </c>
      <c r="F269" s="352" t="s">
        <v>1873</v>
      </c>
      <c r="G269" s="354">
        <v>0</v>
      </c>
      <c r="H269" s="367" t="s">
        <v>4888</v>
      </c>
      <c r="I269" s="367"/>
    </row>
    <row r="270" spans="1:9">
      <c r="A270" s="367" t="s">
        <v>272</v>
      </c>
      <c r="B270" s="373">
        <v>0</v>
      </c>
      <c r="C270" s="372">
        <v>0</v>
      </c>
      <c r="D270" s="357" t="e">
        <f t="shared" si="4"/>
        <v>#DIV/0!</v>
      </c>
      <c r="E270" s="352" t="s">
        <v>1874</v>
      </c>
      <c r="F270" s="352" t="s">
        <v>1874</v>
      </c>
      <c r="G270" s="354">
        <v>1</v>
      </c>
      <c r="H270" s="367" t="s">
        <v>4889</v>
      </c>
      <c r="I270" s="367"/>
    </row>
    <row r="271" spans="1:9">
      <c r="A271" s="367" t="s">
        <v>273</v>
      </c>
      <c r="B271" s="373">
        <v>9.5901524165306601E-12</v>
      </c>
      <c r="C271" s="372">
        <v>1.5662753554627701E-5</v>
      </c>
      <c r="D271" s="357">
        <f t="shared" si="4"/>
        <v>1633211.1612196304</v>
      </c>
      <c r="E271" s="352" t="s">
        <v>1832</v>
      </c>
      <c r="F271" s="352" t="s">
        <v>1832</v>
      </c>
      <c r="G271" s="354">
        <v>0</v>
      </c>
      <c r="H271" s="367" t="s">
        <v>4890</v>
      </c>
      <c r="I271" s="370"/>
    </row>
    <row r="272" spans="1:9">
      <c r="A272" s="367" t="s">
        <v>274</v>
      </c>
      <c r="B272" s="373">
        <v>-5.29107637703419E-8</v>
      </c>
      <c r="C272" s="372">
        <v>-1.94177156345177E-5</v>
      </c>
      <c r="D272" s="357">
        <f t="shared" si="4"/>
        <v>365.98989488792682</v>
      </c>
      <c r="E272" s="352" t="s">
        <v>1832</v>
      </c>
      <c r="F272" s="352" t="s">
        <v>1832</v>
      </c>
      <c r="G272" s="354">
        <v>1</v>
      </c>
      <c r="H272" s="367" t="s">
        <v>4891</v>
      </c>
      <c r="I272" s="370"/>
    </row>
    <row r="273" spans="1:9">
      <c r="A273" s="367" t="s">
        <v>275</v>
      </c>
      <c r="B273" s="373">
        <v>8.6664518553255899E-13</v>
      </c>
      <c r="C273" s="372">
        <v>2.4176519032591301E-6</v>
      </c>
      <c r="D273" s="357">
        <f t="shared" si="4"/>
        <v>2789666.4944007997</v>
      </c>
      <c r="E273" s="352" t="s">
        <v>1832</v>
      </c>
      <c r="F273" s="352" t="s">
        <v>1832</v>
      </c>
      <c r="G273" s="354">
        <v>0</v>
      </c>
      <c r="H273" s="367" t="s">
        <v>4892</v>
      </c>
      <c r="I273" s="370"/>
    </row>
    <row r="274" spans="1:9">
      <c r="A274" s="367" t="s">
        <v>276</v>
      </c>
      <c r="B274" s="373">
        <v>7.02808206677459E-13</v>
      </c>
      <c r="C274" s="372">
        <v>1.17862807917958E-6</v>
      </c>
      <c r="D274" s="357">
        <f t="shared" si="4"/>
        <v>1677025.6311367787</v>
      </c>
      <c r="E274" s="352" t="s">
        <v>1832</v>
      </c>
      <c r="F274" s="352" t="s">
        <v>1832</v>
      </c>
      <c r="G274" s="354">
        <v>0</v>
      </c>
      <c r="H274" s="367" t="s">
        <v>4893</v>
      </c>
      <c r="I274" s="370"/>
    </row>
    <row r="275" spans="1:9">
      <c r="A275" s="367" t="s">
        <v>277</v>
      </c>
      <c r="B275" s="373">
        <v>8.22523356227256E-13</v>
      </c>
      <c r="C275" s="372">
        <v>1.5668044842051699E-6</v>
      </c>
      <c r="D275" s="357">
        <f t="shared" si="4"/>
        <v>1904874.3720402264</v>
      </c>
      <c r="E275" s="352" t="s">
        <v>1832</v>
      </c>
      <c r="F275" s="352" t="s">
        <v>1832</v>
      </c>
      <c r="G275" s="354">
        <v>0</v>
      </c>
      <c r="H275" s="367" t="s">
        <v>4894</v>
      </c>
      <c r="I275" s="370"/>
    </row>
    <row r="276" spans="1:9">
      <c r="A276" s="367" t="s">
        <v>278</v>
      </c>
      <c r="B276" s="373">
        <v>0</v>
      </c>
      <c r="C276" s="372">
        <v>0</v>
      </c>
      <c r="D276" s="357" t="e">
        <f t="shared" si="4"/>
        <v>#DIV/0!</v>
      </c>
      <c r="E276" s="352" t="s">
        <v>1875</v>
      </c>
      <c r="F276" s="352" t="s">
        <v>1875</v>
      </c>
      <c r="G276" s="354">
        <v>0</v>
      </c>
      <c r="H276" s="367" t="s">
        <v>4895</v>
      </c>
      <c r="I276" s="367"/>
    </row>
    <row r="277" spans="1:9">
      <c r="A277" s="367" t="s">
        <v>279</v>
      </c>
      <c r="B277" s="373">
        <v>0</v>
      </c>
      <c r="C277" s="372">
        <v>0</v>
      </c>
      <c r="D277" s="357" t="e">
        <f t="shared" si="4"/>
        <v>#DIV/0!</v>
      </c>
      <c r="E277" s="352" t="s">
        <v>1874</v>
      </c>
      <c r="F277" s="352" t="s">
        <v>1874</v>
      </c>
      <c r="G277" s="354">
        <v>0</v>
      </c>
      <c r="H277" s="367" t="s">
        <v>4896</v>
      </c>
      <c r="I277" s="367"/>
    </row>
    <row r="278" spans="1:9">
      <c r="A278" s="367" t="s">
        <v>280</v>
      </c>
      <c r="B278" s="373">
        <v>0</v>
      </c>
      <c r="C278" s="372">
        <v>0</v>
      </c>
      <c r="D278" s="357" t="e">
        <f t="shared" si="4"/>
        <v>#DIV/0!</v>
      </c>
      <c r="E278" s="352" t="s">
        <v>1873</v>
      </c>
      <c r="F278" s="352" t="s">
        <v>1873</v>
      </c>
      <c r="G278" s="354">
        <v>0</v>
      </c>
      <c r="H278" s="367" t="s">
        <v>4897</v>
      </c>
      <c r="I278" s="367"/>
    </row>
    <row r="279" spans="1:9">
      <c r="A279" s="367" t="s">
        <v>281</v>
      </c>
      <c r="B279" s="373">
        <v>0</v>
      </c>
      <c r="C279" s="372">
        <v>0</v>
      </c>
      <c r="D279" s="357" t="e">
        <f t="shared" si="4"/>
        <v>#DIV/0!</v>
      </c>
      <c r="E279" s="352" t="s">
        <v>1876</v>
      </c>
      <c r="F279" s="352" t="s">
        <v>1876</v>
      </c>
      <c r="G279" s="354">
        <v>0</v>
      </c>
      <c r="H279" s="367" t="s">
        <v>4898</v>
      </c>
      <c r="I279" s="367"/>
    </row>
    <row r="280" spans="1:9">
      <c r="A280" s="367" t="s">
        <v>282</v>
      </c>
      <c r="B280" s="373">
        <v>0</v>
      </c>
      <c r="C280" s="372">
        <v>0</v>
      </c>
      <c r="D280" s="357" t="e">
        <f t="shared" si="4"/>
        <v>#DIV/0!</v>
      </c>
      <c r="E280" s="352" t="s">
        <v>1823</v>
      </c>
      <c r="F280" s="352" t="s">
        <v>1823</v>
      </c>
      <c r="G280" s="354">
        <v>0</v>
      </c>
      <c r="H280" s="367" t="s">
        <v>4899</v>
      </c>
      <c r="I280" s="367"/>
    </row>
    <row r="281" spans="1:9">
      <c r="A281" s="367" t="s">
        <v>283</v>
      </c>
      <c r="B281" s="373">
        <v>0</v>
      </c>
      <c r="C281" s="372">
        <v>0</v>
      </c>
      <c r="D281" s="357" t="e">
        <f t="shared" si="4"/>
        <v>#DIV/0!</v>
      </c>
      <c r="E281" s="352" t="s">
        <v>1823</v>
      </c>
      <c r="F281" s="352" t="s">
        <v>1823</v>
      </c>
      <c r="G281" s="354">
        <v>0</v>
      </c>
      <c r="H281" s="367" t="s">
        <v>4900</v>
      </c>
      <c r="I281" s="367"/>
    </row>
    <row r="282" spans="1:9">
      <c r="A282" s="367" t="s">
        <v>284</v>
      </c>
      <c r="B282" s="373">
        <v>0</v>
      </c>
      <c r="C282" s="372">
        <v>0</v>
      </c>
      <c r="D282" s="357" t="e">
        <f t="shared" si="4"/>
        <v>#DIV/0!</v>
      </c>
      <c r="E282" s="352" t="s">
        <v>1831</v>
      </c>
      <c r="F282" s="352" t="s">
        <v>1831</v>
      </c>
      <c r="G282" s="354">
        <v>0</v>
      </c>
      <c r="H282" s="367" t="s">
        <v>4901</v>
      </c>
      <c r="I282" s="367"/>
    </row>
    <row r="283" spans="1:9">
      <c r="A283" s="367" t="s">
        <v>285</v>
      </c>
      <c r="B283" s="373">
        <v>2.97777660307474E-8</v>
      </c>
      <c r="C283" s="372">
        <v>2.0922541352774698E-6</v>
      </c>
      <c r="D283" s="357">
        <f t="shared" si="4"/>
        <v>69.262293454689882</v>
      </c>
      <c r="E283" s="352" t="s">
        <v>1832</v>
      </c>
      <c r="F283" s="352" t="s">
        <v>1832</v>
      </c>
      <c r="G283" s="354">
        <v>1</v>
      </c>
      <c r="H283" s="367" t="s">
        <v>4902</v>
      </c>
      <c r="I283" s="370"/>
    </row>
    <row r="284" spans="1:9">
      <c r="A284" s="367" t="s">
        <v>286</v>
      </c>
      <c r="B284" s="373">
        <v>2.2171441846442301E-13</v>
      </c>
      <c r="C284" s="372">
        <v>3.1006125539642701E-6</v>
      </c>
      <c r="D284" s="357">
        <f t="shared" si="4"/>
        <v>13984712.197449556</v>
      </c>
      <c r="E284" s="352" t="s">
        <v>1832</v>
      </c>
      <c r="F284" s="352" t="s">
        <v>1832</v>
      </c>
      <c r="G284" s="354">
        <v>0</v>
      </c>
      <c r="H284" s="367" t="s">
        <v>4903</v>
      </c>
      <c r="I284" s="370"/>
    </row>
    <row r="285" spans="1:9">
      <c r="A285" s="367" t="s">
        <v>287</v>
      </c>
      <c r="B285" s="373">
        <v>3.2111645630491201E-13</v>
      </c>
      <c r="C285" s="372">
        <v>4.9503490963390902E-6</v>
      </c>
      <c r="D285" s="357">
        <f t="shared" si="4"/>
        <v>15416054.450109195</v>
      </c>
      <c r="E285" s="352" t="s">
        <v>1832</v>
      </c>
      <c r="F285" s="352" t="s">
        <v>1832</v>
      </c>
      <c r="G285" s="354">
        <v>0</v>
      </c>
      <c r="H285" s="367" t="s">
        <v>4904</v>
      </c>
      <c r="I285" s="370"/>
    </row>
    <row r="286" spans="1:9">
      <c r="A286" s="367" t="s">
        <v>288</v>
      </c>
      <c r="B286" s="373">
        <v>1.2201898447305E-13</v>
      </c>
      <c r="C286" s="372">
        <v>2.0756979407416601E-7</v>
      </c>
      <c r="D286" s="357">
        <f t="shared" si="4"/>
        <v>1701126.0415876261</v>
      </c>
      <c r="E286" s="352" t="s">
        <v>1878</v>
      </c>
      <c r="F286" s="352" t="s">
        <v>1878</v>
      </c>
      <c r="G286" s="354">
        <v>0</v>
      </c>
      <c r="H286" s="367" t="s">
        <v>4905</v>
      </c>
      <c r="I286" s="370"/>
    </row>
    <row r="287" spans="1:9">
      <c r="A287" s="367" t="s">
        <v>289</v>
      </c>
      <c r="B287" s="373">
        <v>0</v>
      </c>
      <c r="C287" s="372">
        <v>0</v>
      </c>
      <c r="D287" s="357" t="e">
        <f t="shared" si="4"/>
        <v>#DIV/0!</v>
      </c>
      <c r="E287" s="352" t="s">
        <v>1878</v>
      </c>
      <c r="F287" s="352" t="s">
        <v>1878</v>
      </c>
      <c r="G287" s="354">
        <v>0</v>
      </c>
      <c r="H287" s="367" t="s">
        <v>4906</v>
      </c>
      <c r="I287" s="367"/>
    </row>
    <row r="288" spans="1:9">
      <c r="A288" s="367" t="s">
        <v>290</v>
      </c>
      <c r="B288" s="373">
        <v>8.7120000003780996E-3</v>
      </c>
      <c r="C288" s="372">
        <v>8.7130934978661805E-3</v>
      </c>
      <c r="D288" s="357">
        <f t="shared" si="4"/>
        <v>1.2551624059153887E-4</v>
      </c>
      <c r="E288" s="352" t="s">
        <v>1879</v>
      </c>
      <c r="F288" s="352" t="s">
        <v>1879</v>
      </c>
      <c r="G288" s="354">
        <v>0</v>
      </c>
      <c r="H288" s="367" t="s">
        <v>4907</v>
      </c>
      <c r="I288" s="367"/>
    </row>
    <row r="289" spans="1:9">
      <c r="A289" s="367" t="s">
        <v>291</v>
      </c>
      <c r="B289" s="373">
        <v>1.61371284733123E-2</v>
      </c>
      <c r="C289" s="372">
        <v>1.1113900354706101</v>
      </c>
      <c r="D289" s="357">
        <f t="shared" si="4"/>
        <v>67.871611037157876</v>
      </c>
      <c r="E289" s="352" t="s">
        <v>1880</v>
      </c>
      <c r="F289" s="352" t="s">
        <v>1880</v>
      </c>
      <c r="G289" s="354">
        <v>0</v>
      </c>
      <c r="H289" s="367" t="s">
        <v>4908</v>
      </c>
      <c r="I289" s="370"/>
    </row>
    <row r="290" spans="1:9">
      <c r="A290" s="367" t="s">
        <v>292</v>
      </c>
      <c r="B290" s="373">
        <v>1.5971849695683E-12</v>
      </c>
      <c r="C290" s="372">
        <v>2.1122953358718699E-6</v>
      </c>
      <c r="D290" s="357">
        <f t="shared" si="4"/>
        <v>1322510.4035745014</v>
      </c>
      <c r="E290" s="352" t="s">
        <v>1881</v>
      </c>
      <c r="F290" s="352" t="s">
        <v>1881</v>
      </c>
      <c r="G290" s="354">
        <v>0</v>
      </c>
      <c r="H290" s="367" t="s">
        <v>4909</v>
      </c>
      <c r="I290" s="370"/>
    </row>
    <row r="291" spans="1:9">
      <c r="A291" s="367" t="s">
        <v>293</v>
      </c>
      <c r="B291" s="373">
        <v>1.18835238860493E-12</v>
      </c>
      <c r="C291" s="372">
        <v>9.6427600343660007E-7</v>
      </c>
      <c r="D291" s="357">
        <f t="shared" si="4"/>
        <v>811438.4456417216</v>
      </c>
      <c r="E291" s="352" t="s">
        <v>1880</v>
      </c>
      <c r="F291" s="352" t="s">
        <v>1880</v>
      </c>
      <c r="G291" s="354">
        <v>0</v>
      </c>
      <c r="H291" s="367" t="s">
        <v>4910</v>
      </c>
      <c r="I291" s="370"/>
    </row>
    <row r="292" spans="1:9">
      <c r="A292" s="367" t="s">
        <v>294</v>
      </c>
      <c r="B292" s="373">
        <v>0</v>
      </c>
      <c r="C292" s="372">
        <v>0</v>
      </c>
      <c r="D292" s="357" t="e">
        <f t="shared" si="4"/>
        <v>#DIV/0!</v>
      </c>
      <c r="E292" s="352" t="s">
        <v>1882</v>
      </c>
      <c r="F292" s="352" t="s">
        <v>1882</v>
      </c>
      <c r="G292" s="354">
        <v>0</v>
      </c>
      <c r="H292" s="367" t="s">
        <v>4911</v>
      </c>
      <c r="I292" s="367"/>
    </row>
    <row r="293" spans="1:9">
      <c r="A293" s="367" t="s">
        <v>295</v>
      </c>
      <c r="B293" s="373">
        <v>0</v>
      </c>
      <c r="C293" s="372">
        <v>0</v>
      </c>
      <c r="D293" s="357" t="e">
        <f t="shared" si="4"/>
        <v>#DIV/0!</v>
      </c>
      <c r="E293" s="352" t="s">
        <v>1880</v>
      </c>
      <c r="F293" s="352" t="s">
        <v>1880</v>
      </c>
      <c r="G293" s="354">
        <v>0</v>
      </c>
      <c r="H293" s="367" t="s">
        <v>4912</v>
      </c>
      <c r="I293" s="367"/>
    </row>
    <row r="294" spans="1:9">
      <c r="A294" s="367" t="s">
        <v>296</v>
      </c>
      <c r="B294" s="373">
        <v>0</v>
      </c>
      <c r="C294" s="372">
        <v>0</v>
      </c>
      <c r="D294" s="357" t="e">
        <f t="shared" si="4"/>
        <v>#DIV/0!</v>
      </c>
      <c r="E294" s="352" t="s">
        <v>1883</v>
      </c>
      <c r="F294" s="352" t="s">
        <v>1883</v>
      </c>
      <c r="G294" s="354">
        <v>0</v>
      </c>
      <c r="H294" s="367" t="s">
        <v>4913</v>
      </c>
      <c r="I294" s="367"/>
    </row>
    <row r="295" spans="1:9">
      <c r="A295" s="367" t="s">
        <v>297</v>
      </c>
      <c r="B295" s="373">
        <v>0</v>
      </c>
      <c r="C295" s="372">
        <v>0</v>
      </c>
      <c r="D295" s="357" t="e">
        <f t="shared" si="4"/>
        <v>#DIV/0!</v>
      </c>
      <c r="E295" s="352" t="s">
        <v>1883</v>
      </c>
      <c r="F295" s="352" t="s">
        <v>1883</v>
      </c>
      <c r="G295" s="354">
        <v>0</v>
      </c>
      <c r="H295" s="367" t="s">
        <v>4914</v>
      </c>
      <c r="I295" s="367"/>
    </row>
    <row r="296" spans="1:9">
      <c r="A296" s="367" t="s">
        <v>298</v>
      </c>
      <c r="B296" s="373">
        <v>0</v>
      </c>
      <c r="C296" s="372">
        <v>0</v>
      </c>
      <c r="D296" s="357" t="e">
        <f t="shared" si="4"/>
        <v>#DIV/0!</v>
      </c>
      <c r="E296" s="352" t="s">
        <v>1883</v>
      </c>
      <c r="F296" s="352" t="s">
        <v>1883</v>
      </c>
      <c r="G296" s="354">
        <v>0</v>
      </c>
      <c r="H296" s="367" t="s">
        <v>4915</v>
      </c>
      <c r="I296" s="367"/>
    </row>
    <row r="297" spans="1:9">
      <c r="A297" s="367" t="s">
        <v>299</v>
      </c>
      <c r="B297" s="373">
        <v>7.3793853876841104E-13</v>
      </c>
      <c r="C297" s="372">
        <v>1.5918596034232899E-7</v>
      </c>
      <c r="D297" s="357">
        <f t="shared" si="4"/>
        <v>215716.09834805998</v>
      </c>
      <c r="E297" s="352" t="s">
        <v>1865</v>
      </c>
      <c r="F297" s="352" t="s">
        <v>1865</v>
      </c>
      <c r="G297" s="354">
        <v>0</v>
      </c>
      <c r="H297" s="367" t="s">
        <v>4916</v>
      </c>
      <c r="I297" s="370"/>
    </row>
    <row r="298" spans="1:9">
      <c r="A298" s="367" t="s">
        <v>300</v>
      </c>
      <c r="B298" s="373">
        <v>0</v>
      </c>
      <c r="C298" s="372">
        <v>0</v>
      </c>
      <c r="D298" s="357" t="e">
        <f t="shared" si="4"/>
        <v>#DIV/0!</v>
      </c>
      <c r="E298" s="352" t="s">
        <v>1884</v>
      </c>
      <c r="F298" s="352" t="s">
        <v>1884</v>
      </c>
      <c r="G298" s="354">
        <v>1</v>
      </c>
      <c r="H298" s="367" t="s">
        <v>4917</v>
      </c>
      <c r="I298" s="367"/>
    </row>
    <row r="299" spans="1:9">
      <c r="A299" s="367" t="s">
        <v>301</v>
      </c>
      <c r="B299" s="373">
        <v>0</v>
      </c>
      <c r="C299" s="372">
        <v>0</v>
      </c>
      <c r="D299" s="357" t="e">
        <f t="shared" si="4"/>
        <v>#DIV/0!</v>
      </c>
      <c r="E299" s="352" t="s">
        <v>1884</v>
      </c>
      <c r="F299" s="352" t="s">
        <v>1884</v>
      </c>
      <c r="G299" s="354">
        <v>0</v>
      </c>
      <c r="H299" s="367" t="s">
        <v>4918</v>
      </c>
      <c r="I299" s="367"/>
    </row>
    <row r="300" spans="1:9">
      <c r="A300" s="367" t="s">
        <v>302</v>
      </c>
      <c r="B300" s="373">
        <v>0</v>
      </c>
      <c r="C300" s="372">
        <v>0</v>
      </c>
      <c r="D300" s="357" t="e">
        <f t="shared" si="4"/>
        <v>#DIV/0!</v>
      </c>
      <c r="E300" s="352" t="s">
        <v>1824</v>
      </c>
      <c r="F300" s="352" t="s">
        <v>1824</v>
      </c>
      <c r="G300" s="354">
        <v>0</v>
      </c>
      <c r="H300" s="367" t="s">
        <v>4919</v>
      </c>
      <c r="I300" s="367"/>
    </row>
    <row r="301" spans="1:9">
      <c r="A301" s="367" t="s">
        <v>303</v>
      </c>
      <c r="B301" s="373">
        <v>2.6053002983068901E-12</v>
      </c>
      <c r="C301" s="372">
        <v>3.7576855817169701E-7</v>
      </c>
      <c r="D301" s="357">
        <f t="shared" si="4"/>
        <v>144231.33990181409</v>
      </c>
      <c r="E301" s="352" t="s">
        <v>1824</v>
      </c>
      <c r="F301" s="352" t="s">
        <v>1824</v>
      </c>
      <c r="G301" s="354">
        <v>1</v>
      </c>
      <c r="H301" s="367" t="s">
        <v>4920</v>
      </c>
      <c r="I301" s="370"/>
    </row>
    <row r="302" spans="1:9">
      <c r="A302" s="367" t="s">
        <v>304</v>
      </c>
      <c r="B302" s="373">
        <v>3.4159175416304398E-13</v>
      </c>
      <c r="C302" s="372">
        <v>6.2737387712737196E-7</v>
      </c>
      <c r="D302" s="357">
        <f t="shared" si="4"/>
        <v>1836617.9156542763</v>
      </c>
      <c r="E302" s="352" t="s">
        <v>1834</v>
      </c>
      <c r="F302" s="352" t="s">
        <v>1834</v>
      </c>
      <c r="G302" s="354">
        <v>0</v>
      </c>
      <c r="H302" s="367" t="s">
        <v>4921</v>
      </c>
      <c r="I302" s="370"/>
    </row>
    <row r="303" spans="1:9">
      <c r="A303" s="367" t="s">
        <v>305</v>
      </c>
      <c r="B303" s="373">
        <v>-0.27296604710056699</v>
      </c>
      <c r="C303" s="372">
        <v>-2.05041748110727</v>
      </c>
      <c r="D303" s="357">
        <f t="shared" si="4"/>
        <v>6.5116209612393616</v>
      </c>
      <c r="E303" s="352" t="s">
        <v>1885</v>
      </c>
      <c r="F303" s="352" t="s">
        <v>1885</v>
      </c>
      <c r="G303" s="354">
        <v>1</v>
      </c>
      <c r="H303" s="367" t="s">
        <v>4922</v>
      </c>
      <c r="I303" s="367"/>
    </row>
    <row r="304" spans="1:9">
      <c r="A304" s="367" t="s">
        <v>306</v>
      </c>
      <c r="B304" s="373">
        <v>2.8593376555363598E-9</v>
      </c>
      <c r="C304" s="372">
        <v>1.0691689567465801E-5</v>
      </c>
      <c r="D304" s="357">
        <f t="shared" si="4"/>
        <v>3738.2189574967265</v>
      </c>
      <c r="E304" s="352" t="s">
        <v>1885</v>
      </c>
      <c r="F304" s="352" t="s">
        <v>1885</v>
      </c>
      <c r="G304" s="354">
        <v>1</v>
      </c>
      <c r="H304" s="367" t="s">
        <v>4923</v>
      </c>
      <c r="I304" s="370"/>
    </row>
    <row r="305" spans="1:9">
      <c r="A305" s="367" t="s">
        <v>307</v>
      </c>
      <c r="B305" s="373">
        <v>5.3966646575737701E-13</v>
      </c>
      <c r="C305" s="372">
        <v>8.0598660327951398E-7</v>
      </c>
      <c r="D305" s="357">
        <f t="shared" si="4"/>
        <v>1493489.2470702508</v>
      </c>
      <c r="E305" s="352" t="s">
        <v>1832</v>
      </c>
      <c r="F305" s="352" t="s">
        <v>1832</v>
      </c>
      <c r="G305" s="354">
        <v>0</v>
      </c>
      <c r="H305" s="367" t="s">
        <v>4924</v>
      </c>
      <c r="I305" s="370"/>
    </row>
    <row r="306" spans="1:9">
      <c r="A306" s="367" t="s">
        <v>308</v>
      </c>
      <c r="B306" s="373">
        <v>7.4788921755713297E-13</v>
      </c>
      <c r="C306" s="372">
        <v>2.5290490798280299E-6</v>
      </c>
      <c r="D306" s="357">
        <f t="shared" si="4"/>
        <v>3381581.4863591245</v>
      </c>
      <c r="E306" s="352" t="s">
        <v>1877</v>
      </c>
      <c r="F306" s="352" t="s">
        <v>1877</v>
      </c>
      <c r="G306" s="354">
        <v>1</v>
      </c>
      <c r="H306" s="367" t="s">
        <v>4925</v>
      </c>
      <c r="I306" s="370"/>
    </row>
    <row r="307" spans="1:9">
      <c r="A307" s="367" t="s">
        <v>309</v>
      </c>
      <c r="B307" s="373">
        <v>5.5676093771637203E-13</v>
      </c>
      <c r="C307" s="372">
        <v>8.3348177119395105E-7</v>
      </c>
      <c r="D307" s="357">
        <f t="shared" si="4"/>
        <v>1497018.1238857126</v>
      </c>
      <c r="E307" s="352" t="s">
        <v>1847</v>
      </c>
      <c r="F307" s="352" t="s">
        <v>1847</v>
      </c>
      <c r="G307" s="354">
        <v>0</v>
      </c>
      <c r="H307" s="367" t="s">
        <v>4926</v>
      </c>
      <c r="I307" s="370"/>
    </row>
    <row r="308" spans="1:9">
      <c r="A308" s="367" t="s">
        <v>310</v>
      </c>
      <c r="B308" s="373">
        <v>4.7835762447868097E-13</v>
      </c>
      <c r="C308" s="372">
        <v>9.3865568856717998E-8</v>
      </c>
      <c r="D308" s="357">
        <f t="shared" si="4"/>
        <v>196223.67387033635</v>
      </c>
      <c r="E308" s="352" t="s">
        <v>1886</v>
      </c>
      <c r="F308" s="352" t="s">
        <v>1886</v>
      </c>
      <c r="G308" s="354">
        <v>0</v>
      </c>
      <c r="H308" s="367" t="s">
        <v>4927</v>
      </c>
      <c r="I308" s="370"/>
    </row>
    <row r="309" spans="1:9">
      <c r="A309" s="367" t="s">
        <v>311</v>
      </c>
      <c r="B309" s="373">
        <v>0</v>
      </c>
      <c r="C309" s="372">
        <v>0</v>
      </c>
      <c r="D309" s="357" t="e">
        <f t="shared" si="4"/>
        <v>#DIV/0!</v>
      </c>
      <c r="E309" s="352" t="s">
        <v>1887</v>
      </c>
      <c r="F309" s="352" t="s">
        <v>1887</v>
      </c>
      <c r="G309" s="354">
        <v>0</v>
      </c>
      <c r="H309" s="367" t="s">
        <v>4928</v>
      </c>
      <c r="I309" s="367"/>
    </row>
    <row r="310" spans="1:9">
      <c r="A310" s="367" t="s">
        <v>312</v>
      </c>
      <c r="B310" s="373">
        <v>0</v>
      </c>
      <c r="C310" s="372">
        <v>0</v>
      </c>
      <c r="D310" s="357" t="e">
        <f t="shared" si="4"/>
        <v>#DIV/0!</v>
      </c>
      <c r="E310" s="352" t="s">
        <v>1887</v>
      </c>
      <c r="F310" s="352" t="s">
        <v>1887</v>
      </c>
      <c r="G310" s="354">
        <v>0</v>
      </c>
      <c r="H310" s="367" t="s">
        <v>4929</v>
      </c>
      <c r="I310" s="367"/>
    </row>
    <row r="311" spans="1:9">
      <c r="A311" s="367" t="s">
        <v>313</v>
      </c>
      <c r="B311" s="373">
        <v>0</v>
      </c>
      <c r="C311" s="372">
        <v>0</v>
      </c>
      <c r="D311" s="357" t="e">
        <f t="shared" si="4"/>
        <v>#DIV/0!</v>
      </c>
      <c r="E311" s="352" t="s">
        <v>1888</v>
      </c>
      <c r="F311" s="352" t="s">
        <v>1888</v>
      </c>
      <c r="G311" s="354">
        <v>0</v>
      </c>
      <c r="H311" s="367" t="s">
        <v>4930</v>
      </c>
      <c r="I311" s="367"/>
    </row>
    <row r="312" spans="1:9">
      <c r="A312" s="367" t="s">
        <v>314</v>
      </c>
      <c r="B312" s="373">
        <v>-5.0159999999999996E-3</v>
      </c>
      <c r="C312" s="372">
        <v>-5.0159999999999996E-3</v>
      </c>
      <c r="D312" s="357">
        <f t="shared" si="4"/>
        <v>0</v>
      </c>
      <c r="E312" s="352" t="s">
        <v>1889</v>
      </c>
      <c r="F312" s="352" t="s">
        <v>1889</v>
      </c>
      <c r="G312" s="354">
        <v>1</v>
      </c>
      <c r="H312" s="367" t="s">
        <v>4931</v>
      </c>
      <c r="I312" s="367"/>
    </row>
    <row r="313" spans="1:9">
      <c r="A313" s="367" t="s">
        <v>315</v>
      </c>
      <c r="B313" s="373">
        <v>0</v>
      </c>
      <c r="C313" s="372">
        <v>0</v>
      </c>
      <c r="D313" s="357" t="e">
        <f t="shared" si="4"/>
        <v>#DIV/0!</v>
      </c>
      <c r="E313" s="352" t="s">
        <v>1890</v>
      </c>
      <c r="F313" s="352" t="s">
        <v>1890</v>
      </c>
      <c r="G313" s="354">
        <v>1</v>
      </c>
      <c r="H313" s="367" t="s">
        <v>4932</v>
      </c>
      <c r="I313" s="367"/>
    </row>
    <row r="314" spans="1:9">
      <c r="A314" s="367" t="s">
        <v>316</v>
      </c>
      <c r="B314" s="373">
        <v>0</v>
      </c>
      <c r="C314" s="372">
        <v>0</v>
      </c>
      <c r="D314" s="357" t="e">
        <f t="shared" si="4"/>
        <v>#DIV/0!</v>
      </c>
      <c r="E314" s="352" t="s">
        <v>1891</v>
      </c>
      <c r="F314" s="352" t="s">
        <v>1891</v>
      </c>
      <c r="G314" s="354">
        <v>0</v>
      </c>
      <c r="H314" s="367" t="s">
        <v>4933</v>
      </c>
      <c r="I314" s="367"/>
    </row>
    <row r="315" spans="1:9">
      <c r="A315" s="367" t="s">
        <v>317</v>
      </c>
      <c r="B315" s="373">
        <v>0</v>
      </c>
      <c r="C315" s="372">
        <v>0</v>
      </c>
      <c r="D315" s="357" t="e">
        <f t="shared" si="4"/>
        <v>#DIV/0!</v>
      </c>
      <c r="E315" s="352" t="s">
        <v>1891</v>
      </c>
      <c r="F315" s="352" t="s">
        <v>1891</v>
      </c>
      <c r="G315" s="354">
        <v>0</v>
      </c>
      <c r="H315" s="367" t="s">
        <v>4934</v>
      </c>
      <c r="I315" s="367"/>
    </row>
    <row r="316" spans="1:9">
      <c r="A316" s="367" t="s">
        <v>318</v>
      </c>
      <c r="B316" s="373">
        <v>0</v>
      </c>
      <c r="C316" s="372">
        <v>0</v>
      </c>
      <c r="D316" s="357" t="e">
        <f t="shared" si="4"/>
        <v>#DIV/0!</v>
      </c>
      <c r="E316" s="352" t="s">
        <v>1892</v>
      </c>
      <c r="F316" s="352" t="s">
        <v>1892</v>
      </c>
      <c r="G316" s="354">
        <v>0</v>
      </c>
      <c r="H316" s="367" t="s">
        <v>4935</v>
      </c>
      <c r="I316" s="367"/>
    </row>
    <row r="317" spans="1:9">
      <c r="A317" s="367" t="s">
        <v>320</v>
      </c>
      <c r="B317" s="373">
        <v>-6.45393038675079E-13</v>
      </c>
      <c r="C317" s="372">
        <v>-2.90285350524391E-8</v>
      </c>
      <c r="D317" s="357">
        <f t="shared" si="4"/>
        <v>44977.072760176488</v>
      </c>
      <c r="E317" s="352" t="s">
        <v>1841</v>
      </c>
      <c r="F317" s="352" t="s">
        <v>1841</v>
      </c>
      <c r="G317" s="354">
        <v>1</v>
      </c>
      <c r="H317" s="367" t="s">
        <v>4936</v>
      </c>
      <c r="I317" s="370"/>
    </row>
    <row r="318" spans="1:9">
      <c r="A318" s="367" t="s">
        <v>321</v>
      </c>
      <c r="B318" s="373">
        <v>7.3783423636655997E-12</v>
      </c>
      <c r="C318" s="372">
        <v>1.2737208307454999E-6</v>
      </c>
      <c r="D318" s="357">
        <f t="shared" si="4"/>
        <v>172628.67316587199</v>
      </c>
      <c r="E318" s="352" t="s">
        <v>1894</v>
      </c>
      <c r="F318" s="352" t="s">
        <v>1894</v>
      </c>
      <c r="G318" s="354">
        <v>0</v>
      </c>
      <c r="H318" s="367" t="s">
        <v>4937</v>
      </c>
      <c r="I318" s="370"/>
    </row>
    <row r="319" spans="1:9">
      <c r="A319" s="367" t="s">
        <v>322</v>
      </c>
      <c r="B319" s="373">
        <v>2.9637052518637599E-2</v>
      </c>
      <c r="C319" s="372">
        <v>2.9634274339287E-2</v>
      </c>
      <c r="D319" s="357">
        <f t="shared" si="4"/>
        <v>-9.3740069085912481E-5</v>
      </c>
      <c r="E319" s="352" t="s">
        <v>1865</v>
      </c>
      <c r="F319" s="352" t="s">
        <v>1865</v>
      </c>
      <c r="G319" s="354">
        <v>1</v>
      </c>
      <c r="H319" s="367" t="s">
        <v>4938</v>
      </c>
      <c r="I319" s="367"/>
    </row>
    <row r="320" spans="1:9">
      <c r="A320" s="367" t="s">
        <v>323</v>
      </c>
      <c r="B320" s="373">
        <v>-1.0692177837540799E-2</v>
      </c>
      <c r="C320" s="372">
        <v>-1.0700778214868501E-2</v>
      </c>
      <c r="D320" s="357">
        <f t="shared" si="4"/>
        <v>8.0436160512631361E-4</v>
      </c>
      <c r="E320" s="352" t="s">
        <v>1893</v>
      </c>
      <c r="F320" s="352" t="s">
        <v>1893</v>
      </c>
      <c r="G320" s="354">
        <v>1</v>
      </c>
      <c r="H320" s="367" t="s">
        <v>4939</v>
      </c>
      <c r="I320" s="367"/>
    </row>
    <row r="321" spans="1:9">
      <c r="A321" s="367" t="s">
        <v>324</v>
      </c>
      <c r="B321" s="373">
        <v>1.49491129688495E-12</v>
      </c>
      <c r="C321" s="372">
        <v>2.9498555985668998E-7</v>
      </c>
      <c r="D321" s="357">
        <f t="shared" si="4"/>
        <v>197325.46376502191</v>
      </c>
      <c r="E321" s="352" t="s">
        <v>1895</v>
      </c>
      <c r="F321" s="352" t="s">
        <v>1895</v>
      </c>
      <c r="G321" s="354">
        <v>1</v>
      </c>
      <c r="H321" s="367" t="s">
        <v>4940</v>
      </c>
      <c r="I321" s="370"/>
    </row>
    <row r="322" spans="1:9">
      <c r="A322" s="367" t="s">
        <v>325</v>
      </c>
      <c r="B322" s="373">
        <v>4.1578078734032998E-15</v>
      </c>
      <c r="C322" s="372">
        <v>5.9013568819603998E-8</v>
      </c>
      <c r="D322" s="357">
        <f t="shared" si="4"/>
        <v>14193432.32266565</v>
      </c>
      <c r="E322" s="352" t="s">
        <v>1825</v>
      </c>
      <c r="F322" s="352" t="s">
        <v>1825</v>
      </c>
      <c r="G322" s="354">
        <v>0</v>
      </c>
      <c r="H322" s="367" t="s">
        <v>4941</v>
      </c>
      <c r="I322" s="370"/>
    </row>
    <row r="323" spans="1:9">
      <c r="A323" s="367" t="s">
        <v>326</v>
      </c>
      <c r="B323" s="373">
        <v>-1.11453459794575E-7</v>
      </c>
      <c r="C323" s="372">
        <v>8.5589318814527394E-6</v>
      </c>
      <c r="D323" s="357">
        <f t="shared" ref="D323:D386" si="5">(C323/B323)-1</f>
        <v>-77.793774704061235</v>
      </c>
      <c r="E323" s="352" t="s">
        <v>1825</v>
      </c>
      <c r="F323" s="352" t="s">
        <v>1825</v>
      </c>
      <c r="G323" s="354">
        <v>1</v>
      </c>
      <c r="H323" s="367" t="s">
        <v>4942</v>
      </c>
      <c r="I323" s="370"/>
    </row>
    <row r="324" spans="1:9">
      <c r="A324" s="367" t="s">
        <v>327</v>
      </c>
      <c r="B324" s="373">
        <v>-1.9799999999999999E-4</v>
      </c>
      <c r="C324" s="372">
        <v>-1.9799999999999999E-4</v>
      </c>
      <c r="D324" s="357">
        <f t="shared" si="5"/>
        <v>0</v>
      </c>
      <c r="E324" s="352" t="s">
        <v>1896</v>
      </c>
      <c r="F324" s="352" t="s">
        <v>1896</v>
      </c>
      <c r="G324" s="354">
        <v>1</v>
      </c>
      <c r="H324" s="367" t="s">
        <v>4943</v>
      </c>
      <c r="I324" s="367"/>
    </row>
    <row r="325" spans="1:9">
      <c r="A325" s="367" t="s">
        <v>328</v>
      </c>
      <c r="B325" s="373">
        <v>0</v>
      </c>
      <c r="C325" s="372">
        <v>0</v>
      </c>
      <c r="D325" s="357" t="e">
        <f t="shared" si="5"/>
        <v>#DIV/0!</v>
      </c>
      <c r="E325" s="352" t="s">
        <v>1897</v>
      </c>
      <c r="F325" s="352" t="s">
        <v>1897</v>
      </c>
      <c r="G325" s="354">
        <v>0</v>
      </c>
      <c r="H325" s="367" t="s">
        <v>4944</v>
      </c>
      <c r="I325" s="367"/>
    </row>
    <row r="326" spans="1:9">
      <c r="A326" s="367" t="s">
        <v>329</v>
      </c>
      <c r="B326" s="373">
        <v>0</v>
      </c>
      <c r="C326" s="372">
        <v>0</v>
      </c>
      <c r="D326" s="357" t="e">
        <f t="shared" si="5"/>
        <v>#DIV/0!</v>
      </c>
      <c r="E326" s="352" t="s">
        <v>1898</v>
      </c>
      <c r="F326" s="352" t="s">
        <v>1898</v>
      </c>
      <c r="G326" s="354">
        <v>0</v>
      </c>
      <c r="H326" s="367" t="s">
        <v>4945</v>
      </c>
      <c r="I326" s="367"/>
    </row>
    <row r="327" spans="1:9">
      <c r="A327" s="367" t="s">
        <v>330</v>
      </c>
      <c r="B327" s="373">
        <v>9.6409970329832204E-13</v>
      </c>
      <c r="C327" s="372">
        <v>1.6671537285140001E-6</v>
      </c>
      <c r="D327" s="357">
        <f t="shared" si="5"/>
        <v>1729232.7325801787</v>
      </c>
      <c r="E327" s="352" t="s">
        <v>1899</v>
      </c>
      <c r="F327" s="352" t="s">
        <v>1899</v>
      </c>
      <c r="G327" s="354">
        <v>0</v>
      </c>
      <c r="H327" s="367" t="s">
        <v>4946</v>
      </c>
      <c r="I327" s="370"/>
    </row>
    <row r="328" spans="1:9">
      <c r="A328" s="367" t="s">
        <v>331</v>
      </c>
      <c r="B328" s="373">
        <v>0.13767600000437699</v>
      </c>
      <c r="C328" s="372">
        <v>0.137677633081632</v>
      </c>
      <c r="D328" s="357">
        <f t="shared" si="5"/>
        <v>1.1861742460261837E-5</v>
      </c>
      <c r="E328" s="352" t="s">
        <v>1899</v>
      </c>
      <c r="F328" s="352" t="s">
        <v>1899</v>
      </c>
      <c r="G328" s="354">
        <v>0</v>
      </c>
      <c r="H328" s="367" t="s">
        <v>4947</v>
      </c>
      <c r="I328" s="367"/>
    </row>
    <row r="329" spans="1:9">
      <c r="A329" s="367" t="s">
        <v>332</v>
      </c>
      <c r="B329" s="373">
        <v>-0.113353194107276</v>
      </c>
      <c r="C329" s="372">
        <v>-2.4740182502479202</v>
      </c>
      <c r="D329" s="357">
        <f t="shared" si="5"/>
        <v>20.825748005888052</v>
      </c>
      <c r="E329" s="352" t="s">
        <v>1885</v>
      </c>
      <c r="F329" s="352" t="s">
        <v>1885</v>
      </c>
      <c r="G329" s="354">
        <v>1</v>
      </c>
      <c r="H329" s="367" t="s">
        <v>4948</v>
      </c>
      <c r="I329" s="367"/>
    </row>
    <row r="330" spans="1:9">
      <c r="A330" s="367" t="s">
        <v>333</v>
      </c>
      <c r="B330" s="373">
        <v>0</v>
      </c>
      <c r="C330" s="372">
        <v>0</v>
      </c>
      <c r="D330" s="357" t="e">
        <f t="shared" si="5"/>
        <v>#DIV/0!</v>
      </c>
      <c r="E330" s="352" t="s">
        <v>1900</v>
      </c>
      <c r="F330" s="352" t="s">
        <v>1900</v>
      </c>
      <c r="G330" s="354">
        <v>1</v>
      </c>
      <c r="H330" s="367" t="s">
        <v>4949</v>
      </c>
      <c r="I330" s="367"/>
    </row>
    <row r="331" spans="1:9">
      <c r="A331" s="367" t="s">
        <v>334</v>
      </c>
      <c r="B331" s="373">
        <v>-1.0692052957665499E-2</v>
      </c>
      <c r="C331" s="372">
        <v>-1.0697834058532901E-2</v>
      </c>
      <c r="D331" s="357">
        <f t="shared" si="5"/>
        <v>5.4069137987733384E-4</v>
      </c>
      <c r="E331" s="352" t="s">
        <v>1880</v>
      </c>
      <c r="F331" s="352" t="s">
        <v>1880</v>
      </c>
      <c r="G331" s="354">
        <v>1</v>
      </c>
      <c r="H331" s="367" t="s">
        <v>4950</v>
      </c>
      <c r="I331" s="367"/>
    </row>
    <row r="332" spans="1:9">
      <c r="A332" s="367" t="s">
        <v>335</v>
      </c>
      <c r="B332" s="373">
        <v>0.11335315083181299</v>
      </c>
      <c r="C332" s="372">
        <v>2.4740337317576899</v>
      </c>
      <c r="D332" s="357">
        <f t="shared" si="5"/>
        <v>20.82589291610007</v>
      </c>
      <c r="E332" s="352" t="s">
        <v>1885</v>
      </c>
      <c r="F332" s="352" t="s">
        <v>1885</v>
      </c>
      <c r="G332" s="354">
        <v>1</v>
      </c>
      <c r="H332" s="367" t="s">
        <v>4951</v>
      </c>
      <c r="I332" s="367"/>
    </row>
    <row r="333" spans="1:9">
      <c r="A333" s="367" t="s">
        <v>336</v>
      </c>
      <c r="B333" s="373">
        <v>9.9563189807299406E-13</v>
      </c>
      <c r="C333" s="372">
        <v>5.2427427355415898E-7</v>
      </c>
      <c r="D333" s="357">
        <f t="shared" si="5"/>
        <v>526573.40422396164</v>
      </c>
      <c r="E333" s="352" t="s">
        <v>1885</v>
      </c>
      <c r="F333" s="352" t="s">
        <v>1885</v>
      </c>
      <c r="G333" s="354">
        <v>0</v>
      </c>
      <c r="H333" s="367" t="s">
        <v>4952</v>
      </c>
      <c r="I333" s="370"/>
    </row>
    <row r="334" spans="1:9">
      <c r="A334" s="367" t="s">
        <v>337</v>
      </c>
      <c r="B334" s="373">
        <v>0</v>
      </c>
      <c r="C334" s="372">
        <v>0</v>
      </c>
      <c r="D334" s="357" t="e">
        <f t="shared" si="5"/>
        <v>#DIV/0!</v>
      </c>
      <c r="E334" s="352" t="s">
        <v>1820</v>
      </c>
      <c r="F334" s="352" t="s">
        <v>1820</v>
      </c>
      <c r="G334" s="354">
        <v>0</v>
      </c>
      <c r="H334" s="367" t="s">
        <v>4953</v>
      </c>
      <c r="I334" s="367"/>
    </row>
    <row r="335" spans="1:9">
      <c r="A335" s="367" t="s">
        <v>338</v>
      </c>
      <c r="B335" s="373">
        <v>0</v>
      </c>
      <c r="C335" s="372">
        <v>0</v>
      </c>
      <c r="D335" s="357" t="e">
        <f t="shared" si="5"/>
        <v>#DIV/0!</v>
      </c>
      <c r="E335" s="352" t="s">
        <v>1820</v>
      </c>
      <c r="F335" s="352" t="s">
        <v>1820</v>
      </c>
      <c r="G335" s="354">
        <v>0</v>
      </c>
      <c r="H335" s="367" t="s">
        <v>4954</v>
      </c>
      <c r="I335" s="367"/>
    </row>
    <row r="336" spans="1:9">
      <c r="A336" s="367" t="s">
        <v>339</v>
      </c>
      <c r="B336" s="373">
        <v>2.49480000012492E-2</v>
      </c>
      <c r="C336" s="372">
        <v>2.4954164339819999E-2</v>
      </c>
      <c r="D336" s="357">
        <f t="shared" si="5"/>
        <v>2.4708748478796672E-4</v>
      </c>
      <c r="E336" s="352" t="s">
        <v>1815</v>
      </c>
      <c r="F336" s="352" t="s">
        <v>1815</v>
      </c>
      <c r="G336" s="354">
        <v>0</v>
      </c>
      <c r="H336" s="367" t="s">
        <v>4955</v>
      </c>
      <c r="I336" s="367"/>
    </row>
    <row r="337" spans="1:9">
      <c r="A337" s="367" t="s">
        <v>340</v>
      </c>
      <c r="B337" s="373">
        <v>0</v>
      </c>
      <c r="C337" s="372">
        <v>0</v>
      </c>
      <c r="D337" s="357" t="e">
        <f t="shared" si="5"/>
        <v>#DIV/0!</v>
      </c>
      <c r="E337" s="352" t="s">
        <v>1901</v>
      </c>
      <c r="F337" s="352" t="s">
        <v>1901</v>
      </c>
      <c r="G337" s="354">
        <v>1</v>
      </c>
      <c r="H337" s="367" t="s">
        <v>4956</v>
      </c>
      <c r="I337" s="367"/>
    </row>
    <row r="338" spans="1:9">
      <c r="A338" s="367" t="s">
        <v>341</v>
      </c>
      <c r="B338" s="373">
        <v>0</v>
      </c>
      <c r="C338" s="372">
        <v>0</v>
      </c>
      <c r="D338" s="357" t="e">
        <f t="shared" si="5"/>
        <v>#DIV/0!</v>
      </c>
      <c r="E338" s="352" t="s">
        <v>1847</v>
      </c>
      <c r="F338" s="352" t="s">
        <v>1847</v>
      </c>
      <c r="G338" s="354">
        <v>1</v>
      </c>
      <c r="H338" s="367" t="s">
        <v>4957</v>
      </c>
      <c r="I338" s="367"/>
    </row>
    <row r="339" spans="1:9">
      <c r="A339" s="367" t="s">
        <v>342</v>
      </c>
      <c r="B339" s="373">
        <v>2.0668627560791199E-3</v>
      </c>
      <c r="C339" s="372">
        <v>1.93357614448059E-3</v>
      </c>
      <c r="D339" s="357">
        <f t="shared" si="5"/>
        <v>-6.4487403049139691E-2</v>
      </c>
      <c r="E339" s="352" t="s">
        <v>1902</v>
      </c>
      <c r="F339" s="352" t="s">
        <v>1902</v>
      </c>
      <c r="G339" s="354">
        <v>0</v>
      </c>
      <c r="H339" s="367" t="s">
        <v>4958</v>
      </c>
      <c r="I339" s="367"/>
    </row>
    <row r="340" spans="1:9">
      <c r="A340" s="367" t="s">
        <v>343</v>
      </c>
      <c r="B340" s="373">
        <v>0</v>
      </c>
      <c r="C340" s="372">
        <v>0</v>
      </c>
      <c r="D340" s="357" t="e">
        <f t="shared" si="5"/>
        <v>#DIV/0!</v>
      </c>
      <c r="E340" s="352" t="s">
        <v>1818</v>
      </c>
      <c r="F340" s="352" t="s">
        <v>1818</v>
      </c>
      <c r="G340" s="354">
        <v>0</v>
      </c>
      <c r="H340" s="367" t="s">
        <v>4959</v>
      </c>
      <c r="I340" s="367"/>
    </row>
    <row r="341" spans="1:9">
      <c r="A341" s="367" t="s">
        <v>344</v>
      </c>
      <c r="B341" s="373">
        <v>0</v>
      </c>
      <c r="C341" s="372">
        <v>0</v>
      </c>
      <c r="D341" s="357" t="e">
        <f t="shared" si="5"/>
        <v>#DIV/0!</v>
      </c>
      <c r="E341" s="352" t="s">
        <v>1818</v>
      </c>
      <c r="F341" s="352" t="s">
        <v>1818</v>
      </c>
      <c r="G341" s="354">
        <v>0</v>
      </c>
      <c r="H341" s="367" t="s">
        <v>4960</v>
      </c>
      <c r="I341" s="367"/>
    </row>
    <row r="342" spans="1:9">
      <c r="A342" s="367" t="s">
        <v>345</v>
      </c>
      <c r="B342" s="373">
        <v>0</v>
      </c>
      <c r="C342" s="372">
        <v>0</v>
      </c>
      <c r="D342" s="357" t="e">
        <f t="shared" si="5"/>
        <v>#DIV/0!</v>
      </c>
      <c r="E342" s="352" t="s">
        <v>1818</v>
      </c>
      <c r="F342" s="352" t="s">
        <v>1818</v>
      </c>
      <c r="G342" s="354">
        <v>0</v>
      </c>
      <c r="H342" s="367" t="s">
        <v>4961</v>
      </c>
      <c r="I342" s="367"/>
    </row>
    <row r="343" spans="1:9">
      <c r="A343" s="367" t="s">
        <v>346</v>
      </c>
      <c r="B343" s="373">
        <v>0</v>
      </c>
      <c r="C343" s="372">
        <v>0</v>
      </c>
      <c r="D343" s="357" t="e">
        <f t="shared" si="5"/>
        <v>#DIV/0!</v>
      </c>
      <c r="E343" s="352" t="s">
        <v>1903</v>
      </c>
      <c r="F343" s="352" t="s">
        <v>1903</v>
      </c>
      <c r="G343" s="354">
        <v>0</v>
      </c>
      <c r="H343" s="367" t="s">
        <v>4962</v>
      </c>
      <c r="I343" s="367"/>
    </row>
    <row r="344" spans="1:9">
      <c r="A344" s="367" t="s">
        <v>347</v>
      </c>
      <c r="B344" s="373">
        <v>7.8679405268106305E-13</v>
      </c>
      <c r="C344" s="372">
        <v>5.6433415342119801E-6</v>
      </c>
      <c r="D344" s="357">
        <f t="shared" si="5"/>
        <v>7172576.773029482</v>
      </c>
      <c r="E344" s="352" t="s">
        <v>1815</v>
      </c>
      <c r="F344" s="352" t="s">
        <v>1815</v>
      </c>
      <c r="G344" s="354">
        <v>0</v>
      </c>
      <c r="H344" s="367" t="s">
        <v>4963</v>
      </c>
      <c r="I344" s="370"/>
    </row>
    <row r="345" spans="1:9">
      <c r="A345" s="367" t="s">
        <v>348</v>
      </c>
      <c r="B345" s="373">
        <v>2.4948000000786799E-2</v>
      </c>
      <c r="C345" s="372">
        <v>2.4953643341534201E-2</v>
      </c>
      <c r="D345" s="357">
        <f t="shared" si="5"/>
        <v>2.2620413448870558E-4</v>
      </c>
      <c r="E345" s="352" t="s">
        <v>1815</v>
      </c>
      <c r="F345" s="352" t="s">
        <v>1815</v>
      </c>
      <c r="G345" s="354">
        <v>0</v>
      </c>
      <c r="H345" s="367" t="s">
        <v>4964</v>
      </c>
      <c r="I345" s="367"/>
    </row>
    <row r="346" spans="1:9">
      <c r="A346" s="367" t="s">
        <v>350</v>
      </c>
      <c r="B346" s="373">
        <v>0</v>
      </c>
      <c r="C346" s="372">
        <v>0</v>
      </c>
      <c r="D346" s="357" t="e">
        <f t="shared" si="5"/>
        <v>#DIV/0!</v>
      </c>
      <c r="E346" s="352" t="s">
        <v>1904</v>
      </c>
      <c r="F346" s="352" t="s">
        <v>1904</v>
      </c>
      <c r="G346" s="354">
        <v>0</v>
      </c>
      <c r="H346" s="367" t="s">
        <v>4965</v>
      </c>
      <c r="I346" s="367"/>
    </row>
    <row r="347" spans="1:9">
      <c r="A347" s="367" t="s">
        <v>351</v>
      </c>
      <c r="B347" s="373">
        <v>0</v>
      </c>
      <c r="C347" s="372">
        <v>0</v>
      </c>
      <c r="D347" s="357" t="e">
        <f t="shared" si="5"/>
        <v>#DIV/0!</v>
      </c>
      <c r="E347" s="352" t="s">
        <v>1905</v>
      </c>
      <c r="F347" s="352" t="s">
        <v>1905</v>
      </c>
      <c r="G347" s="354">
        <v>0</v>
      </c>
      <c r="H347" s="367" t="s">
        <v>4966</v>
      </c>
      <c r="I347" s="367"/>
    </row>
    <row r="348" spans="1:9">
      <c r="A348" s="367" t="s">
        <v>352</v>
      </c>
      <c r="B348" s="373">
        <v>0</v>
      </c>
      <c r="C348" s="372">
        <v>0</v>
      </c>
      <c r="D348" s="357" t="e">
        <f t="shared" si="5"/>
        <v>#DIV/0!</v>
      </c>
      <c r="E348" s="352" t="s">
        <v>1906</v>
      </c>
      <c r="F348" s="352" t="s">
        <v>1906</v>
      </c>
      <c r="G348" s="354">
        <v>1</v>
      </c>
      <c r="H348" s="367" t="s">
        <v>4967</v>
      </c>
      <c r="I348" s="367"/>
    </row>
    <row r="349" spans="1:9">
      <c r="A349" s="367" t="s">
        <v>353</v>
      </c>
      <c r="B349" s="373">
        <v>7.8377979662036497E-8</v>
      </c>
      <c r="C349" s="372">
        <v>7.9563889130440708E-6</v>
      </c>
      <c r="D349" s="357">
        <f t="shared" si="5"/>
        <v>100.51306460503041</v>
      </c>
      <c r="E349" s="352" t="s">
        <v>1907</v>
      </c>
      <c r="F349" s="352" t="s">
        <v>1907</v>
      </c>
      <c r="G349" s="354">
        <v>1</v>
      </c>
      <c r="H349" s="367" t="s">
        <v>4968</v>
      </c>
      <c r="I349" s="370"/>
    </row>
    <row r="350" spans="1:9">
      <c r="A350" s="367" t="s">
        <v>354</v>
      </c>
      <c r="B350" s="373">
        <v>0</v>
      </c>
      <c r="C350" s="372">
        <v>0</v>
      </c>
      <c r="D350" s="357" t="e">
        <f t="shared" si="5"/>
        <v>#DIV/0!</v>
      </c>
      <c r="E350" s="352" t="s">
        <v>1908</v>
      </c>
      <c r="F350" s="352" t="s">
        <v>1908</v>
      </c>
      <c r="G350" s="354">
        <v>0</v>
      </c>
      <c r="H350" s="367" t="s">
        <v>4969</v>
      </c>
      <c r="I350" s="367"/>
    </row>
    <row r="351" spans="1:9">
      <c r="A351" s="367" t="s">
        <v>355</v>
      </c>
      <c r="B351" s="373">
        <v>-7.8377979662036497E-8</v>
      </c>
      <c r="C351" s="372">
        <v>-7.9563889130440708E-6</v>
      </c>
      <c r="D351" s="357">
        <f t="shared" si="5"/>
        <v>100.51306460503041</v>
      </c>
      <c r="E351" s="352" t="s">
        <v>1907</v>
      </c>
      <c r="F351" s="352" t="s">
        <v>1907</v>
      </c>
      <c r="G351" s="354">
        <v>1</v>
      </c>
      <c r="H351" s="367" t="s">
        <v>4970</v>
      </c>
      <c r="I351" s="370"/>
    </row>
    <row r="352" spans="1:9">
      <c r="A352" s="367" t="s">
        <v>356</v>
      </c>
      <c r="B352" s="373">
        <v>0</v>
      </c>
      <c r="C352" s="372">
        <v>0</v>
      </c>
      <c r="D352" s="357" t="e">
        <f t="shared" si="5"/>
        <v>#DIV/0!</v>
      </c>
      <c r="E352" s="352" t="s">
        <v>1909</v>
      </c>
      <c r="F352" s="352" t="s">
        <v>1909</v>
      </c>
      <c r="G352" s="354">
        <v>0</v>
      </c>
      <c r="H352" s="367" t="s">
        <v>4971</v>
      </c>
      <c r="I352" s="367"/>
    </row>
    <row r="353" spans="1:9">
      <c r="A353" s="367" t="s">
        <v>357</v>
      </c>
      <c r="B353" s="373">
        <v>0</v>
      </c>
      <c r="C353" s="372">
        <v>0</v>
      </c>
      <c r="D353" s="357" t="e">
        <f t="shared" si="5"/>
        <v>#DIV/0!</v>
      </c>
      <c r="E353" s="352" t="s">
        <v>1873</v>
      </c>
      <c r="F353" s="352" t="s">
        <v>1873</v>
      </c>
      <c r="G353" s="354">
        <v>0</v>
      </c>
      <c r="H353" s="367" t="s">
        <v>4972</v>
      </c>
      <c r="I353" s="367"/>
    </row>
    <row r="354" spans="1:9">
      <c r="A354" s="367" t="s">
        <v>358</v>
      </c>
      <c r="B354" s="373">
        <v>0</v>
      </c>
      <c r="C354" s="372">
        <v>0</v>
      </c>
      <c r="D354" s="357" t="e">
        <f t="shared" si="5"/>
        <v>#DIV/0!</v>
      </c>
      <c r="E354" s="352" t="s">
        <v>1873</v>
      </c>
      <c r="F354" s="352" t="s">
        <v>1873</v>
      </c>
      <c r="G354" s="354">
        <v>0</v>
      </c>
      <c r="H354" s="367" t="s">
        <v>4973</v>
      </c>
      <c r="I354" s="367"/>
    </row>
    <row r="355" spans="1:9">
      <c r="A355" s="367" t="s">
        <v>359</v>
      </c>
      <c r="B355" s="373">
        <v>6.4067020618856604E-13</v>
      </c>
      <c r="C355" s="372">
        <v>6.9564276050288596E-7</v>
      </c>
      <c r="D355" s="357">
        <f t="shared" si="5"/>
        <v>1085803.761612623</v>
      </c>
      <c r="E355" s="352" t="s">
        <v>1910</v>
      </c>
      <c r="F355" s="352" t="s">
        <v>1910</v>
      </c>
      <c r="G355" s="354">
        <v>0</v>
      </c>
      <c r="H355" s="367" t="s">
        <v>4974</v>
      </c>
      <c r="I355" s="370"/>
    </row>
    <row r="356" spans="1:9">
      <c r="A356" s="367" t="s">
        <v>360</v>
      </c>
      <c r="B356" s="373">
        <v>6.4067020618856604E-13</v>
      </c>
      <c r="C356" s="372">
        <v>6.9564276050288596E-7</v>
      </c>
      <c r="D356" s="357">
        <f t="shared" si="5"/>
        <v>1085803.761612623</v>
      </c>
      <c r="E356" s="352" t="s">
        <v>1910</v>
      </c>
      <c r="F356" s="352" t="s">
        <v>1910</v>
      </c>
      <c r="G356" s="354">
        <v>1</v>
      </c>
      <c r="H356" s="367" t="s">
        <v>4975</v>
      </c>
      <c r="I356" s="370"/>
    </row>
    <row r="357" spans="1:9">
      <c r="A357" s="367" t="s">
        <v>361</v>
      </c>
      <c r="B357" s="373">
        <v>-8.1697624693362801E-13</v>
      </c>
      <c r="C357" s="372">
        <v>-1.3998726337986001E-6</v>
      </c>
      <c r="D357" s="357">
        <f t="shared" si="5"/>
        <v>1713479.2132286807</v>
      </c>
      <c r="E357" s="352" t="s">
        <v>1910</v>
      </c>
      <c r="F357" s="352" t="s">
        <v>1910</v>
      </c>
      <c r="G357" s="354">
        <v>1</v>
      </c>
      <c r="H357" s="367" t="s">
        <v>4976</v>
      </c>
      <c r="I357" s="370"/>
    </row>
    <row r="358" spans="1:9">
      <c r="A358" s="367" t="s">
        <v>362</v>
      </c>
      <c r="B358" s="373">
        <v>8.1697624693362801E-13</v>
      </c>
      <c r="C358" s="372">
        <v>1.3998726337986001E-6</v>
      </c>
      <c r="D358" s="357">
        <f t="shared" si="5"/>
        <v>1713479.2132286807</v>
      </c>
      <c r="E358" s="352" t="s">
        <v>1910</v>
      </c>
      <c r="F358" s="352" t="s">
        <v>1910</v>
      </c>
      <c r="G358" s="354">
        <v>0</v>
      </c>
      <c r="H358" s="367" t="s">
        <v>4977</v>
      </c>
      <c r="I358" s="370"/>
    </row>
    <row r="359" spans="1:9">
      <c r="A359" s="367" t="s">
        <v>363</v>
      </c>
      <c r="B359" s="373">
        <v>0</v>
      </c>
      <c r="C359" s="372">
        <v>0</v>
      </c>
      <c r="D359" s="357" t="e">
        <f t="shared" si="5"/>
        <v>#DIV/0!</v>
      </c>
      <c r="E359" s="352" t="s">
        <v>1910</v>
      </c>
      <c r="F359" s="352" t="s">
        <v>1910</v>
      </c>
      <c r="G359" s="354">
        <v>0</v>
      </c>
      <c r="H359" s="367" t="s">
        <v>4978</v>
      </c>
      <c r="I359" s="367"/>
    </row>
    <row r="360" spans="1:9">
      <c r="A360" s="367" t="s">
        <v>364</v>
      </c>
      <c r="B360" s="373">
        <v>0</v>
      </c>
      <c r="C360" s="372">
        <v>0</v>
      </c>
      <c r="D360" s="357" t="e">
        <f t="shared" si="5"/>
        <v>#DIV/0!</v>
      </c>
      <c r="E360" s="352" t="s">
        <v>1910</v>
      </c>
      <c r="F360" s="352" t="s">
        <v>1910</v>
      </c>
      <c r="G360" s="354">
        <v>0</v>
      </c>
      <c r="H360" s="367" t="s">
        <v>4979</v>
      </c>
      <c r="I360" s="367"/>
    </row>
    <row r="361" spans="1:9">
      <c r="A361" s="367" t="s">
        <v>365</v>
      </c>
      <c r="B361" s="373">
        <v>-5.2295945351943398E-12</v>
      </c>
      <c r="C361" s="372">
        <v>-6.2224455632531296E-7</v>
      </c>
      <c r="D361" s="357">
        <f t="shared" si="5"/>
        <v>118984.23913043468</v>
      </c>
      <c r="E361" s="352" t="s">
        <v>1824</v>
      </c>
      <c r="F361" s="352" t="s">
        <v>1824</v>
      </c>
      <c r="G361" s="354">
        <v>1</v>
      </c>
      <c r="H361" s="367" t="s">
        <v>4980</v>
      </c>
      <c r="I361" s="370"/>
    </row>
    <row r="362" spans="1:9">
      <c r="A362" s="367" t="s">
        <v>366</v>
      </c>
      <c r="B362" s="373">
        <v>0</v>
      </c>
      <c r="C362" s="372">
        <v>0</v>
      </c>
      <c r="D362" s="357" t="e">
        <f t="shared" si="5"/>
        <v>#DIV/0!</v>
      </c>
      <c r="E362" s="352" t="s">
        <v>1910</v>
      </c>
      <c r="F362" s="352" t="s">
        <v>1910</v>
      </c>
      <c r="G362" s="354">
        <v>0</v>
      </c>
      <c r="H362" s="367" t="s">
        <v>4981</v>
      </c>
      <c r="I362" s="367"/>
    </row>
    <row r="363" spans="1:9">
      <c r="A363" s="367" t="s">
        <v>367</v>
      </c>
      <c r="B363" s="373">
        <v>3.7791004995179298E-13</v>
      </c>
      <c r="C363" s="372">
        <v>2.19751616063365E-7</v>
      </c>
      <c r="D363" s="357">
        <f t="shared" si="5"/>
        <v>581490.85524808615</v>
      </c>
      <c r="E363" s="352" t="s">
        <v>1880</v>
      </c>
      <c r="F363" s="352" t="s">
        <v>1880</v>
      </c>
      <c r="G363" s="354">
        <v>0</v>
      </c>
      <c r="H363" s="367" t="s">
        <v>4982</v>
      </c>
      <c r="I363" s="370"/>
    </row>
    <row r="364" spans="1:9">
      <c r="A364" s="367" t="s">
        <v>368</v>
      </c>
      <c r="B364" s="373">
        <v>0</v>
      </c>
      <c r="C364" s="372">
        <v>0</v>
      </c>
      <c r="D364" s="357" t="e">
        <f t="shared" si="5"/>
        <v>#DIV/0!</v>
      </c>
      <c r="E364" s="352" t="s">
        <v>1911</v>
      </c>
      <c r="F364" s="352" t="s">
        <v>1911</v>
      </c>
      <c r="G364" s="354">
        <v>0</v>
      </c>
      <c r="H364" s="367" t="s">
        <v>4983</v>
      </c>
      <c r="I364" s="367"/>
    </row>
    <row r="365" spans="1:9">
      <c r="A365" s="367" t="s">
        <v>369</v>
      </c>
      <c r="B365" s="373">
        <v>0</v>
      </c>
      <c r="C365" s="372">
        <v>0</v>
      </c>
      <c r="D365" s="357" t="e">
        <f t="shared" si="5"/>
        <v>#DIV/0!</v>
      </c>
      <c r="E365" s="352" t="s">
        <v>1829</v>
      </c>
      <c r="F365" s="352" t="s">
        <v>1829</v>
      </c>
      <c r="G365" s="354">
        <v>0</v>
      </c>
      <c r="H365" s="367" t="s">
        <v>4984</v>
      </c>
      <c r="I365" s="367"/>
    </row>
    <row r="366" spans="1:9">
      <c r="A366" s="367" t="s">
        <v>370</v>
      </c>
      <c r="B366" s="373">
        <v>0</v>
      </c>
      <c r="C366" s="372">
        <v>0</v>
      </c>
      <c r="D366" s="357" t="e">
        <f t="shared" si="5"/>
        <v>#DIV/0!</v>
      </c>
      <c r="E366" s="352" t="s">
        <v>1902</v>
      </c>
      <c r="F366" s="352" t="s">
        <v>1902</v>
      </c>
      <c r="G366" s="354">
        <v>0</v>
      </c>
      <c r="H366" s="367" t="s">
        <v>4985</v>
      </c>
      <c r="I366" s="367"/>
    </row>
    <row r="367" spans="1:9">
      <c r="A367" s="367" t="s">
        <v>371</v>
      </c>
      <c r="B367" s="373">
        <v>4.2484051660006402E-13</v>
      </c>
      <c r="C367" s="372">
        <v>1.3378357361288301E-6</v>
      </c>
      <c r="D367" s="357">
        <f t="shared" si="5"/>
        <v>3149029.4805090912</v>
      </c>
      <c r="E367" s="352" t="s">
        <v>1881</v>
      </c>
      <c r="F367" s="352" t="s">
        <v>1881</v>
      </c>
      <c r="G367" s="354">
        <v>0</v>
      </c>
      <c r="H367" s="367" t="s">
        <v>4986</v>
      </c>
      <c r="I367" s="370"/>
    </row>
    <row r="368" spans="1:9">
      <c r="A368" s="367" t="s">
        <v>372</v>
      </c>
      <c r="B368" s="373">
        <v>0</v>
      </c>
      <c r="C368" s="372">
        <v>0</v>
      </c>
      <c r="D368" s="357" t="e">
        <f t="shared" si="5"/>
        <v>#DIV/0!</v>
      </c>
      <c r="E368" s="352" t="s">
        <v>1849</v>
      </c>
      <c r="F368" s="352" t="s">
        <v>1849</v>
      </c>
      <c r="G368" s="354">
        <v>0</v>
      </c>
      <c r="H368" s="367" t="s">
        <v>4987</v>
      </c>
      <c r="I368" s="367"/>
    </row>
    <row r="369" spans="1:9">
      <c r="A369" s="367" t="s">
        <v>373</v>
      </c>
      <c r="B369" s="373">
        <v>0</v>
      </c>
      <c r="C369" s="372">
        <v>0</v>
      </c>
      <c r="D369" s="357" t="e">
        <f t="shared" si="5"/>
        <v>#DIV/0!</v>
      </c>
      <c r="E369" s="352" t="s">
        <v>1912</v>
      </c>
      <c r="F369" s="352" t="s">
        <v>1912</v>
      </c>
      <c r="G369" s="354">
        <v>0</v>
      </c>
      <c r="H369" s="367" t="s">
        <v>4988</v>
      </c>
      <c r="I369" s="367"/>
    </row>
    <row r="370" spans="1:9">
      <c r="A370" s="367" t="s">
        <v>374</v>
      </c>
      <c r="B370" s="373">
        <v>-3.3729179449437698E-8</v>
      </c>
      <c r="C370" s="372">
        <v>-2.2187913032212199E-5</v>
      </c>
      <c r="D370" s="357">
        <f t="shared" si="5"/>
        <v>656.8254613478922</v>
      </c>
      <c r="E370" s="352" t="s">
        <v>1913</v>
      </c>
      <c r="F370" s="352" t="s">
        <v>1913</v>
      </c>
      <c r="G370" s="354">
        <v>1</v>
      </c>
      <c r="H370" s="367" t="s">
        <v>4989</v>
      </c>
      <c r="I370" s="370"/>
    </row>
    <row r="371" spans="1:9">
      <c r="A371" s="367" t="s">
        <v>375</v>
      </c>
      <c r="B371" s="373">
        <v>1.74986212186923E-7</v>
      </c>
      <c r="C371" s="372">
        <v>1.0024606012848401E-5</v>
      </c>
      <c r="D371" s="357">
        <f t="shared" si="5"/>
        <v>56.287976507200241</v>
      </c>
      <c r="E371" s="352" t="s">
        <v>1914</v>
      </c>
      <c r="F371" s="352" t="s">
        <v>1914</v>
      </c>
      <c r="G371" s="354">
        <v>1</v>
      </c>
      <c r="H371" s="367" t="s">
        <v>4990</v>
      </c>
      <c r="I371" s="370"/>
    </row>
    <row r="372" spans="1:9">
      <c r="A372" s="367" t="s">
        <v>376</v>
      </c>
      <c r="B372" s="373">
        <v>0</v>
      </c>
      <c r="C372" s="372">
        <v>0</v>
      </c>
      <c r="D372" s="357" t="e">
        <f t="shared" si="5"/>
        <v>#DIV/0!</v>
      </c>
      <c r="E372" s="352" t="s">
        <v>1912</v>
      </c>
      <c r="F372" s="352" t="s">
        <v>1912</v>
      </c>
      <c r="G372" s="354">
        <v>1</v>
      </c>
      <c r="H372" s="367" t="s">
        <v>4991</v>
      </c>
      <c r="I372" s="367"/>
    </row>
    <row r="373" spans="1:9">
      <c r="A373" s="367" t="s">
        <v>377</v>
      </c>
      <c r="B373" s="373">
        <v>0</v>
      </c>
      <c r="C373" s="372">
        <v>0</v>
      </c>
      <c r="D373" s="357" t="e">
        <f t="shared" si="5"/>
        <v>#DIV/0!</v>
      </c>
      <c r="E373" s="352" t="s">
        <v>1836</v>
      </c>
      <c r="F373" s="352" t="s">
        <v>1836</v>
      </c>
      <c r="G373" s="354">
        <v>1</v>
      </c>
      <c r="H373" s="367" t="s">
        <v>4992</v>
      </c>
      <c r="I373" s="367"/>
    </row>
    <row r="374" spans="1:9">
      <c r="A374" s="367" t="s">
        <v>378</v>
      </c>
      <c r="B374" s="373">
        <v>0</v>
      </c>
      <c r="C374" s="372">
        <v>0</v>
      </c>
      <c r="D374" s="357" t="e">
        <f t="shared" si="5"/>
        <v>#DIV/0!</v>
      </c>
      <c r="E374" s="352" t="s">
        <v>1915</v>
      </c>
      <c r="F374" s="352" t="s">
        <v>1915</v>
      </c>
      <c r="G374" s="354">
        <v>0</v>
      </c>
      <c r="H374" s="367" t="s">
        <v>4993</v>
      </c>
      <c r="I374" s="367"/>
    </row>
    <row r="375" spans="1:9">
      <c r="A375" s="367" t="s">
        <v>379</v>
      </c>
      <c r="B375" s="373">
        <v>0</v>
      </c>
      <c r="C375" s="372">
        <v>0</v>
      </c>
      <c r="D375" s="357" t="e">
        <f t="shared" si="5"/>
        <v>#DIV/0!</v>
      </c>
      <c r="E375" s="352" t="s">
        <v>1916</v>
      </c>
      <c r="F375" s="352" t="s">
        <v>1916</v>
      </c>
      <c r="G375" s="354">
        <v>0</v>
      </c>
      <c r="H375" s="367" t="s">
        <v>4994</v>
      </c>
      <c r="I375" s="367"/>
    </row>
    <row r="376" spans="1:9">
      <c r="A376" s="367" t="s">
        <v>380</v>
      </c>
      <c r="B376" s="373">
        <v>3.7973751372763002E-15</v>
      </c>
      <c r="C376" s="372">
        <v>1.8249150103932701E-7</v>
      </c>
      <c r="D376" s="357">
        <f t="shared" si="5"/>
        <v>48057273.944455601</v>
      </c>
      <c r="E376" s="352" t="s">
        <v>1917</v>
      </c>
      <c r="F376" s="352" t="s">
        <v>1917</v>
      </c>
      <c r="G376" s="354">
        <v>0</v>
      </c>
      <c r="H376" s="367" t="s">
        <v>4995</v>
      </c>
      <c r="I376" s="370"/>
    </row>
    <row r="377" spans="1:9">
      <c r="A377" s="367" t="s">
        <v>381</v>
      </c>
      <c r="B377" s="373">
        <v>2.47436904373187E-15</v>
      </c>
      <c r="C377" s="372">
        <v>8.3287633314659304E-7</v>
      </c>
      <c r="D377" s="357">
        <f t="shared" si="5"/>
        <v>336601499.59525478</v>
      </c>
      <c r="E377" s="352" t="s">
        <v>1866</v>
      </c>
      <c r="F377" s="352" t="s">
        <v>1866</v>
      </c>
      <c r="G377" s="354">
        <v>0</v>
      </c>
      <c r="H377" s="367" t="s">
        <v>4996</v>
      </c>
      <c r="I377" s="370"/>
    </row>
    <row r="378" spans="1:9">
      <c r="A378" s="367" t="s">
        <v>382</v>
      </c>
      <c r="B378" s="373">
        <v>0</v>
      </c>
      <c r="C378" s="372">
        <v>0</v>
      </c>
      <c r="D378" s="357" t="e">
        <f t="shared" si="5"/>
        <v>#DIV/0!</v>
      </c>
      <c r="E378" s="352" t="s">
        <v>1866</v>
      </c>
      <c r="F378" s="352" t="s">
        <v>1866</v>
      </c>
      <c r="G378" s="354">
        <v>1</v>
      </c>
      <c r="H378" s="367" t="s">
        <v>6328</v>
      </c>
      <c r="I378" s="367"/>
    </row>
    <row r="379" spans="1:9">
      <c r="A379" s="367" t="s">
        <v>383</v>
      </c>
      <c r="B379" s="373">
        <v>3.17295416607522E-8</v>
      </c>
      <c r="C379" s="372">
        <v>-0.97410114468186804</v>
      </c>
      <c r="D379" s="357">
        <f t="shared" si="5"/>
        <v>-30700133.863462716</v>
      </c>
      <c r="E379" s="352" t="s">
        <v>1918</v>
      </c>
      <c r="F379" s="352" t="s">
        <v>1918</v>
      </c>
      <c r="G379" s="354">
        <v>1</v>
      </c>
      <c r="H379" s="367" t="s">
        <v>4997</v>
      </c>
      <c r="I379" s="367"/>
    </row>
    <row r="380" spans="1:9">
      <c r="A380" s="367" t="s">
        <v>384</v>
      </c>
      <c r="B380" s="373">
        <v>1.08843814061194E-12</v>
      </c>
      <c r="C380" s="372">
        <v>1.21635800241341</v>
      </c>
      <c r="D380" s="357">
        <f t="shared" si="5"/>
        <v>1117526074314.5793</v>
      </c>
      <c r="E380" s="352" t="s">
        <v>1918</v>
      </c>
      <c r="F380" s="352" t="s">
        <v>1918</v>
      </c>
      <c r="G380" s="354">
        <v>0</v>
      </c>
      <c r="H380" s="367" t="s">
        <v>4998</v>
      </c>
      <c r="I380" s="370"/>
    </row>
    <row r="381" spans="1:9">
      <c r="A381" s="367" t="s">
        <v>385</v>
      </c>
      <c r="B381" s="373">
        <v>-1.3299101027996601E-2</v>
      </c>
      <c r="C381" s="372">
        <v>-1.1085182788549399</v>
      </c>
      <c r="D381" s="357">
        <f t="shared" si="5"/>
        <v>82.35287298903458</v>
      </c>
      <c r="E381" s="352" t="s">
        <v>1919</v>
      </c>
      <c r="F381" s="352" t="s">
        <v>1919</v>
      </c>
      <c r="G381" s="354">
        <v>1</v>
      </c>
      <c r="H381" s="367" t="s">
        <v>4999</v>
      </c>
      <c r="I381" s="367"/>
    </row>
    <row r="382" spans="1:9">
      <c r="A382" s="367" t="s">
        <v>386</v>
      </c>
      <c r="B382" s="373">
        <v>-8.8360820882371594E-9</v>
      </c>
      <c r="C382" s="372">
        <v>-6.3136220660453597E-6</v>
      </c>
      <c r="D382" s="357">
        <f t="shared" si="5"/>
        <v>713.52732138491911</v>
      </c>
      <c r="E382" s="352" t="s">
        <v>1919</v>
      </c>
      <c r="F382" s="352" t="s">
        <v>1919</v>
      </c>
      <c r="G382" s="354">
        <v>1</v>
      </c>
      <c r="H382" s="367" t="s">
        <v>5000</v>
      </c>
      <c r="I382" s="370"/>
    </row>
    <row r="383" spans="1:9">
      <c r="A383" s="367" t="s">
        <v>387</v>
      </c>
      <c r="B383" s="373">
        <v>1.5839999999999999E-3</v>
      </c>
      <c r="C383" s="372">
        <v>1.5839999999999999E-3</v>
      </c>
      <c r="D383" s="357">
        <f t="shared" si="5"/>
        <v>0</v>
      </c>
      <c r="E383" s="352" t="s">
        <v>1920</v>
      </c>
      <c r="F383" s="352" t="s">
        <v>1920</v>
      </c>
      <c r="G383" s="354">
        <v>1</v>
      </c>
      <c r="H383" s="367" t="s">
        <v>5001</v>
      </c>
      <c r="I383" s="367"/>
    </row>
    <row r="384" spans="1:9">
      <c r="A384" s="367" t="s">
        <v>388</v>
      </c>
      <c r="B384" s="373">
        <v>0</v>
      </c>
      <c r="C384" s="372">
        <v>0</v>
      </c>
      <c r="D384" s="357" t="e">
        <f t="shared" si="5"/>
        <v>#DIV/0!</v>
      </c>
      <c r="E384" s="352" t="s">
        <v>1815</v>
      </c>
      <c r="F384" s="352" t="s">
        <v>1815</v>
      </c>
      <c r="G384" s="354">
        <v>1</v>
      </c>
      <c r="H384" s="367" t="s">
        <v>5002</v>
      </c>
      <c r="I384" s="367"/>
    </row>
    <row r="385" spans="1:9">
      <c r="A385" s="367" t="s">
        <v>389</v>
      </c>
      <c r="B385" s="373">
        <v>4.9896280472678398E-2</v>
      </c>
      <c r="C385" s="372">
        <v>4.9834900114759099E-2</v>
      </c>
      <c r="D385" s="357">
        <f t="shared" si="5"/>
        <v>-1.2301589885624908E-3</v>
      </c>
      <c r="E385" s="352" t="s">
        <v>1815</v>
      </c>
      <c r="F385" s="352" t="s">
        <v>1815</v>
      </c>
      <c r="G385" s="354">
        <v>1</v>
      </c>
      <c r="H385" s="367" t="s">
        <v>5003</v>
      </c>
      <c r="I385" s="367"/>
    </row>
    <row r="386" spans="1:9">
      <c r="A386" s="367" t="s">
        <v>390</v>
      </c>
      <c r="B386" s="373">
        <v>-2.49480000012492E-2</v>
      </c>
      <c r="C386" s="372">
        <v>-2.4954164339819999E-2</v>
      </c>
      <c r="D386" s="357">
        <f t="shared" si="5"/>
        <v>2.4708748478796672E-4</v>
      </c>
      <c r="E386" s="352" t="s">
        <v>1921</v>
      </c>
      <c r="F386" s="352" t="s">
        <v>1921</v>
      </c>
      <c r="G386" s="354">
        <v>1</v>
      </c>
      <c r="H386" s="367" t="s">
        <v>5004</v>
      </c>
      <c r="I386" s="367"/>
    </row>
    <row r="387" spans="1:9">
      <c r="A387" s="367" t="s">
        <v>391</v>
      </c>
      <c r="B387" s="373">
        <v>-4.9896280471657201E-2</v>
      </c>
      <c r="C387" s="372">
        <v>-4.9833839427422401E-2</v>
      </c>
      <c r="D387" s="357">
        <f t="shared" ref="D387:D450" si="6">(C387/B387)-1</f>
        <v>-1.2514168119258651E-3</v>
      </c>
      <c r="E387" s="352" t="s">
        <v>1921</v>
      </c>
      <c r="F387" s="352" t="s">
        <v>1921</v>
      </c>
      <c r="G387" s="354">
        <v>1</v>
      </c>
      <c r="H387" s="367" t="s">
        <v>5005</v>
      </c>
      <c r="I387" s="367"/>
    </row>
    <row r="388" spans="1:9">
      <c r="A388" s="367" t="s">
        <v>392</v>
      </c>
      <c r="B388" s="373">
        <v>8.3259776714790901E-13</v>
      </c>
      <c r="C388" s="372">
        <v>1.60686982012541E-6</v>
      </c>
      <c r="D388" s="357">
        <f t="shared" si="6"/>
        <v>1929946.3089266086</v>
      </c>
      <c r="E388" s="352" t="s">
        <v>1832</v>
      </c>
      <c r="F388" s="352" t="s">
        <v>1832</v>
      </c>
      <c r="G388" s="354">
        <v>0</v>
      </c>
      <c r="H388" s="367" t="s">
        <v>5006</v>
      </c>
      <c r="I388" s="370"/>
    </row>
    <row r="389" spans="1:9">
      <c r="A389" s="367" t="s">
        <v>393</v>
      </c>
      <c r="B389" s="373">
        <v>1.0911938720204299E-12</v>
      </c>
      <c r="C389" s="372">
        <v>3.3734439039124699E-6</v>
      </c>
      <c r="D389" s="357">
        <f t="shared" si="6"/>
        <v>3091515.540196727</v>
      </c>
      <c r="E389" s="352" t="s">
        <v>1832</v>
      </c>
      <c r="F389" s="352" t="s">
        <v>1832</v>
      </c>
      <c r="G389" s="354">
        <v>0</v>
      </c>
      <c r="H389" s="367" t="s">
        <v>5007</v>
      </c>
      <c r="I389" s="370"/>
    </row>
    <row r="390" spans="1:9">
      <c r="A390" s="367" t="s">
        <v>394</v>
      </c>
      <c r="B390" s="373">
        <v>1.0064061448285E-11</v>
      </c>
      <c r="C390" s="372">
        <v>4.8279611010890702E-6</v>
      </c>
      <c r="D390" s="357">
        <f t="shared" si="6"/>
        <v>479721.9355064992</v>
      </c>
      <c r="E390" s="352" t="s">
        <v>1832</v>
      </c>
      <c r="F390" s="352" t="s">
        <v>1832</v>
      </c>
      <c r="G390" s="354">
        <v>0</v>
      </c>
      <c r="H390" s="367" t="s">
        <v>5008</v>
      </c>
      <c r="I390" s="367"/>
    </row>
    <row r="391" spans="1:9">
      <c r="A391" s="367" t="s">
        <v>395</v>
      </c>
      <c r="B391" s="373">
        <v>1.2201898447305E-13</v>
      </c>
      <c r="C391" s="372">
        <v>2.0756979407416601E-7</v>
      </c>
      <c r="D391" s="357">
        <f t="shared" si="6"/>
        <v>1701126.0415876261</v>
      </c>
      <c r="E391" s="352" t="s">
        <v>1832</v>
      </c>
      <c r="F391" s="352" t="s">
        <v>1832</v>
      </c>
      <c r="G391" s="354">
        <v>0</v>
      </c>
      <c r="H391" s="367" t="s">
        <v>5009</v>
      </c>
      <c r="I391" s="370"/>
    </row>
    <row r="392" spans="1:9">
      <c r="A392" s="367" t="s">
        <v>396</v>
      </c>
      <c r="B392" s="373">
        <v>7.6371293289412305E-8</v>
      </c>
      <c r="C392" s="372">
        <v>2.33429091167636E-6</v>
      </c>
      <c r="D392" s="357">
        <f t="shared" si="6"/>
        <v>29.565030538771474</v>
      </c>
      <c r="E392" s="352" t="s">
        <v>1832</v>
      </c>
      <c r="F392" s="352" t="s">
        <v>1832</v>
      </c>
      <c r="G392" s="354">
        <v>1</v>
      </c>
      <c r="H392" s="367" t="s">
        <v>5010</v>
      </c>
      <c r="I392" s="367"/>
    </row>
    <row r="393" spans="1:9">
      <c r="A393" s="367" t="s">
        <v>397</v>
      </c>
      <c r="B393" s="373">
        <v>4.8890306371150397E-12</v>
      </c>
      <c r="C393" s="372">
        <v>1.7992610487814301E-6</v>
      </c>
      <c r="D393" s="357">
        <f t="shared" si="6"/>
        <v>368018.99871351861</v>
      </c>
      <c r="E393" s="352" t="s">
        <v>1832</v>
      </c>
      <c r="F393" s="352" t="s">
        <v>1832</v>
      </c>
      <c r="G393" s="354">
        <v>0</v>
      </c>
      <c r="H393" s="367" t="s">
        <v>5011</v>
      </c>
      <c r="I393" s="370"/>
    </row>
    <row r="394" spans="1:9">
      <c r="A394" s="367" t="s">
        <v>398</v>
      </c>
      <c r="B394" s="373">
        <v>7.0479926552973701E-12</v>
      </c>
      <c r="C394" s="372">
        <v>2.7945980421228001E-6</v>
      </c>
      <c r="D394" s="357">
        <f t="shared" si="6"/>
        <v>396508.78353706724</v>
      </c>
      <c r="E394" s="352" t="s">
        <v>1832</v>
      </c>
      <c r="F394" s="352" t="s">
        <v>1832</v>
      </c>
      <c r="G394" s="354">
        <v>0</v>
      </c>
      <c r="H394" s="367" t="s">
        <v>5012</v>
      </c>
      <c r="I394" s="370"/>
    </row>
    <row r="395" spans="1:9">
      <c r="A395" s="367" t="s">
        <v>399</v>
      </c>
      <c r="B395" s="373">
        <v>6.82844553320816E-12</v>
      </c>
      <c r="C395" s="372">
        <v>2.7386590048486301E-6</v>
      </c>
      <c r="D395" s="357">
        <f t="shared" si="6"/>
        <v>401065.24436410278</v>
      </c>
      <c r="E395" s="352" t="s">
        <v>1832</v>
      </c>
      <c r="F395" s="352" t="s">
        <v>1832</v>
      </c>
      <c r="G395" s="354">
        <v>0</v>
      </c>
      <c r="H395" s="367" t="s">
        <v>5013</v>
      </c>
      <c r="I395" s="370"/>
    </row>
    <row r="396" spans="1:9">
      <c r="A396" s="367" t="s">
        <v>400</v>
      </c>
      <c r="B396" s="373">
        <v>3.3729179449437698E-8</v>
      </c>
      <c r="C396" s="372">
        <v>2.2187913032212199E-5</v>
      </c>
      <c r="D396" s="357">
        <f t="shared" si="6"/>
        <v>656.8254613478922</v>
      </c>
      <c r="E396" s="352" t="s">
        <v>1913</v>
      </c>
      <c r="F396" s="352" t="s">
        <v>1913</v>
      </c>
      <c r="G396" s="354">
        <v>1</v>
      </c>
      <c r="H396" s="367" t="s">
        <v>5014</v>
      </c>
      <c r="I396" s="370"/>
    </row>
    <row r="397" spans="1:9">
      <c r="A397" s="367" t="s">
        <v>401</v>
      </c>
      <c r="B397" s="373">
        <v>1.9799999823744499E-4</v>
      </c>
      <c r="C397" s="372">
        <v>1.9508154511906401E-4</v>
      </c>
      <c r="D397" s="357">
        <f t="shared" si="6"/>
        <v>-1.4739662345254811E-2</v>
      </c>
      <c r="E397" s="352" t="s">
        <v>1888</v>
      </c>
      <c r="F397" s="352" t="s">
        <v>1888</v>
      </c>
      <c r="G397" s="354">
        <v>0</v>
      </c>
      <c r="H397" s="367" t="s">
        <v>5015</v>
      </c>
      <c r="I397" s="367"/>
    </row>
    <row r="398" spans="1:9">
      <c r="A398" s="367" t="s">
        <v>402</v>
      </c>
      <c r="B398" s="373">
        <v>1.76255518969E-12</v>
      </c>
      <c r="C398" s="372">
        <v>2.9184548809362199E-6</v>
      </c>
      <c r="D398" s="357">
        <f t="shared" si="6"/>
        <v>1655808.0765087025</v>
      </c>
      <c r="E398" s="352" t="s">
        <v>1888</v>
      </c>
      <c r="F398" s="352" t="s">
        <v>1888</v>
      </c>
      <c r="G398" s="354">
        <v>0</v>
      </c>
      <c r="H398" s="367" t="s">
        <v>5016</v>
      </c>
      <c r="I398" s="370"/>
    </row>
    <row r="399" spans="1:9">
      <c r="A399" s="367" t="s">
        <v>403</v>
      </c>
      <c r="B399" s="373">
        <v>0</v>
      </c>
      <c r="C399" s="372">
        <v>0</v>
      </c>
      <c r="D399" s="357" t="e">
        <f t="shared" si="6"/>
        <v>#DIV/0!</v>
      </c>
      <c r="E399" s="352" t="s">
        <v>1922</v>
      </c>
      <c r="F399" s="352" t="s">
        <v>1922</v>
      </c>
      <c r="G399" s="354">
        <v>1</v>
      </c>
      <c r="H399" s="367" t="s">
        <v>5017</v>
      </c>
      <c r="I399" s="367"/>
    </row>
    <row r="400" spans="1:9">
      <c r="A400" s="367" t="s">
        <v>404</v>
      </c>
      <c r="B400" s="373">
        <v>6.3360000000051604E-3</v>
      </c>
      <c r="C400" s="372">
        <v>6.3360008622368701E-3</v>
      </c>
      <c r="D400" s="357">
        <f t="shared" si="6"/>
        <v>1.3608455007307896E-7</v>
      </c>
      <c r="E400" s="352" t="s">
        <v>1880</v>
      </c>
      <c r="F400" s="352" t="s">
        <v>1880</v>
      </c>
      <c r="G400" s="354">
        <v>0</v>
      </c>
      <c r="H400" s="367" t="s">
        <v>5018</v>
      </c>
      <c r="I400" s="367"/>
    </row>
    <row r="401" spans="1:9">
      <c r="A401" s="367" t="s">
        <v>405</v>
      </c>
      <c r="B401" s="373">
        <v>-1.9159803338033501E-11</v>
      </c>
      <c r="C401" s="372">
        <v>-8.0610638644070908E-6</v>
      </c>
      <c r="D401" s="357">
        <f t="shared" si="6"/>
        <v>420726.90217033884</v>
      </c>
      <c r="E401" s="352" t="s">
        <v>1834</v>
      </c>
      <c r="F401" s="352" t="s">
        <v>1834</v>
      </c>
      <c r="G401" s="354">
        <v>1</v>
      </c>
      <c r="H401" s="367" t="s">
        <v>5019</v>
      </c>
      <c r="I401" s="370"/>
    </row>
    <row r="402" spans="1:9">
      <c r="A402" s="367" t="s">
        <v>406</v>
      </c>
      <c r="B402" s="373">
        <v>0</v>
      </c>
      <c r="C402" s="372">
        <v>0</v>
      </c>
      <c r="D402" s="357" t="e">
        <f t="shared" si="6"/>
        <v>#DIV/0!</v>
      </c>
      <c r="E402" s="352" t="s">
        <v>1836</v>
      </c>
      <c r="F402" s="352" t="s">
        <v>1836</v>
      </c>
      <c r="G402" s="354">
        <v>0</v>
      </c>
      <c r="H402" s="367" t="s">
        <v>5020</v>
      </c>
      <c r="I402" s="367"/>
    </row>
    <row r="403" spans="1:9">
      <c r="A403" s="367" t="s">
        <v>407</v>
      </c>
      <c r="B403" s="373">
        <v>1.58399998084538E-3</v>
      </c>
      <c r="C403" s="372">
        <v>1.5759398024961101E-3</v>
      </c>
      <c r="D403" s="357">
        <f t="shared" si="6"/>
        <v>-5.0884964941528832E-3</v>
      </c>
      <c r="E403" s="352" t="s">
        <v>1923</v>
      </c>
      <c r="F403" s="352" t="s">
        <v>1923</v>
      </c>
      <c r="G403" s="354">
        <v>0</v>
      </c>
      <c r="H403" s="367" t="s">
        <v>5021</v>
      </c>
      <c r="I403" s="367"/>
    </row>
    <row r="404" spans="1:9">
      <c r="A404" s="367" t="s">
        <v>408</v>
      </c>
      <c r="B404" s="373">
        <v>0</v>
      </c>
      <c r="C404" s="372">
        <v>0</v>
      </c>
      <c r="D404" s="357" t="e">
        <f t="shared" si="6"/>
        <v>#DIV/0!</v>
      </c>
      <c r="E404" s="352" t="s">
        <v>1924</v>
      </c>
      <c r="F404" s="352" t="s">
        <v>1924</v>
      </c>
      <c r="G404" s="354">
        <v>0</v>
      </c>
      <c r="H404" s="367" t="s">
        <v>5022</v>
      </c>
      <c r="I404" s="367"/>
    </row>
    <row r="405" spans="1:9">
      <c r="A405" s="367" t="s">
        <v>409</v>
      </c>
      <c r="B405" s="373">
        <v>0</v>
      </c>
      <c r="C405" s="372">
        <v>0</v>
      </c>
      <c r="D405" s="357" t="e">
        <f t="shared" si="6"/>
        <v>#DIV/0!</v>
      </c>
      <c r="E405" s="352" t="s">
        <v>1924</v>
      </c>
      <c r="F405" s="352" t="s">
        <v>1924</v>
      </c>
      <c r="G405" s="354">
        <v>1</v>
      </c>
      <c r="H405" s="367" t="s">
        <v>5023</v>
      </c>
      <c r="I405" s="367"/>
    </row>
    <row r="406" spans="1:9">
      <c r="A406" s="367" t="s">
        <v>410</v>
      </c>
      <c r="B406" s="373">
        <v>0</v>
      </c>
      <c r="C406" s="372">
        <v>0</v>
      </c>
      <c r="D406" s="357" t="e">
        <f t="shared" si="6"/>
        <v>#DIV/0!</v>
      </c>
      <c r="E406" s="352" t="s">
        <v>1924</v>
      </c>
      <c r="F406" s="352" t="s">
        <v>1924</v>
      </c>
      <c r="G406" s="354">
        <v>0</v>
      </c>
      <c r="H406" s="367" t="s">
        <v>5024</v>
      </c>
      <c r="I406" s="367"/>
    </row>
    <row r="407" spans="1:9">
      <c r="A407" s="367" t="s">
        <v>411</v>
      </c>
      <c r="B407" s="373">
        <v>0</v>
      </c>
      <c r="C407" s="372">
        <v>0</v>
      </c>
      <c r="D407" s="357" t="e">
        <f t="shared" si="6"/>
        <v>#DIV/0!</v>
      </c>
      <c r="E407" s="352" t="s">
        <v>1908</v>
      </c>
      <c r="F407" s="352" t="s">
        <v>1908</v>
      </c>
      <c r="G407" s="354">
        <v>0</v>
      </c>
      <c r="H407" s="367" t="s">
        <v>5025</v>
      </c>
      <c r="I407" s="367"/>
    </row>
    <row r="408" spans="1:9">
      <c r="A408" s="367" t="s">
        <v>412</v>
      </c>
      <c r="B408" s="373">
        <v>2.7214655000761898E-2</v>
      </c>
      <c r="C408" s="372">
        <v>0.46778588194638399</v>
      </c>
      <c r="D408" s="357">
        <f t="shared" si="6"/>
        <v>16.188749294572645</v>
      </c>
      <c r="E408" s="352" t="s">
        <v>1925</v>
      </c>
      <c r="F408" s="352" t="s">
        <v>1925</v>
      </c>
      <c r="G408" s="354">
        <v>1</v>
      </c>
      <c r="H408" s="367" t="s">
        <v>5026</v>
      </c>
      <c r="I408" s="367"/>
    </row>
    <row r="409" spans="1:9">
      <c r="A409" s="367" t="s">
        <v>413</v>
      </c>
      <c r="B409" s="373">
        <v>9.9461870198410907E-2</v>
      </c>
      <c r="C409" s="372">
        <v>0.34127828669045401</v>
      </c>
      <c r="D409" s="357">
        <f t="shared" si="6"/>
        <v>2.4312474319018644</v>
      </c>
      <c r="E409" s="352" t="s">
        <v>1925</v>
      </c>
      <c r="F409" s="352" t="s">
        <v>1925</v>
      </c>
      <c r="G409" s="354">
        <v>1</v>
      </c>
      <c r="H409" s="367" t="s">
        <v>5027</v>
      </c>
      <c r="I409" s="367"/>
    </row>
    <row r="410" spans="1:9">
      <c r="A410" s="367" t="s">
        <v>414</v>
      </c>
      <c r="B410" s="373">
        <v>0</v>
      </c>
      <c r="C410" s="372">
        <v>0</v>
      </c>
      <c r="D410" s="357" t="e">
        <f t="shared" si="6"/>
        <v>#DIV/0!</v>
      </c>
      <c r="E410" s="352" t="s">
        <v>1880</v>
      </c>
      <c r="F410" s="352" t="s">
        <v>1880</v>
      </c>
      <c r="G410" s="354">
        <v>0</v>
      </c>
      <c r="H410" s="367" t="s">
        <v>5028</v>
      </c>
      <c r="I410" s="367"/>
    </row>
    <row r="411" spans="1:9">
      <c r="A411" s="367" t="s">
        <v>415</v>
      </c>
      <c r="B411" s="373">
        <v>0</v>
      </c>
      <c r="C411" s="372">
        <v>0</v>
      </c>
      <c r="D411" s="357" t="e">
        <f t="shared" si="6"/>
        <v>#DIV/0!</v>
      </c>
      <c r="E411" s="352" t="s">
        <v>1907</v>
      </c>
      <c r="F411" s="352" t="s">
        <v>1907</v>
      </c>
      <c r="G411" s="354">
        <v>0</v>
      </c>
      <c r="H411" s="367" t="s">
        <v>5029</v>
      </c>
      <c r="I411" s="367"/>
    </row>
    <row r="412" spans="1:9">
      <c r="A412" s="367" t="s">
        <v>416</v>
      </c>
      <c r="B412" s="373">
        <v>0</v>
      </c>
      <c r="C412" s="372">
        <v>0</v>
      </c>
      <c r="D412" s="357" t="e">
        <f t="shared" si="6"/>
        <v>#DIV/0!</v>
      </c>
      <c r="E412" s="352" t="s">
        <v>1907</v>
      </c>
      <c r="F412" s="352" t="s">
        <v>1907</v>
      </c>
      <c r="G412" s="354">
        <v>0</v>
      </c>
      <c r="H412" s="367" t="s">
        <v>5030</v>
      </c>
      <c r="I412" s="367"/>
    </row>
    <row r="413" spans="1:9">
      <c r="A413" s="367" t="s">
        <v>417</v>
      </c>
      <c r="B413" s="373">
        <v>0</v>
      </c>
      <c r="C413" s="372">
        <v>0</v>
      </c>
      <c r="D413" s="357" t="e">
        <f t="shared" si="6"/>
        <v>#DIV/0!</v>
      </c>
      <c r="E413" s="352" t="s">
        <v>1908</v>
      </c>
      <c r="F413" s="352" t="s">
        <v>1908</v>
      </c>
      <c r="G413" s="354">
        <v>1</v>
      </c>
      <c r="H413" s="367" t="s">
        <v>5031</v>
      </c>
      <c r="I413" s="367"/>
    </row>
    <row r="414" spans="1:9">
      <c r="A414" s="367" t="s">
        <v>418</v>
      </c>
      <c r="B414" s="373">
        <v>-0.84858424483377404</v>
      </c>
      <c r="C414" s="372">
        <v>-6.0382588458196599E-5</v>
      </c>
      <c r="D414" s="357">
        <f t="shared" si="6"/>
        <v>-0.99992884314217967</v>
      </c>
      <c r="E414" s="352" t="s">
        <v>1926</v>
      </c>
      <c r="F414" s="352" t="s">
        <v>1926</v>
      </c>
      <c r="G414" s="354">
        <v>1</v>
      </c>
      <c r="H414" s="367" t="s">
        <v>5032</v>
      </c>
      <c r="I414" s="367"/>
    </row>
    <row r="415" spans="1:9">
      <c r="A415" s="367" t="s">
        <v>419</v>
      </c>
      <c r="B415" s="373">
        <v>-1.6860781215655199E-7</v>
      </c>
      <c r="C415" s="372">
        <v>4.6772311520726402E-5</v>
      </c>
      <c r="D415" s="357">
        <f t="shared" si="6"/>
        <v>-278.40299172673218</v>
      </c>
      <c r="E415" s="352" t="s">
        <v>1927</v>
      </c>
      <c r="F415" s="352" t="s">
        <v>1927</v>
      </c>
      <c r="G415" s="354">
        <v>1</v>
      </c>
      <c r="H415" s="367" t="s">
        <v>5033</v>
      </c>
      <c r="I415" s="370"/>
    </row>
    <row r="416" spans="1:9">
      <c r="A416" s="367" t="s">
        <v>420</v>
      </c>
      <c r="B416" s="373">
        <v>0</v>
      </c>
      <c r="C416" s="372">
        <v>0</v>
      </c>
      <c r="D416" s="357" t="e">
        <f t="shared" si="6"/>
        <v>#DIV/0!</v>
      </c>
      <c r="E416" s="352" t="s">
        <v>1825</v>
      </c>
      <c r="F416" s="352" t="s">
        <v>1825</v>
      </c>
      <c r="G416" s="354">
        <v>0</v>
      </c>
      <c r="H416" s="367" t="s">
        <v>5034</v>
      </c>
      <c r="I416" s="367"/>
    </row>
    <row r="417" spans="1:9">
      <c r="A417" s="367" t="s">
        <v>421</v>
      </c>
      <c r="B417" s="373">
        <v>0</v>
      </c>
      <c r="C417" s="372">
        <v>0</v>
      </c>
      <c r="D417" s="357" t="e">
        <f t="shared" si="6"/>
        <v>#DIV/0!</v>
      </c>
      <c r="E417" s="352" t="s">
        <v>1832</v>
      </c>
      <c r="F417" s="352" t="s">
        <v>1832</v>
      </c>
      <c r="G417" s="354">
        <v>1</v>
      </c>
      <c r="H417" s="367" t="s">
        <v>5035</v>
      </c>
      <c r="I417" s="367"/>
    </row>
    <row r="418" spans="1:9">
      <c r="A418" s="367" t="s">
        <v>422</v>
      </c>
      <c r="B418" s="373">
        <v>-1.9362858319027501E-3</v>
      </c>
      <c r="C418" s="372">
        <v>-1.8881912600363601E-3</v>
      </c>
      <c r="D418" s="357">
        <f t="shared" si="6"/>
        <v>-2.4838570356695899E-2</v>
      </c>
      <c r="E418" s="352" t="s">
        <v>1928</v>
      </c>
      <c r="F418" s="352" t="s">
        <v>1928</v>
      </c>
      <c r="G418" s="354">
        <v>1</v>
      </c>
      <c r="H418" s="367" t="s">
        <v>5036</v>
      </c>
      <c r="I418" s="367"/>
    </row>
    <row r="419" spans="1:9">
      <c r="A419" s="367" t="s">
        <v>423</v>
      </c>
      <c r="B419" s="373">
        <v>5.0199560064356799E-9</v>
      </c>
      <c r="C419" s="372">
        <v>-0.68254829623339197</v>
      </c>
      <c r="D419" s="357">
        <f t="shared" si="6"/>
        <v>-135966988.63063899</v>
      </c>
      <c r="E419" s="352" t="s">
        <v>1928</v>
      </c>
      <c r="F419" s="352" t="s">
        <v>1928</v>
      </c>
      <c r="G419" s="354">
        <v>1</v>
      </c>
      <c r="H419" s="367" t="s">
        <v>5037</v>
      </c>
      <c r="I419" s="370"/>
    </row>
    <row r="420" spans="1:9">
      <c r="A420" s="367" t="s">
        <v>424</v>
      </c>
      <c r="B420" s="373">
        <v>-0.84878244701872096</v>
      </c>
      <c r="C420" s="372">
        <v>-2.8579032300513101E-4</v>
      </c>
      <c r="D420" s="357">
        <f t="shared" si="6"/>
        <v>-0.9996632937874611</v>
      </c>
      <c r="E420" s="352" t="s">
        <v>1927</v>
      </c>
      <c r="F420" s="352" t="s">
        <v>1927</v>
      </c>
      <c r="G420" s="354">
        <v>1</v>
      </c>
      <c r="H420" s="367" t="s">
        <v>5038</v>
      </c>
      <c r="I420" s="367"/>
    </row>
    <row r="421" spans="1:9">
      <c r="A421" s="367" t="s">
        <v>425</v>
      </c>
      <c r="B421" s="373">
        <v>-1.24373400467448E-9</v>
      </c>
      <c r="C421" s="372">
        <v>-0.93900809205865698</v>
      </c>
      <c r="D421" s="357">
        <f t="shared" si="6"/>
        <v>754991089.16032875</v>
      </c>
      <c r="E421" s="352" t="s">
        <v>1929</v>
      </c>
      <c r="F421" s="352" t="s">
        <v>1929</v>
      </c>
      <c r="G421" s="354">
        <v>1</v>
      </c>
      <c r="H421" s="367" t="s">
        <v>5039</v>
      </c>
      <c r="I421" s="367"/>
    </row>
    <row r="422" spans="1:9" ht="15.75" customHeight="1">
      <c r="A422" s="367" t="s">
        <v>426</v>
      </c>
      <c r="B422" s="373">
        <v>-2.0069364836672301E-8</v>
      </c>
      <c r="C422" s="372">
        <v>-2.0689748887462001</v>
      </c>
      <c r="D422" s="357">
        <f t="shared" si="6"/>
        <v>103091198.22747174</v>
      </c>
      <c r="E422" s="352" t="s">
        <v>1929</v>
      </c>
      <c r="F422" s="352" t="s">
        <v>1929</v>
      </c>
      <c r="G422" s="354">
        <v>1</v>
      </c>
      <c r="H422" s="367" t="s">
        <v>5040</v>
      </c>
      <c r="I422" s="367"/>
    </row>
    <row r="423" spans="1:9">
      <c r="A423" s="367" t="s">
        <v>427</v>
      </c>
      <c r="B423" s="373">
        <v>-0.25682912071363301</v>
      </c>
      <c r="C423" s="372">
        <v>2.0689534605971902</v>
      </c>
      <c r="D423" s="357">
        <f t="shared" si="6"/>
        <v>-9.0557588440451564</v>
      </c>
      <c r="E423" s="352" t="s">
        <v>1929</v>
      </c>
      <c r="F423" s="352" t="s">
        <v>1929</v>
      </c>
      <c r="G423" s="354">
        <v>1</v>
      </c>
      <c r="H423" s="367" t="s">
        <v>5041</v>
      </c>
      <c r="I423" s="370"/>
    </row>
    <row r="424" spans="1:9">
      <c r="A424" s="367" t="s">
        <v>428</v>
      </c>
      <c r="B424" s="373">
        <v>0</v>
      </c>
      <c r="C424" s="372">
        <v>0</v>
      </c>
      <c r="D424" s="357" t="e">
        <f t="shared" si="6"/>
        <v>#DIV/0!</v>
      </c>
      <c r="E424" s="352" t="s">
        <v>1820</v>
      </c>
      <c r="F424" s="352" t="s">
        <v>1820</v>
      </c>
      <c r="G424" s="354">
        <v>0</v>
      </c>
      <c r="H424" s="367" t="s">
        <v>5042</v>
      </c>
      <c r="I424" s="367"/>
    </row>
    <row r="425" spans="1:9">
      <c r="A425" s="367" t="s">
        <v>429</v>
      </c>
      <c r="B425" s="373">
        <v>0</v>
      </c>
      <c r="C425" s="372">
        <v>0</v>
      </c>
      <c r="D425" s="357" t="e">
        <f t="shared" si="6"/>
        <v>#DIV/0!</v>
      </c>
      <c r="E425" s="352" t="s">
        <v>1820</v>
      </c>
      <c r="F425" s="352" t="s">
        <v>1820</v>
      </c>
      <c r="G425" s="354">
        <v>0</v>
      </c>
      <c r="H425" s="367" t="s">
        <v>5043</v>
      </c>
      <c r="I425" s="367"/>
    </row>
    <row r="426" spans="1:9">
      <c r="A426" s="367" t="s">
        <v>430</v>
      </c>
      <c r="B426" s="373">
        <v>-5.1832328229535103E-2</v>
      </c>
      <c r="C426" s="372">
        <v>-0.46777531349783702</v>
      </c>
      <c r="D426" s="357">
        <f t="shared" si="6"/>
        <v>8.0247791190535267</v>
      </c>
      <c r="E426" s="352" t="s">
        <v>1930</v>
      </c>
      <c r="F426" s="352" t="s">
        <v>1930</v>
      </c>
      <c r="G426" s="354">
        <v>1</v>
      </c>
      <c r="H426" s="367" t="s">
        <v>5044</v>
      </c>
      <c r="I426" s="367"/>
    </row>
    <row r="427" spans="1:9">
      <c r="A427" s="367" t="s">
        <v>431</v>
      </c>
      <c r="B427" s="373">
        <v>-7.4844196844976896E-2</v>
      </c>
      <c r="C427" s="372">
        <v>-0.34128086872706498</v>
      </c>
      <c r="D427" s="357">
        <f t="shared" si="6"/>
        <v>3.5598841742393521</v>
      </c>
      <c r="E427" s="352" t="s">
        <v>1930</v>
      </c>
      <c r="F427" s="352" t="s">
        <v>1930</v>
      </c>
      <c r="G427" s="354">
        <v>1</v>
      </c>
      <c r="H427" s="367" t="s">
        <v>5045</v>
      </c>
      <c r="I427" s="367"/>
    </row>
    <row r="428" spans="1:9">
      <c r="A428" s="367" t="s">
        <v>432</v>
      </c>
      <c r="B428" s="373">
        <v>0</v>
      </c>
      <c r="C428" s="372">
        <v>0</v>
      </c>
      <c r="D428" s="357" t="e">
        <f t="shared" si="6"/>
        <v>#DIV/0!</v>
      </c>
      <c r="E428" s="352" t="s">
        <v>1931</v>
      </c>
      <c r="F428" s="352" t="s">
        <v>1931</v>
      </c>
      <c r="G428" s="354">
        <v>0</v>
      </c>
      <c r="H428" s="367" t="s">
        <v>5046</v>
      </c>
      <c r="I428" s="367"/>
    </row>
    <row r="429" spans="1:9">
      <c r="A429" s="367" t="s">
        <v>433</v>
      </c>
      <c r="B429" s="373">
        <v>2.9598095052949902E-15</v>
      </c>
      <c r="C429" s="372">
        <v>1.08086257329512E-6</v>
      </c>
      <c r="D429" s="357">
        <f t="shared" si="6"/>
        <v>365179775.38814145</v>
      </c>
      <c r="E429" s="352" t="s">
        <v>1932</v>
      </c>
      <c r="F429" s="352" t="s">
        <v>1932</v>
      </c>
      <c r="G429" s="354">
        <v>0</v>
      </c>
      <c r="H429" s="367" t="s">
        <v>5047</v>
      </c>
      <c r="I429" s="370"/>
    </row>
    <row r="430" spans="1:9">
      <c r="A430" s="367" t="s">
        <v>434</v>
      </c>
      <c r="B430" s="373">
        <v>-1.9799999999999999E-4</v>
      </c>
      <c r="C430" s="372">
        <v>-1.9799999999999999E-4</v>
      </c>
      <c r="D430" s="357">
        <f t="shared" si="6"/>
        <v>0</v>
      </c>
      <c r="E430" s="352" t="s">
        <v>1888</v>
      </c>
      <c r="F430" s="352" t="s">
        <v>1888</v>
      </c>
      <c r="G430" s="354">
        <v>1</v>
      </c>
      <c r="H430" s="367" t="s">
        <v>5048</v>
      </c>
      <c r="I430" s="367"/>
    </row>
    <row r="431" spans="1:9">
      <c r="A431" s="367" t="s">
        <v>435</v>
      </c>
      <c r="B431" s="373">
        <v>0</v>
      </c>
      <c r="C431" s="372">
        <v>0</v>
      </c>
      <c r="D431" s="357" t="e">
        <f t="shared" si="6"/>
        <v>#DIV/0!</v>
      </c>
      <c r="E431" s="352" t="s">
        <v>1933</v>
      </c>
      <c r="F431" s="352" t="s">
        <v>1933</v>
      </c>
      <c r="G431" s="354">
        <v>0</v>
      </c>
      <c r="H431" s="367" t="s">
        <v>5049</v>
      </c>
      <c r="I431" s="367"/>
    </row>
    <row r="432" spans="1:9">
      <c r="A432" s="367" t="s">
        <v>436</v>
      </c>
      <c r="B432" s="373">
        <v>0</v>
      </c>
      <c r="C432" s="372">
        <v>0</v>
      </c>
      <c r="D432" s="357" t="e">
        <f t="shared" si="6"/>
        <v>#DIV/0!</v>
      </c>
      <c r="E432" s="352" t="s">
        <v>1933</v>
      </c>
      <c r="F432" s="352" t="s">
        <v>1933</v>
      </c>
      <c r="G432" s="354">
        <v>0</v>
      </c>
      <c r="H432" s="367" t="s">
        <v>5050</v>
      </c>
      <c r="I432" s="367"/>
    </row>
    <row r="433" spans="1:9">
      <c r="A433" s="367" t="s">
        <v>437</v>
      </c>
      <c r="B433" s="373">
        <v>-0.15360426175723299</v>
      </c>
      <c r="C433" s="372">
        <v>-5.0047055447476602E-6</v>
      </c>
      <c r="D433" s="357">
        <f t="shared" si="6"/>
        <v>-0.99996741818561874</v>
      </c>
      <c r="E433" s="352" t="s">
        <v>1862</v>
      </c>
      <c r="F433" s="352" t="s">
        <v>1862</v>
      </c>
      <c r="G433" s="354">
        <v>1</v>
      </c>
      <c r="H433" s="367" t="s">
        <v>5051</v>
      </c>
      <c r="I433" s="367"/>
    </row>
    <row r="434" spans="1:9">
      <c r="A434" s="367" t="s">
        <v>438</v>
      </c>
      <c r="B434" s="373">
        <v>-2.9598095052949902E-15</v>
      </c>
      <c r="C434" s="372">
        <v>-1.08086257329512E-6</v>
      </c>
      <c r="D434" s="357">
        <f t="shared" si="6"/>
        <v>365179775.38814145</v>
      </c>
      <c r="E434" s="352" t="s">
        <v>1934</v>
      </c>
      <c r="F434" s="352" t="s">
        <v>1934</v>
      </c>
      <c r="G434" s="354">
        <v>1</v>
      </c>
      <c r="H434" s="367" t="s">
        <v>5052</v>
      </c>
      <c r="I434" s="370"/>
    </row>
    <row r="435" spans="1:9">
      <c r="A435" s="367" t="s">
        <v>439</v>
      </c>
      <c r="B435" s="373">
        <v>0</v>
      </c>
      <c r="C435" s="372">
        <v>0</v>
      </c>
      <c r="D435" s="357" t="e">
        <f t="shared" si="6"/>
        <v>#DIV/0!</v>
      </c>
      <c r="E435" s="352" t="s">
        <v>1898</v>
      </c>
      <c r="F435" s="352" t="s">
        <v>1898</v>
      </c>
      <c r="G435" s="354">
        <v>0</v>
      </c>
      <c r="H435" s="367" t="s">
        <v>5053</v>
      </c>
      <c r="I435" s="367"/>
    </row>
    <row r="436" spans="1:9">
      <c r="A436" s="367" t="s">
        <v>440</v>
      </c>
      <c r="B436" s="373">
        <v>0</v>
      </c>
      <c r="C436" s="372">
        <v>0</v>
      </c>
      <c r="D436" s="357" t="e">
        <f t="shared" si="6"/>
        <v>#DIV/0!</v>
      </c>
      <c r="E436" s="352" t="s">
        <v>1935</v>
      </c>
      <c r="F436" s="352" t="s">
        <v>1935</v>
      </c>
      <c r="G436" s="354">
        <v>1</v>
      </c>
      <c r="H436" s="367" t="s">
        <v>5054</v>
      </c>
      <c r="I436" s="367"/>
    </row>
    <row r="437" spans="1:9">
      <c r="A437" s="367" t="s">
        <v>441</v>
      </c>
      <c r="B437" s="373">
        <v>-1.1682E-2</v>
      </c>
      <c r="C437" s="372">
        <v>-1.1682E-2</v>
      </c>
      <c r="D437" s="357">
        <f t="shared" si="6"/>
        <v>0</v>
      </c>
      <c r="E437" s="352" t="s">
        <v>1936</v>
      </c>
      <c r="F437" s="352" t="s">
        <v>1936</v>
      </c>
      <c r="G437" s="354">
        <v>1</v>
      </c>
      <c r="H437" s="367" t="s">
        <v>5055</v>
      </c>
      <c r="I437" s="367"/>
    </row>
    <row r="438" spans="1:9">
      <c r="A438" s="367" t="s">
        <v>442</v>
      </c>
      <c r="B438" s="373">
        <v>0</v>
      </c>
      <c r="C438" s="372">
        <v>0</v>
      </c>
      <c r="D438" s="357" t="e">
        <f t="shared" si="6"/>
        <v>#DIV/0!</v>
      </c>
      <c r="E438" s="352" t="s">
        <v>1903</v>
      </c>
      <c r="F438" s="352" t="s">
        <v>1903</v>
      </c>
      <c r="G438" s="354">
        <v>1</v>
      </c>
      <c r="H438" s="367" t="s">
        <v>5056</v>
      </c>
      <c r="I438" s="367"/>
    </row>
    <row r="439" spans="1:9">
      <c r="A439" s="367" t="s">
        <v>443</v>
      </c>
      <c r="B439" s="373">
        <v>-0.11392466689199</v>
      </c>
      <c r="C439" s="372">
        <v>-2.4763877236007401</v>
      </c>
      <c r="D439" s="357">
        <f t="shared" si="6"/>
        <v>20.73706354523345</v>
      </c>
      <c r="E439" s="352" t="s">
        <v>1903</v>
      </c>
      <c r="F439" s="352" t="s">
        <v>1903</v>
      </c>
      <c r="G439" s="354">
        <v>1</v>
      </c>
      <c r="H439" s="367" t="s">
        <v>5057</v>
      </c>
      <c r="I439" s="367"/>
    </row>
    <row r="440" spans="1:9">
      <c r="A440" s="367" t="s">
        <v>444</v>
      </c>
      <c r="B440" s="373">
        <v>0.11392466689199</v>
      </c>
      <c r="C440" s="372">
        <v>2.4763877236007401</v>
      </c>
      <c r="D440" s="357">
        <f t="shared" si="6"/>
        <v>20.73706354523345</v>
      </c>
      <c r="E440" s="352" t="s">
        <v>1903</v>
      </c>
      <c r="F440" s="352" t="s">
        <v>1903</v>
      </c>
      <c r="G440" s="354">
        <v>1</v>
      </c>
      <c r="H440" s="367" t="s">
        <v>5058</v>
      </c>
      <c r="I440" s="367"/>
    </row>
    <row r="441" spans="1:9">
      <c r="A441" s="367" t="s">
        <v>445</v>
      </c>
      <c r="B441" s="373">
        <v>0</v>
      </c>
      <c r="C441" s="372">
        <v>0</v>
      </c>
      <c r="D441" s="357" t="e">
        <f t="shared" si="6"/>
        <v>#DIV/0!</v>
      </c>
      <c r="E441" s="352" t="s">
        <v>1903</v>
      </c>
      <c r="F441" s="352" t="s">
        <v>1903</v>
      </c>
      <c r="G441" s="354">
        <v>0</v>
      </c>
      <c r="H441" s="367" t="s">
        <v>5059</v>
      </c>
      <c r="I441" s="367"/>
    </row>
    <row r="442" spans="1:9">
      <c r="A442" s="367" t="s">
        <v>446</v>
      </c>
      <c r="B442" s="373">
        <v>0</v>
      </c>
      <c r="C442" s="372">
        <v>0</v>
      </c>
      <c r="D442" s="357" t="e">
        <f t="shared" si="6"/>
        <v>#DIV/0!</v>
      </c>
      <c r="E442" s="352" t="s">
        <v>1903</v>
      </c>
      <c r="F442" s="352" t="s">
        <v>1903</v>
      </c>
      <c r="G442" s="354">
        <v>0</v>
      </c>
      <c r="H442" s="367" t="s">
        <v>5060</v>
      </c>
      <c r="I442" s="367"/>
    </row>
    <row r="443" spans="1:9">
      <c r="A443" s="367" t="s">
        <v>447</v>
      </c>
      <c r="B443" s="373">
        <v>0</v>
      </c>
      <c r="C443" s="372">
        <v>0</v>
      </c>
      <c r="D443" s="357" t="e">
        <f t="shared" si="6"/>
        <v>#DIV/0!</v>
      </c>
      <c r="E443" s="352" t="s">
        <v>1903</v>
      </c>
      <c r="F443" s="352" t="s">
        <v>1903</v>
      </c>
      <c r="G443" s="354">
        <v>1</v>
      </c>
      <c r="H443" s="367" t="s">
        <v>5061</v>
      </c>
      <c r="I443" s="367"/>
    </row>
    <row r="444" spans="1:9">
      <c r="A444" s="367" t="s">
        <v>448</v>
      </c>
      <c r="B444" s="373">
        <v>0</v>
      </c>
      <c r="C444" s="372">
        <v>0</v>
      </c>
      <c r="D444" s="357" t="e">
        <f t="shared" si="6"/>
        <v>#DIV/0!</v>
      </c>
      <c r="E444" s="352" t="s">
        <v>1903</v>
      </c>
      <c r="F444" s="352" t="s">
        <v>1903</v>
      </c>
      <c r="G444" s="354">
        <v>0</v>
      </c>
      <c r="H444" s="367" t="s">
        <v>5062</v>
      </c>
      <c r="I444" s="367"/>
    </row>
    <row r="445" spans="1:9">
      <c r="A445" s="367" t="s">
        <v>449</v>
      </c>
      <c r="B445" s="373">
        <v>0</v>
      </c>
      <c r="C445" s="372">
        <v>0</v>
      </c>
      <c r="D445" s="357" t="e">
        <f t="shared" si="6"/>
        <v>#DIV/0!</v>
      </c>
      <c r="E445" s="352" t="s">
        <v>1892</v>
      </c>
      <c r="F445" s="352" t="s">
        <v>1892</v>
      </c>
      <c r="G445" s="354">
        <v>0</v>
      </c>
      <c r="H445" s="367" t="s">
        <v>5063</v>
      </c>
      <c r="I445" s="367"/>
    </row>
    <row r="446" spans="1:9">
      <c r="A446" s="367" t="s">
        <v>450</v>
      </c>
      <c r="B446" s="373">
        <v>0</v>
      </c>
      <c r="C446" s="372">
        <v>0</v>
      </c>
      <c r="D446" s="357" t="e">
        <f t="shared" si="6"/>
        <v>#DIV/0!</v>
      </c>
      <c r="E446" s="352" t="s">
        <v>1937</v>
      </c>
      <c r="F446" s="352" t="s">
        <v>1937</v>
      </c>
      <c r="G446" s="354">
        <v>1</v>
      </c>
      <c r="H446" s="367" t="s">
        <v>5064</v>
      </c>
      <c r="I446" s="367"/>
    </row>
    <row r="447" spans="1:9">
      <c r="A447" s="367" t="s">
        <v>451</v>
      </c>
      <c r="B447" s="373">
        <v>8.0618425389425195E-13</v>
      </c>
      <c r="C447" s="372">
        <v>2.5133153269861599E-6</v>
      </c>
      <c r="D447" s="357">
        <f t="shared" si="6"/>
        <v>3117543.5499532595</v>
      </c>
      <c r="E447" s="352" t="s">
        <v>1825</v>
      </c>
      <c r="F447" s="352" t="s">
        <v>1825</v>
      </c>
      <c r="G447" s="354">
        <v>0</v>
      </c>
      <c r="H447" s="367" t="s">
        <v>5065</v>
      </c>
      <c r="I447" s="370"/>
    </row>
    <row r="448" spans="1:9">
      <c r="A448" s="367" t="s">
        <v>452</v>
      </c>
      <c r="B448" s="373">
        <v>-2.9598095052949902E-15</v>
      </c>
      <c r="C448" s="372">
        <v>-1.08086257329512E-6</v>
      </c>
      <c r="D448" s="357">
        <f t="shared" si="6"/>
        <v>365179775.38814145</v>
      </c>
      <c r="E448" s="352" t="s">
        <v>1938</v>
      </c>
      <c r="F448" s="352" t="s">
        <v>1938</v>
      </c>
      <c r="G448" s="354">
        <v>1</v>
      </c>
      <c r="H448" s="367" t="s">
        <v>5066</v>
      </c>
      <c r="I448" s="370"/>
    </row>
    <row r="449" spans="1:9">
      <c r="A449" s="367" t="s">
        <v>453</v>
      </c>
      <c r="B449" s="373">
        <v>0.89376686770242497</v>
      </c>
      <c r="C449" s="372">
        <v>3.5727586980474402</v>
      </c>
      <c r="D449" s="357">
        <f t="shared" si="6"/>
        <v>2.9974168065010121</v>
      </c>
      <c r="E449" s="352" t="s">
        <v>1825</v>
      </c>
      <c r="F449" s="352" t="s">
        <v>1825</v>
      </c>
      <c r="G449" s="354">
        <v>1</v>
      </c>
      <c r="H449" s="367" t="s">
        <v>5067</v>
      </c>
      <c r="I449" s="370"/>
    </row>
    <row r="450" spans="1:9">
      <c r="A450" s="367" t="s">
        <v>454</v>
      </c>
      <c r="B450" s="373">
        <v>-4.4984419532283902E-2</v>
      </c>
      <c r="C450" s="372">
        <v>-3.5724932782661698</v>
      </c>
      <c r="D450" s="357">
        <f t="shared" si="6"/>
        <v>78.416236008165086</v>
      </c>
      <c r="E450" s="352" t="s">
        <v>1825</v>
      </c>
      <c r="F450" s="352" t="s">
        <v>1825</v>
      </c>
      <c r="G450" s="354">
        <v>1</v>
      </c>
      <c r="H450" s="367" t="s">
        <v>5068</v>
      </c>
      <c r="I450" s="367"/>
    </row>
    <row r="451" spans="1:9">
      <c r="A451" s="367" t="s">
        <v>455</v>
      </c>
      <c r="B451" s="373">
        <v>-2.9598095052949902E-15</v>
      </c>
      <c r="C451" s="372">
        <v>-1.08086257329512E-6</v>
      </c>
      <c r="D451" s="357">
        <f t="shared" ref="D451:D514" si="7">(C451/B451)-1</f>
        <v>365179775.38814145</v>
      </c>
      <c r="E451" s="352" t="s">
        <v>1934</v>
      </c>
      <c r="F451" s="352" t="s">
        <v>1934</v>
      </c>
      <c r="G451" s="354">
        <v>1</v>
      </c>
      <c r="H451" s="367" t="s">
        <v>5069</v>
      </c>
      <c r="I451" s="370"/>
    </row>
    <row r="452" spans="1:9">
      <c r="A452" s="367" t="s">
        <v>456</v>
      </c>
      <c r="B452" s="373">
        <v>5.4723159337299901E-9</v>
      </c>
      <c r="C452" s="372">
        <v>6.23062214799575E-6</v>
      </c>
      <c r="D452" s="357">
        <f t="shared" si="7"/>
        <v>1137.5713514075001</v>
      </c>
      <c r="E452" s="352" t="s">
        <v>1825</v>
      </c>
      <c r="F452" s="352" t="s">
        <v>1825</v>
      </c>
      <c r="G452" s="354">
        <v>1</v>
      </c>
      <c r="H452" s="367" t="s">
        <v>5070</v>
      </c>
      <c r="I452" s="370"/>
    </row>
    <row r="453" spans="1:9">
      <c r="A453" s="367" t="s">
        <v>457</v>
      </c>
      <c r="B453" s="373">
        <v>4.7835762447868097E-13</v>
      </c>
      <c r="C453" s="372">
        <v>9.3865568856717998E-8</v>
      </c>
      <c r="D453" s="357">
        <f t="shared" si="7"/>
        <v>196223.67387033635</v>
      </c>
      <c r="E453" s="352" t="s">
        <v>1831</v>
      </c>
      <c r="F453" s="352" t="s">
        <v>1831</v>
      </c>
      <c r="G453" s="354">
        <v>1</v>
      </c>
      <c r="H453" s="367" t="s">
        <v>5071</v>
      </c>
      <c r="I453" s="370"/>
    </row>
    <row r="454" spans="1:9">
      <c r="A454" s="367" t="s">
        <v>458</v>
      </c>
      <c r="B454" s="373">
        <v>0</v>
      </c>
      <c r="C454" s="372">
        <v>0</v>
      </c>
      <c r="D454" s="357" t="e">
        <f t="shared" si="7"/>
        <v>#DIV/0!</v>
      </c>
      <c r="E454" s="352" t="s">
        <v>1931</v>
      </c>
      <c r="F454" s="352" t="s">
        <v>1931</v>
      </c>
      <c r="G454" s="354">
        <v>0</v>
      </c>
      <c r="H454" s="367" t="s">
        <v>5072</v>
      </c>
      <c r="I454" s="367"/>
    </row>
    <row r="455" spans="1:9">
      <c r="A455" s="367" t="s">
        <v>459</v>
      </c>
      <c r="B455" s="373">
        <v>0</v>
      </c>
      <c r="C455" s="372">
        <v>0</v>
      </c>
      <c r="D455" s="357" t="e">
        <f t="shared" si="7"/>
        <v>#DIV/0!</v>
      </c>
      <c r="E455" s="352" t="s">
        <v>1931</v>
      </c>
      <c r="F455" s="352" t="s">
        <v>1931</v>
      </c>
      <c r="G455" s="354">
        <v>0</v>
      </c>
      <c r="H455" s="367" t="s">
        <v>5073</v>
      </c>
      <c r="I455" s="367"/>
    </row>
    <row r="456" spans="1:9">
      <c r="A456" s="367" t="s">
        <v>6312</v>
      </c>
      <c r="B456" s="373">
        <v>0</v>
      </c>
      <c r="C456" s="372">
        <v>0</v>
      </c>
      <c r="D456" s="357" t="e">
        <f t="shared" si="7"/>
        <v>#DIV/0!</v>
      </c>
      <c r="E456" s="352" t="s">
        <v>1931</v>
      </c>
      <c r="F456" s="352" t="s">
        <v>1931</v>
      </c>
      <c r="G456" s="354">
        <v>0</v>
      </c>
      <c r="H456" s="367" t="s">
        <v>5074</v>
      </c>
      <c r="I456" s="367"/>
    </row>
    <row r="457" spans="1:9">
      <c r="A457" s="367" t="s">
        <v>460</v>
      </c>
      <c r="B457" s="373">
        <v>0</v>
      </c>
      <c r="C457" s="372">
        <v>0</v>
      </c>
      <c r="D457" s="357" t="e">
        <f t="shared" si="7"/>
        <v>#DIV/0!</v>
      </c>
      <c r="E457" s="352" t="s">
        <v>1931</v>
      </c>
      <c r="F457" s="352" t="s">
        <v>1931</v>
      </c>
      <c r="G457" s="354">
        <v>0</v>
      </c>
      <c r="H457" s="367" t="s">
        <v>5075</v>
      </c>
      <c r="I457" s="367"/>
    </row>
    <row r="458" spans="1:9">
      <c r="A458" s="367" t="s">
        <v>461</v>
      </c>
      <c r="B458" s="373">
        <v>6.2527076018172703E-13</v>
      </c>
      <c r="C458" s="372">
        <v>2.3329737604667201E-7</v>
      </c>
      <c r="D458" s="357">
        <f t="shared" si="7"/>
        <v>373113.1625411479</v>
      </c>
      <c r="E458" s="352" t="s">
        <v>1884</v>
      </c>
      <c r="F458" s="352" t="s">
        <v>1884</v>
      </c>
      <c r="G458" s="354">
        <v>0</v>
      </c>
      <c r="H458" s="367" t="s">
        <v>5076</v>
      </c>
      <c r="I458" s="370"/>
    </row>
    <row r="459" spans="1:9">
      <c r="A459" s="367" t="s">
        <v>462</v>
      </c>
      <c r="B459" s="373">
        <v>-6.2527076018172703E-13</v>
      </c>
      <c r="C459" s="372">
        <v>-2.3329737604667201E-7</v>
      </c>
      <c r="D459" s="357">
        <f t="shared" si="7"/>
        <v>373113.1625411479</v>
      </c>
      <c r="E459" s="352" t="s">
        <v>1884</v>
      </c>
      <c r="F459" s="352" t="s">
        <v>1884</v>
      </c>
      <c r="G459" s="354">
        <v>1</v>
      </c>
      <c r="H459" s="367" t="s">
        <v>5077</v>
      </c>
      <c r="I459" s="370"/>
    </row>
    <row r="460" spans="1:9">
      <c r="A460" s="367" t="s">
        <v>463</v>
      </c>
      <c r="B460" s="373">
        <v>0</v>
      </c>
      <c r="C460" s="372">
        <v>0</v>
      </c>
      <c r="D460" s="357" t="e">
        <f t="shared" si="7"/>
        <v>#DIV/0!</v>
      </c>
      <c r="E460" s="352" t="s">
        <v>1939</v>
      </c>
      <c r="F460" s="352" t="s">
        <v>1939</v>
      </c>
      <c r="G460" s="354">
        <v>0</v>
      </c>
      <c r="H460" s="367" t="s">
        <v>5078</v>
      </c>
      <c r="I460" s="367"/>
    </row>
    <row r="461" spans="1:9">
      <c r="A461" s="367" t="s">
        <v>464</v>
      </c>
      <c r="B461" s="373">
        <v>0</v>
      </c>
      <c r="C461" s="372">
        <v>0</v>
      </c>
      <c r="D461" s="357" t="e">
        <f t="shared" si="7"/>
        <v>#DIV/0!</v>
      </c>
      <c r="E461" s="352" t="s">
        <v>1940</v>
      </c>
      <c r="F461" s="352" t="s">
        <v>1940</v>
      </c>
      <c r="G461" s="354">
        <v>1</v>
      </c>
      <c r="H461" s="367" t="s">
        <v>5079</v>
      </c>
      <c r="I461" s="367"/>
    </row>
    <row r="462" spans="1:9">
      <c r="A462" s="367" t="s">
        <v>465</v>
      </c>
      <c r="B462" s="373">
        <v>0</v>
      </c>
      <c r="C462" s="372">
        <v>0</v>
      </c>
      <c r="D462" s="357" t="e">
        <f t="shared" si="7"/>
        <v>#DIV/0!</v>
      </c>
      <c r="E462" s="352" t="s">
        <v>1941</v>
      </c>
      <c r="F462" s="352" t="s">
        <v>1941</v>
      </c>
      <c r="G462" s="354">
        <v>0</v>
      </c>
      <c r="H462" s="367" t="s">
        <v>5080</v>
      </c>
      <c r="I462" s="367"/>
    </row>
    <row r="463" spans="1:9">
      <c r="A463" s="367" t="s">
        <v>466</v>
      </c>
      <c r="B463" s="373">
        <v>0</v>
      </c>
      <c r="C463" s="372">
        <v>0</v>
      </c>
      <c r="D463" s="357" t="e">
        <f t="shared" si="7"/>
        <v>#DIV/0!</v>
      </c>
      <c r="E463" s="352" t="s">
        <v>1941</v>
      </c>
      <c r="F463" s="352" t="s">
        <v>1941</v>
      </c>
      <c r="G463" s="354">
        <v>0</v>
      </c>
      <c r="H463" s="367" t="s">
        <v>5081</v>
      </c>
      <c r="I463" s="367"/>
    </row>
    <row r="464" spans="1:9">
      <c r="A464" s="367" t="s">
        <v>467</v>
      </c>
      <c r="B464" s="373">
        <v>-2.3747561047603098</v>
      </c>
      <c r="C464" s="372">
        <v>-17.276606710283399</v>
      </c>
      <c r="D464" s="357">
        <f t="shared" si="7"/>
        <v>6.2751078208206863</v>
      </c>
      <c r="E464" s="352" t="s">
        <v>1942</v>
      </c>
      <c r="F464" s="352" t="s">
        <v>1942</v>
      </c>
      <c r="G464" s="354">
        <v>1</v>
      </c>
      <c r="H464" s="367" t="s">
        <v>5082</v>
      </c>
      <c r="I464" s="367"/>
    </row>
    <row r="465" spans="1:9">
      <c r="A465" s="367" t="s">
        <v>468</v>
      </c>
      <c r="B465" s="373">
        <v>0.25915610912181702</v>
      </c>
      <c r="C465" s="372">
        <v>4.8508864091432296E-6</v>
      </c>
      <c r="D465" s="357">
        <f t="shared" si="7"/>
        <v>-0.99998128199089886</v>
      </c>
      <c r="E465" s="352" t="s">
        <v>1943</v>
      </c>
      <c r="F465" s="352" t="s">
        <v>1943</v>
      </c>
      <c r="G465" s="354">
        <v>0</v>
      </c>
      <c r="H465" s="367" t="s">
        <v>5083</v>
      </c>
      <c r="I465" s="370"/>
    </row>
    <row r="466" spans="1:9">
      <c r="A466" s="367" t="s">
        <v>470</v>
      </c>
      <c r="B466" s="373">
        <v>0</v>
      </c>
      <c r="C466" s="372">
        <v>0</v>
      </c>
      <c r="D466" s="357" t="e">
        <f t="shared" si="7"/>
        <v>#DIV/0!</v>
      </c>
      <c r="E466" s="352" t="s">
        <v>1819</v>
      </c>
      <c r="F466" s="352" t="s">
        <v>1819</v>
      </c>
      <c r="G466" s="354">
        <v>0</v>
      </c>
      <c r="H466" s="367" t="s">
        <v>5084</v>
      </c>
      <c r="I466" s="367"/>
    </row>
    <row r="467" spans="1:9">
      <c r="A467" s="367" t="s">
        <v>471</v>
      </c>
      <c r="B467" s="373">
        <v>5.3317894151714698E-12</v>
      </c>
      <c r="C467" s="372">
        <v>9.1743994441554194E-6</v>
      </c>
      <c r="D467" s="357">
        <f t="shared" si="7"/>
        <v>1720697.0114499461</v>
      </c>
      <c r="E467" s="352" t="s">
        <v>1813</v>
      </c>
      <c r="F467" s="352" t="s">
        <v>1813</v>
      </c>
      <c r="G467" s="354">
        <v>0</v>
      </c>
      <c r="H467" s="367" t="s">
        <v>5085</v>
      </c>
      <c r="I467" s="370"/>
    </row>
    <row r="468" spans="1:9">
      <c r="A468" s="367" t="s">
        <v>472</v>
      </c>
      <c r="B468" s="373">
        <v>1.1682E-2</v>
      </c>
      <c r="C468" s="372">
        <v>1.1682E-2</v>
      </c>
      <c r="D468" s="357">
        <f t="shared" si="7"/>
        <v>0</v>
      </c>
      <c r="E468" s="352" t="s">
        <v>1944</v>
      </c>
      <c r="F468" s="352" t="s">
        <v>1944</v>
      </c>
      <c r="G468" s="354">
        <v>0</v>
      </c>
      <c r="H468" s="367" t="s">
        <v>5086</v>
      </c>
      <c r="I468" s="367"/>
    </row>
    <row r="469" spans="1:9">
      <c r="A469" s="367" t="s">
        <v>473</v>
      </c>
      <c r="B469" s="373">
        <v>-8.0519999924916503E-3</v>
      </c>
      <c r="C469" s="372">
        <v>-8.0491313847403899E-3</v>
      </c>
      <c r="D469" s="357">
        <f t="shared" si="7"/>
        <v>-3.5626027743851374E-4</v>
      </c>
      <c r="E469" s="352" t="s">
        <v>1945</v>
      </c>
      <c r="F469" s="352" t="s">
        <v>1945</v>
      </c>
      <c r="G469" s="354">
        <v>1</v>
      </c>
      <c r="H469" s="367" t="s">
        <v>5087</v>
      </c>
      <c r="I469" s="367"/>
    </row>
    <row r="470" spans="1:9">
      <c r="A470" s="367" t="s">
        <v>474</v>
      </c>
      <c r="B470" s="373">
        <v>7.5083463751957101E-12</v>
      </c>
      <c r="C470" s="372">
        <v>2.8686152596085101E-6</v>
      </c>
      <c r="D470" s="357">
        <f t="shared" si="7"/>
        <v>382055.8626249262</v>
      </c>
      <c r="E470" s="352" t="s">
        <v>1922</v>
      </c>
      <c r="F470" s="352" t="s">
        <v>1922</v>
      </c>
      <c r="G470" s="354">
        <v>0</v>
      </c>
      <c r="H470" s="367" t="s">
        <v>5088</v>
      </c>
      <c r="I470" s="370"/>
    </row>
    <row r="471" spans="1:9">
      <c r="A471" s="367" t="s">
        <v>475</v>
      </c>
      <c r="B471" s="373">
        <v>-6.2005938161746599E-9</v>
      </c>
      <c r="C471" s="372">
        <v>2.19046654561873</v>
      </c>
      <c r="D471" s="357">
        <f t="shared" si="7"/>
        <v>-353267221.94015461</v>
      </c>
      <c r="E471" s="352" t="s">
        <v>1918</v>
      </c>
      <c r="F471" s="352" t="s">
        <v>1918</v>
      </c>
      <c r="G471" s="354">
        <v>1</v>
      </c>
      <c r="H471" s="367" t="s">
        <v>5089</v>
      </c>
      <c r="I471" s="367"/>
    </row>
    <row r="472" spans="1:9">
      <c r="A472" s="367" t="s">
        <v>476</v>
      </c>
      <c r="B472" s="373">
        <v>-1.17148545465398E-2</v>
      </c>
      <c r="C472" s="372">
        <v>1.0835377603932601</v>
      </c>
      <c r="D472" s="357">
        <f t="shared" si="7"/>
        <v>-93.492634551173595</v>
      </c>
      <c r="E472" s="352" t="s">
        <v>1946</v>
      </c>
      <c r="F472" s="352" t="s">
        <v>1946</v>
      </c>
      <c r="G472" s="354">
        <v>1</v>
      </c>
      <c r="H472" s="367" t="s">
        <v>5090</v>
      </c>
      <c r="I472" s="367"/>
    </row>
    <row r="473" spans="1:9">
      <c r="A473" s="367" t="s">
        <v>477</v>
      </c>
      <c r="B473" s="373">
        <v>-8.8360820882371594E-9</v>
      </c>
      <c r="C473" s="372">
        <v>-6.3136220660453597E-6</v>
      </c>
      <c r="D473" s="357">
        <f t="shared" si="7"/>
        <v>713.52732138491911</v>
      </c>
      <c r="E473" s="352" t="s">
        <v>1946</v>
      </c>
      <c r="F473" s="352" t="s">
        <v>1946</v>
      </c>
      <c r="G473" s="354">
        <v>1</v>
      </c>
      <c r="H473" s="367" t="s">
        <v>5091</v>
      </c>
      <c r="I473" s="370"/>
    </row>
    <row r="474" spans="1:9">
      <c r="A474" s="367" t="s">
        <v>478</v>
      </c>
      <c r="B474" s="373">
        <v>-7.8377979662036497E-8</v>
      </c>
      <c r="C474" s="372">
        <v>-7.9563889130440708E-6</v>
      </c>
      <c r="D474" s="357">
        <f t="shared" si="7"/>
        <v>100.51306460503041</v>
      </c>
      <c r="E474" s="352" t="s">
        <v>1917</v>
      </c>
      <c r="F474" s="352" t="s">
        <v>1917</v>
      </c>
      <c r="G474" s="354">
        <v>1</v>
      </c>
      <c r="H474" s="367" t="s">
        <v>5092</v>
      </c>
      <c r="I474" s="370"/>
    </row>
    <row r="475" spans="1:9">
      <c r="A475" s="367" t="s">
        <v>479</v>
      </c>
      <c r="B475" s="373">
        <v>1.5839208693620801E-3</v>
      </c>
      <c r="C475" s="372">
        <v>1.5894251951611899E-3</v>
      </c>
      <c r="D475" s="357">
        <f t="shared" si="7"/>
        <v>3.4751267601687008E-3</v>
      </c>
      <c r="E475" s="352" t="s">
        <v>1947</v>
      </c>
      <c r="F475" s="352" t="s">
        <v>1947</v>
      </c>
      <c r="G475" s="354">
        <v>0</v>
      </c>
      <c r="H475" s="367" t="s">
        <v>5093</v>
      </c>
      <c r="I475" s="370"/>
    </row>
    <row r="476" spans="1:9">
      <c r="A476" s="367" t="s">
        <v>480</v>
      </c>
      <c r="B476" s="373">
        <v>0</v>
      </c>
      <c r="C476" s="372">
        <v>0</v>
      </c>
      <c r="D476" s="357" t="e">
        <f t="shared" si="7"/>
        <v>#DIV/0!</v>
      </c>
      <c r="E476" s="352" t="s">
        <v>1813</v>
      </c>
      <c r="F476" s="352" t="s">
        <v>1813</v>
      </c>
      <c r="G476" s="354">
        <v>0</v>
      </c>
      <c r="H476" s="367" t="s">
        <v>5094</v>
      </c>
      <c r="I476" s="367"/>
    </row>
    <row r="477" spans="1:9">
      <c r="A477" s="367" t="s">
        <v>481</v>
      </c>
      <c r="B477" s="373">
        <v>8.0946999426703502E-13</v>
      </c>
      <c r="C477" s="372">
        <v>2.2787655615947599E-6</v>
      </c>
      <c r="D477" s="357">
        <f t="shared" si="7"/>
        <v>2815131.8372068363</v>
      </c>
      <c r="E477" s="352" t="s">
        <v>1825</v>
      </c>
      <c r="F477" s="352" t="s">
        <v>1825</v>
      </c>
      <c r="G477" s="354">
        <v>0</v>
      </c>
      <c r="H477" s="367" t="s">
        <v>5095</v>
      </c>
      <c r="I477" s="370"/>
    </row>
    <row r="478" spans="1:9">
      <c r="A478" s="367" t="s">
        <v>482</v>
      </c>
      <c r="B478" s="373">
        <v>1.5807700037839799E-8</v>
      </c>
      <c r="C478" s="372">
        <v>-5.2834039934168703E-6</v>
      </c>
      <c r="D478" s="357">
        <f t="shared" si="7"/>
        <v>-335.22977288091772</v>
      </c>
      <c r="E478" s="352" t="s">
        <v>1825</v>
      </c>
      <c r="F478" s="352" t="s">
        <v>1825</v>
      </c>
      <c r="G478" s="354">
        <v>1</v>
      </c>
      <c r="H478" s="367" t="s">
        <v>5096</v>
      </c>
      <c r="I478" s="370"/>
    </row>
    <row r="479" spans="1:9">
      <c r="A479" s="367" t="s">
        <v>483</v>
      </c>
      <c r="B479" s="373">
        <v>7.4241931472397895E-12</v>
      </c>
      <c r="C479" s="372">
        <v>1.0603452572429E-6</v>
      </c>
      <c r="D479" s="357">
        <f t="shared" si="7"/>
        <v>142821.9622012355</v>
      </c>
      <c r="E479" s="352" t="s">
        <v>1825</v>
      </c>
      <c r="F479" s="352" t="s">
        <v>1825</v>
      </c>
      <c r="G479" s="354">
        <v>0</v>
      </c>
      <c r="H479" s="367" t="s">
        <v>5097</v>
      </c>
      <c r="I479" s="370"/>
    </row>
    <row r="480" spans="1:9">
      <c r="A480" s="367" t="s">
        <v>484</v>
      </c>
      <c r="B480" s="373">
        <v>1.5692722124862101E-12</v>
      </c>
      <c r="C480" s="372">
        <v>2.3179386423649298E-6</v>
      </c>
      <c r="D480" s="357">
        <f t="shared" si="7"/>
        <v>1477077.7527631053</v>
      </c>
      <c r="E480" s="352" t="s">
        <v>1932</v>
      </c>
      <c r="F480" s="352" t="s">
        <v>1932</v>
      </c>
      <c r="G480" s="354">
        <v>0</v>
      </c>
      <c r="H480" s="367" t="s">
        <v>5098</v>
      </c>
      <c r="I480" s="370"/>
    </row>
    <row r="481" spans="1:9">
      <c r="A481" s="367" t="s">
        <v>485</v>
      </c>
      <c r="B481" s="373">
        <v>5.0419541073741099E-13</v>
      </c>
      <c r="C481" s="372">
        <v>7.6830224088856201E-7</v>
      </c>
      <c r="D481" s="357">
        <f t="shared" si="7"/>
        <v>1523817.3936757408</v>
      </c>
      <c r="E481" s="352" t="s">
        <v>1825</v>
      </c>
      <c r="F481" s="352" t="s">
        <v>1825</v>
      </c>
      <c r="G481" s="354">
        <v>0</v>
      </c>
      <c r="H481" s="367" t="s">
        <v>5099</v>
      </c>
      <c r="I481" s="370"/>
    </row>
    <row r="482" spans="1:9">
      <c r="A482" s="367" t="s">
        <v>486</v>
      </c>
      <c r="B482" s="373">
        <v>6.7711659798542999E-13</v>
      </c>
      <c r="C482" s="372">
        <v>1.21302239289821E-6</v>
      </c>
      <c r="D482" s="357">
        <f t="shared" si="7"/>
        <v>1791451.7520182151</v>
      </c>
      <c r="E482" s="352" t="s">
        <v>1825</v>
      </c>
      <c r="F482" s="352" t="s">
        <v>1825</v>
      </c>
      <c r="G482" s="354">
        <v>0</v>
      </c>
      <c r="H482" s="367" t="s">
        <v>5100</v>
      </c>
      <c r="I482" s="370"/>
    </row>
    <row r="483" spans="1:9">
      <c r="A483" s="367" t="s">
        <v>487</v>
      </c>
      <c r="B483" s="373">
        <v>-6.53400000064843E-3</v>
      </c>
      <c r="C483" s="372">
        <v>-6.5343026930575901E-3</v>
      </c>
      <c r="D483" s="357">
        <f t="shared" si="7"/>
        <v>4.6325743668473862E-5</v>
      </c>
      <c r="E483" s="352" t="s">
        <v>1877</v>
      </c>
      <c r="F483" s="352" t="s">
        <v>1877</v>
      </c>
      <c r="G483" s="354">
        <v>1</v>
      </c>
      <c r="H483" s="367" t="s">
        <v>5101</v>
      </c>
      <c r="I483" s="367"/>
    </row>
    <row r="484" spans="1:9">
      <c r="A484" s="367" t="s">
        <v>488</v>
      </c>
      <c r="B484" s="373">
        <v>0</v>
      </c>
      <c r="C484" s="372">
        <v>0</v>
      </c>
      <c r="D484" s="357" t="e">
        <f t="shared" si="7"/>
        <v>#DIV/0!</v>
      </c>
      <c r="E484" s="352" t="s">
        <v>1831</v>
      </c>
      <c r="F484" s="352" t="s">
        <v>1831</v>
      </c>
      <c r="G484" s="354">
        <v>0</v>
      </c>
      <c r="H484" s="367" t="s">
        <v>5102</v>
      </c>
      <c r="I484" s="367"/>
    </row>
    <row r="485" spans="1:9">
      <c r="A485" s="367" t="s">
        <v>489</v>
      </c>
      <c r="B485" s="373">
        <v>6.4843009434101302E-13</v>
      </c>
      <c r="C485" s="372">
        <v>3.0269305758938399E-7</v>
      </c>
      <c r="D485" s="357">
        <f t="shared" si="7"/>
        <v>466808.0827847913</v>
      </c>
      <c r="E485" s="352" t="s">
        <v>1831</v>
      </c>
      <c r="F485" s="352" t="s">
        <v>1831</v>
      </c>
      <c r="G485" s="354">
        <v>0</v>
      </c>
      <c r="H485" s="367" t="s">
        <v>5103</v>
      </c>
      <c r="I485" s="370"/>
    </row>
    <row r="486" spans="1:9">
      <c r="A486" s="367" t="s">
        <v>490</v>
      </c>
      <c r="B486" s="373">
        <v>0</v>
      </c>
      <c r="C486" s="372">
        <v>0</v>
      </c>
      <c r="D486" s="357" t="e">
        <f t="shared" si="7"/>
        <v>#DIV/0!</v>
      </c>
      <c r="E486" s="352" t="s">
        <v>1849</v>
      </c>
      <c r="F486" s="352" t="s">
        <v>1849</v>
      </c>
      <c r="G486" s="354">
        <v>0</v>
      </c>
      <c r="H486" s="367" t="s">
        <v>5104</v>
      </c>
      <c r="I486" s="367"/>
    </row>
    <row r="487" spans="1:9">
      <c r="A487" s="367" t="s">
        <v>491</v>
      </c>
      <c r="B487" s="373">
        <v>0</v>
      </c>
      <c r="C487" s="372">
        <v>0</v>
      </c>
      <c r="D487" s="357" t="e">
        <f t="shared" si="7"/>
        <v>#DIV/0!</v>
      </c>
      <c r="E487" s="352" t="s">
        <v>1822</v>
      </c>
      <c r="F487" s="352" t="s">
        <v>1822</v>
      </c>
      <c r="G487" s="354">
        <v>0</v>
      </c>
      <c r="H487" s="367" t="s">
        <v>5105</v>
      </c>
      <c r="I487" s="367"/>
    </row>
    <row r="488" spans="1:9">
      <c r="A488" s="367" t="s">
        <v>492</v>
      </c>
      <c r="B488" s="373">
        <v>0</v>
      </c>
      <c r="C488" s="372">
        <v>0</v>
      </c>
      <c r="D488" s="357" t="e">
        <f t="shared" si="7"/>
        <v>#DIV/0!</v>
      </c>
      <c r="E488" s="352" t="s">
        <v>1948</v>
      </c>
      <c r="F488" s="352" t="s">
        <v>1948</v>
      </c>
      <c r="G488" s="354">
        <v>0</v>
      </c>
      <c r="H488" s="367" t="s">
        <v>5106</v>
      </c>
      <c r="I488" s="367"/>
    </row>
    <row r="489" spans="1:9">
      <c r="A489" s="367" t="s">
        <v>493</v>
      </c>
      <c r="B489" s="373">
        <v>0</v>
      </c>
      <c r="C489" s="372">
        <v>0</v>
      </c>
      <c r="D489" s="357" t="e">
        <f t="shared" si="7"/>
        <v>#DIV/0!</v>
      </c>
      <c r="E489" s="352" t="s">
        <v>1948</v>
      </c>
      <c r="F489" s="352" t="s">
        <v>1948</v>
      </c>
      <c r="G489" s="354">
        <v>0</v>
      </c>
      <c r="H489" s="367" t="s">
        <v>5107</v>
      </c>
      <c r="I489" s="367"/>
    </row>
    <row r="490" spans="1:9">
      <c r="A490" s="367" t="s">
        <v>494</v>
      </c>
      <c r="B490" s="373">
        <v>6.2527076018172703E-13</v>
      </c>
      <c r="C490" s="372">
        <v>2.3329737604667201E-7</v>
      </c>
      <c r="D490" s="357">
        <f t="shared" si="7"/>
        <v>373113.1625411479</v>
      </c>
      <c r="E490" s="352" t="s">
        <v>1884</v>
      </c>
      <c r="F490" s="352" t="s">
        <v>1884</v>
      </c>
      <c r="G490" s="354">
        <v>0</v>
      </c>
      <c r="H490" s="367" t="s">
        <v>5108</v>
      </c>
      <c r="I490" s="370"/>
    </row>
    <row r="491" spans="1:9">
      <c r="A491" s="367" t="s">
        <v>495</v>
      </c>
      <c r="B491" s="373">
        <v>6.2527076018172703E-13</v>
      </c>
      <c r="C491" s="372">
        <v>2.3329737604667201E-7</v>
      </c>
      <c r="D491" s="357">
        <f t="shared" si="7"/>
        <v>373113.1625411479</v>
      </c>
      <c r="E491" s="352" t="s">
        <v>1884</v>
      </c>
      <c r="F491" s="352" t="s">
        <v>1884</v>
      </c>
      <c r="G491" s="354">
        <v>1</v>
      </c>
      <c r="H491" s="367" t="s">
        <v>5109</v>
      </c>
      <c r="I491" s="370"/>
    </row>
    <row r="492" spans="1:9">
      <c r="A492" s="367" t="s">
        <v>496</v>
      </c>
      <c r="B492" s="373">
        <v>0</v>
      </c>
      <c r="C492" s="372">
        <v>0</v>
      </c>
      <c r="D492" s="357" t="e">
        <f t="shared" si="7"/>
        <v>#DIV/0!</v>
      </c>
      <c r="E492" s="352" t="s">
        <v>1949</v>
      </c>
      <c r="F492" s="352" t="s">
        <v>1949</v>
      </c>
      <c r="G492" s="354">
        <v>0</v>
      </c>
      <c r="H492" s="367" t="s">
        <v>5110</v>
      </c>
      <c r="I492" s="367"/>
    </row>
    <row r="493" spans="1:9">
      <c r="A493" s="367" t="s">
        <v>497</v>
      </c>
      <c r="B493" s="373">
        <v>5.4886275762471904E-4</v>
      </c>
      <c r="C493" s="372">
        <v>4.1824509335877598E-4</v>
      </c>
      <c r="D493" s="357">
        <f t="shared" si="7"/>
        <v>-0.23797873412145765</v>
      </c>
      <c r="E493" s="352" t="s">
        <v>1834</v>
      </c>
      <c r="F493" s="352" t="s">
        <v>1834</v>
      </c>
      <c r="G493" s="354">
        <v>0</v>
      </c>
      <c r="H493" s="367" t="s">
        <v>5111</v>
      </c>
      <c r="I493" s="367"/>
    </row>
    <row r="494" spans="1:9">
      <c r="A494" s="367" t="s">
        <v>498</v>
      </c>
      <c r="B494" s="373">
        <v>1.0351372435116E-3</v>
      </c>
      <c r="C494" s="372">
        <v>1.16708862029669E-3</v>
      </c>
      <c r="D494" s="357">
        <f t="shared" si="7"/>
        <v>0.12747234978953914</v>
      </c>
      <c r="E494" s="352" t="s">
        <v>1834</v>
      </c>
      <c r="F494" s="352" t="s">
        <v>1834</v>
      </c>
      <c r="G494" s="354">
        <v>0</v>
      </c>
      <c r="H494" s="367" t="s">
        <v>5112</v>
      </c>
      <c r="I494" s="367"/>
    </row>
    <row r="495" spans="1:9">
      <c r="A495" s="367" t="s">
        <v>499</v>
      </c>
      <c r="B495" s="373">
        <v>-3.7791004995179298E-13</v>
      </c>
      <c r="C495" s="372">
        <v>-2.19751616063365E-7</v>
      </c>
      <c r="D495" s="357">
        <f t="shared" si="7"/>
        <v>581490.85524808615</v>
      </c>
      <c r="E495" s="352" t="s">
        <v>1834</v>
      </c>
      <c r="F495" s="352" t="s">
        <v>1834</v>
      </c>
      <c r="G495" s="354">
        <v>1</v>
      </c>
      <c r="H495" s="367" t="s">
        <v>5113</v>
      </c>
      <c r="I495" s="370"/>
    </row>
    <row r="496" spans="1:9">
      <c r="A496" s="367" t="s">
        <v>500</v>
      </c>
      <c r="B496" s="373">
        <v>2.2930867105959702E-13</v>
      </c>
      <c r="C496" s="372">
        <v>6.4132913665369696E-7</v>
      </c>
      <c r="D496" s="357">
        <f t="shared" si="7"/>
        <v>2796793.0928278998</v>
      </c>
      <c r="E496" s="352" t="s">
        <v>1950</v>
      </c>
      <c r="F496" s="352" t="s">
        <v>1950</v>
      </c>
      <c r="G496" s="354">
        <v>0</v>
      </c>
      <c r="H496" s="367" t="s">
        <v>5114</v>
      </c>
      <c r="I496" s="370"/>
    </row>
    <row r="497" spans="1:9">
      <c r="A497" s="367" t="s">
        <v>501</v>
      </c>
      <c r="B497" s="373">
        <v>0</v>
      </c>
      <c r="C497" s="372">
        <v>0</v>
      </c>
      <c r="D497" s="357" t="e">
        <f t="shared" si="7"/>
        <v>#DIV/0!</v>
      </c>
      <c r="E497" s="352" t="s">
        <v>1905</v>
      </c>
      <c r="F497" s="352" t="s">
        <v>1905</v>
      </c>
      <c r="G497" s="354">
        <v>0</v>
      </c>
      <c r="H497" s="367" t="s">
        <v>5115</v>
      </c>
      <c r="I497" s="367"/>
    </row>
    <row r="498" spans="1:9">
      <c r="A498" s="367" t="s">
        <v>502</v>
      </c>
      <c r="B498" s="373">
        <v>0</v>
      </c>
      <c r="C498" s="372">
        <v>0</v>
      </c>
      <c r="D498" s="357" t="e">
        <f t="shared" si="7"/>
        <v>#DIV/0!</v>
      </c>
      <c r="E498" s="352" t="s">
        <v>1907</v>
      </c>
      <c r="F498" s="352" t="s">
        <v>1907</v>
      </c>
      <c r="G498" s="354">
        <v>0</v>
      </c>
      <c r="H498" s="367" t="s">
        <v>5116</v>
      </c>
      <c r="I498" s="367"/>
    </row>
    <row r="499" spans="1:9">
      <c r="A499" s="367" t="s">
        <v>503</v>
      </c>
      <c r="B499" s="373">
        <v>0.15360426956795001</v>
      </c>
      <c r="C499" s="372">
        <v>2.7285375153951501E-5</v>
      </c>
      <c r="D499" s="357">
        <f t="shared" si="7"/>
        <v>-0.99982236577648065</v>
      </c>
      <c r="E499" s="352" t="s">
        <v>1865</v>
      </c>
      <c r="F499" s="352" t="s">
        <v>1865</v>
      </c>
      <c r="G499" s="354">
        <v>1</v>
      </c>
      <c r="H499" s="367" t="s">
        <v>5117</v>
      </c>
      <c r="I499" s="367"/>
    </row>
    <row r="500" spans="1:9">
      <c r="A500" s="367" t="s">
        <v>504</v>
      </c>
      <c r="B500" s="373">
        <v>2.9637052518637599E-2</v>
      </c>
      <c r="C500" s="372">
        <v>2.9634274339287E-2</v>
      </c>
      <c r="D500" s="357">
        <f t="shared" si="7"/>
        <v>-9.3740069085912481E-5</v>
      </c>
      <c r="E500" s="352" t="s">
        <v>1865</v>
      </c>
      <c r="F500" s="352" t="s">
        <v>1865</v>
      </c>
      <c r="G500" s="354">
        <v>1</v>
      </c>
      <c r="H500" s="367" t="s">
        <v>5118</v>
      </c>
      <c r="I500" s="367"/>
    </row>
    <row r="501" spans="1:9">
      <c r="A501" s="367" t="s">
        <v>505</v>
      </c>
      <c r="B501" s="373">
        <v>3.8409098124248E-9</v>
      </c>
      <c r="C501" s="372">
        <v>2.80666949947772E-6</v>
      </c>
      <c r="D501" s="357">
        <f t="shared" si="7"/>
        <v>729.73038330620034</v>
      </c>
      <c r="E501" s="352" t="s">
        <v>1951</v>
      </c>
      <c r="F501" s="352" t="s">
        <v>1951</v>
      </c>
      <c r="G501" s="354">
        <v>1</v>
      </c>
      <c r="H501" s="367" t="s">
        <v>5119</v>
      </c>
      <c r="I501" s="370"/>
    </row>
    <row r="502" spans="1:9">
      <c r="A502" s="367" t="s">
        <v>506</v>
      </c>
      <c r="B502" s="373">
        <v>0</v>
      </c>
      <c r="C502" s="372">
        <v>0</v>
      </c>
      <c r="D502" s="357" t="e">
        <f t="shared" si="7"/>
        <v>#DIV/0!</v>
      </c>
      <c r="E502" s="352" t="s">
        <v>1910</v>
      </c>
      <c r="F502" s="352" t="s">
        <v>1910</v>
      </c>
      <c r="G502" s="354">
        <v>0</v>
      </c>
      <c r="H502" s="367" t="s">
        <v>5120</v>
      </c>
      <c r="I502" s="367"/>
    </row>
    <row r="503" spans="1:9">
      <c r="A503" s="367" t="s">
        <v>507</v>
      </c>
      <c r="B503" s="373">
        <v>0</v>
      </c>
      <c r="C503" s="372">
        <v>0</v>
      </c>
      <c r="D503" s="357" t="e">
        <f t="shared" si="7"/>
        <v>#DIV/0!</v>
      </c>
      <c r="E503" s="352" t="s">
        <v>1903</v>
      </c>
      <c r="F503" s="352" t="s">
        <v>1903</v>
      </c>
      <c r="G503" s="354">
        <v>1</v>
      </c>
      <c r="H503" s="367" t="s">
        <v>5121</v>
      </c>
      <c r="I503" s="367"/>
    </row>
    <row r="504" spans="1:9">
      <c r="A504" s="367" t="s">
        <v>508</v>
      </c>
      <c r="B504" s="373">
        <v>0</v>
      </c>
      <c r="C504" s="372">
        <v>0</v>
      </c>
      <c r="D504" s="357" t="e">
        <f t="shared" si="7"/>
        <v>#DIV/0!</v>
      </c>
      <c r="E504" s="352" t="s">
        <v>1869</v>
      </c>
      <c r="F504" s="352" t="s">
        <v>1869</v>
      </c>
      <c r="G504" s="354">
        <v>0</v>
      </c>
      <c r="H504" s="367" t="s">
        <v>5122</v>
      </c>
      <c r="I504" s="367"/>
    </row>
    <row r="505" spans="1:9">
      <c r="A505" s="367" t="s">
        <v>509</v>
      </c>
      <c r="B505" s="373">
        <v>1.1731026870201901E-12</v>
      </c>
      <c r="C505" s="372">
        <v>2.2683782670460501E-7</v>
      </c>
      <c r="D505" s="357">
        <f t="shared" si="7"/>
        <v>193364.70379938182</v>
      </c>
      <c r="E505" s="352" t="s">
        <v>1869</v>
      </c>
      <c r="F505" s="352" t="s">
        <v>1869</v>
      </c>
      <c r="G505" s="354">
        <v>0</v>
      </c>
      <c r="H505" s="367" t="s">
        <v>5123</v>
      </c>
      <c r="I505" s="370"/>
    </row>
    <row r="506" spans="1:9">
      <c r="A506" s="367" t="s">
        <v>510</v>
      </c>
      <c r="B506" s="373">
        <v>0</v>
      </c>
      <c r="C506" s="372">
        <v>0</v>
      </c>
      <c r="D506" s="357" t="e">
        <f t="shared" si="7"/>
        <v>#DIV/0!</v>
      </c>
      <c r="E506" s="352" t="s">
        <v>1818</v>
      </c>
      <c r="F506" s="352" t="s">
        <v>1818</v>
      </c>
      <c r="G506" s="354">
        <v>0</v>
      </c>
      <c r="H506" s="367" t="s">
        <v>5124</v>
      </c>
      <c r="I506" s="367"/>
    </row>
    <row r="507" spans="1:9">
      <c r="A507" s="367" t="s">
        <v>511</v>
      </c>
      <c r="B507" s="373">
        <v>0</v>
      </c>
      <c r="C507" s="372">
        <v>0</v>
      </c>
      <c r="D507" s="357" t="e">
        <f t="shared" si="7"/>
        <v>#DIV/0!</v>
      </c>
      <c r="E507" s="352" t="s">
        <v>1884</v>
      </c>
      <c r="F507" s="352" t="s">
        <v>1884</v>
      </c>
      <c r="G507" s="354">
        <v>0</v>
      </c>
      <c r="H507" s="367" t="s">
        <v>5125</v>
      </c>
      <c r="I507" s="367"/>
    </row>
    <row r="508" spans="1:9">
      <c r="A508" s="367" t="s">
        <v>512</v>
      </c>
      <c r="B508" s="373">
        <v>0</v>
      </c>
      <c r="C508" s="372">
        <v>0</v>
      </c>
      <c r="D508" s="357" t="e">
        <f t="shared" si="7"/>
        <v>#DIV/0!</v>
      </c>
      <c r="E508" s="352" t="s">
        <v>1884</v>
      </c>
      <c r="F508" s="352" t="s">
        <v>1884</v>
      </c>
      <c r="G508" s="354">
        <v>0</v>
      </c>
      <c r="H508" s="367" t="s">
        <v>5126</v>
      </c>
      <c r="I508" s="367"/>
    </row>
    <row r="509" spans="1:9">
      <c r="A509" s="367" t="s">
        <v>513</v>
      </c>
      <c r="B509" s="373">
        <v>0</v>
      </c>
      <c r="C509" s="372">
        <v>0</v>
      </c>
      <c r="D509" s="357" t="e">
        <f t="shared" si="7"/>
        <v>#DIV/0!</v>
      </c>
      <c r="E509" s="352" t="s">
        <v>1908</v>
      </c>
      <c r="F509" s="352" t="s">
        <v>1908</v>
      </c>
      <c r="G509" s="354">
        <v>0</v>
      </c>
      <c r="H509" s="367" t="s">
        <v>5127</v>
      </c>
      <c r="I509" s="367"/>
    </row>
    <row r="510" spans="1:9">
      <c r="A510" s="367" t="s">
        <v>514</v>
      </c>
      <c r="B510" s="373">
        <v>0</v>
      </c>
      <c r="C510" s="372">
        <v>0</v>
      </c>
      <c r="D510" s="357" t="e">
        <f t="shared" si="7"/>
        <v>#DIV/0!</v>
      </c>
      <c r="E510" s="352" t="s">
        <v>1836</v>
      </c>
      <c r="F510" s="352" t="s">
        <v>1836</v>
      </c>
      <c r="G510" s="354">
        <v>1</v>
      </c>
      <c r="H510" s="367" t="s">
        <v>5128</v>
      </c>
      <c r="I510" s="367"/>
    </row>
    <row r="511" spans="1:9">
      <c r="A511" s="367" t="s">
        <v>515</v>
      </c>
      <c r="B511" s="373">
        <v>0</v>
      </c>
      <c r="C511" s="372">
        <v>0</v>
      </c>
      <c r="D511" s="357" t="e">
        <f t="shared" si="7"/>
        <v>#DIV/0!</v>
      </c>
      <c r="E511" s="352" t="s">
        <v>1836</v>
      </c>
      <c r="F511" s="352" t="s">
        <v>1836</v>
      </c>
      <c r="G511" s="354">
        <v>1</v>
      </c>
      <c r="H511" s="367" t="s">
        <v>5129</v>
      </c>
      <c r="I511" s="367"/>
    </row>
    <row r="512" spans="1:9">
      <c r="A512" s="367" t="s">
        <v>516</v>
      </c>
      <c r="B512" s="373">
        <v>0</v>
      </c>
      <c r="C512" s="372">
        <v>0</v>
      </c>
      <c r="D512" s="357" t="e">
        <f t="shared" si="7"/>
        <v>#DIV/0!</v>
      </c>
      <c r="E512" s="352" t="s">
        <v>1952</v>
      </c>
      <c r="F512" s="352" t="s">
        <v>1952</v>
      </c>
      <c r="G512" s="354">
        <v>1</v>
      </c>
      <c r="H512" s="367" t="s">
        <v>5130</v>
      </c>
      <c r="I512" s="367"/>
    </row>
    <row r="513" spans="1:9">
      <c r="A513" s="367" t="s">
        <v>517</v>
      </c>
      <c r="B513" s="373">
        <v>0</v>
      </c>
      <c r="C513" s="372">
        <v>0</v>
      </c>
      <c r="D513" s="357" t="e">
        <f t="shared" si="7"/>
        <v>#DIV/0!</v>
      </c>
      <c r="E513" s="352" t="s">
        <v>1953</v>
      </c>
      <c r="F513" s="352" t="s">
        <v>1953</v>
      </c>
      <c r="G513" s="354">
        <v>1</v>
      </c>
      <c r="H513" s="367" t="s">
        <v>5131</v>
      </c>
      <c r="I513" s="367"/>
    </row>
    <row r="514" spans="1:9">
      <c r="A514" s="367" t="s">
        <v>518</v>
      </c>
      <c r="B514" s="373">
        <v>0</v>
      </c>
      <c r="C514" s="372">
        <v>0</v>
      </c>
      <c r="D514" s="357" t="e">
        <f t="shared" si="7"/>
        <v>#DIV/0!</v>
      </c>
      <c r="E514" s="352" t="s">
        <v>1954</v>
      </c>
      <c r="F514" s="352" t="s">
        <v>1954</v>
      </c>
      <c r="G514" s="354">
        <v>1</v>
      </c>
      <c r="H514" s="367" t="s">
        <v>5132</v>
      </c>
      <c r="I514" s="367"/>
    </row>
    <row r="515" spans="1:9">
      <c r="A515" s="367" t="s">
        <v>519</v>
      </c>
      <c r="B515" s="373">
        <v>0</v>
      </c>
      <c r="C515" s="372">
        <v>0</v>
      </c>
      <c r="D515" s="357" t="e">
        <f t="shared" ref="D515:D578" si="8">(C515/B515)-1</f>
        <v>#DIV/0!</v>
      </c>
      <c r="E515" s="352" t="s">
        <v>1891</v>
      </c>
      <c r="F515" s="352" t="s">
        <v>1891</v>
      </c>
      <c r="G515" s="354">
        <v>0</v>
      </c>
      <c r="H515" s="367" t="s">
        <v>5133</v>
      </c>
      <c r="I515" s="367"/>
    </row>
    <row r="516" spans="1:9">
      <c r="A516" s="367" t="s">
        <v>520</v>
      </c>
      <c r="B516" s="373">
        <v>5.0159999999999996E-3</v>
      </c>
      <c r="C516" s="372">
        <v>5.0159999999999996E-3</v>
      </c>
      <c r="D516" s="357">
        <f t="shared" si="8"/>
        <v>0</v>
      </c>
      <c r="E516" s="352" t="s">
        <v>1888</v>
      </c>
      <c r="F516" s="352" t="s">
        <v>1888</v>
      </c>
      <c r="G516" s="354">
        <v>1</v>
      </c>
      <c r="H516" s="367" t="s">
        <v>5134</v>
      </c>
      <c r="I516" s="367"/>
    </row>
    <row r="517" spans="1:9">
      <c r="A517" s="367" t="s">
        <v>521</v>
      </c>
      <c r="B517" s="373">
        <v>0</v>
      </c>
      <c r="C517" s="372">
        <v>0</v>
      </c>
      <c r="D517" s="357" t="e">
        <f t="shared" si="8"/>
        <v>#DIV/0!</v>
      </c>
      <c r="E517" s="352" t="s">
        <v>1891</v>
      </c>
      <c r="F517" s="352" t="s">
        <v>1891</v>
      </c>
      <c r="G517" s="354">
        <v>0</v>
      </c>
      <c r="H517" s="367" t="s">
        <v>5135</v>
      </c>
      <c r="I517" s="367"/>
    </row>
    <row r="518" spans="1:9">
      <c r="A518" s="367" t="s">
        <v>522</v>
      </c>
      <c r="B518" s="373">
        <v>0</v>
      </c>
      <c r="C518" s="372">
        <v>0</v>
      </c>
      <c r="D518" s="357" t="e">
        <f t="shared" si="8"/>
        <v>#DIV/0!</v>
      </c>
      <c r="E518" s="352" t="s">
        <v>1891</v>
      </c>
      <c r="F518" s="352" t="s">
        <v>1891</v>
      </c>
      <c r="G518" s="354">
        <v>1</v>
      </c>
      <c r="H518" s="367" t="s">
        <v>5136</v>
      </c>
      <c r="I518" s="367"/>
    </row>
    <row r="519" spans="1:9">
      <c r="A519" s="367" t="s">
        <v>523</v>
      </c>
      <c r="B519" s="373">
        <v>0</v>
      </c>
      <c r="C519" s="372">
        <v>0</v>
      </c>
      <c r="D519" s="357" t="e">
        <f t="shared" si="8"/>
        <v>#DIV/0!</v>
      </c>
      <c r="E519" s="352" t="s">
        <v>1955</v>
      </c>
      <c r="F519" s="352" t="s">
        <v>1955</v>
      </c>
      <c r="G519" s="354">
        <v>1</v>
      </c>
      <c r="H519" s="367" t="s">
        <v>5137</v>
      </c>
      <c r="I519" s="367"/>
    </row>
    <row r="520" spans="1:9">
      <c r="A520" s="367" t="s">
        <v>524</v>
      </c>
      <c r="B520" s="373">
        <v>0</v>
      </c>
      <c r="C520" s="372">
        <v>0</v>
      </c>
      <c r="D520" s="357" t="e">
        <f t="shared" si="8"/>
        <v>#DIV/0!</v>
      </c>
      <c r="E520" s="352" t="s">
        <v>1956</v>
      </c>
      <c r="F520" s="352" t="s">
        <v>1956</v>
      </c>
      <c r="G520" s="354">
        <v>0</v>
      </c>
      <c r="H520" s="367" t="s">
        <v>5138</v>
      </c>
      <c r="I520" s="367"/>
    </row>
    <row r="521" spans="1:9">
      <c r="A521" s="367" t="s">
        <v>525</v>
      </c>
      <c r="B521" s="373">
        <v>-1.18835238860493E-12</v>
      </c>
      <c r="C521" s="372">
        <v>-9.6427600343660007E-7</v>
      </c>
      <c r="D521" s="357">
        <f t="shared" si="8"/>
        <v>811438.4456417216</v>
      </c>
      <c r="E521" s="352" t="s">
        <v>1957</v>
      </c>
      <c r="F521" s="352" t="s">
        <v>1957</v>
      </c>
      <c r="G521" s="354">
        <v>1</v>
      </c>
      <c r="H521" s="367" t="s">
        <v>5139</v>
      </c>
      <c r="I521" s="370"/>
    </row>
    <row r="522" spans="1:9">
      <c r="A522" s="367" t="s">
        <v>526</v>
      </c>
      <c r="B522" s="373">
        <v>1.2201898447305E-13</v>
      </c>
      <c r="C522" s="372">
        <v>2.0756979407416601E-7</v>
      </c>
      <c r="D522" s="357">
        <f t="shared" si="8"/>
        <v>1701126.0415876261</v>
      </c>
      <c r="E522" s="352" t="s">
        <v>1959</v>
      </c>
      <c r="F522" s="352" t="s">
        <v>1959</v>
      </c>
      <c r="G522" s="354">
        <v>0</v>
      </c>
      <c r="H522" s="367" t="s">
        <v>5140</v>
      </c>
      <c r="I522" s="370"/>
    </row>
    <row r="523" spans="1:9">
      <c r="A523" s="367" t="s">
        <v>527</v>
      </c>
      <c r="B523" s="373">
        <v>0</v>
      </c>
      <c r="C523" s="372">
        <v>0</v>
      </c>
      <c r="D523" s="357" t="e">
        <f t="shared" si="8"/>
        <v>#DIV/0!</v>
      </c>
      <c r="E523" s="352" t="s">
        <v>1877</v>
      </c>
      <c r="F523" s="352" t="s">
        <v>1877</v>
      </c>
      <c r="G523" s="354">
        <v>1</v>
      </c>
      <c r="H523" s="367" t="s">
        <v>5141</v>
      </c>
      <c r="I523" s="367"/>
    </row>
    <row r="524" spans="1:9">
      <c r="A524" s="367" t="s">
        <v>528</v>
      </c>
      <c r="B524" s="373">
        <v>0</v>
      </c>
      <c r="C524" s="372">
        <v>0</v>
      </c>
      <c r="D524" s="357" t="e">
        <f t="shared" si="8"/>
        <v>#DIV/0!</v>
      </c>
      <c r="E524" s="352" t="s">
        <v>1877</v>
      </c>
      <c r="F524" s="352" t="s">
        <v>1877</v>
      </c>
      <c r="G524" s="354">
        <v>1</v>
      </c>
      <c r="H524" s="367" t="s">
        <v>5142</v>
      </c>
      <c r="I524" s="367"/>
    </row>
    <row r="525" spans="1:9">
      <c r="A525" s="367" t="s">
        <v>529</v>
      </c>
      <c r="B525" s="373">
        <v>0</v>
      </c>
      <c r="C525" s="372">
        <v>0</v>
      </c>
      <c r="D525" s="357" t="e">
        <f t="shared" si="8"/>
        <v>#DIV/0!</v>
      </c>
      <c r="E525" s="352" t="s">
        <v>1877</v>
      </c>
      <c r="F525" s="352" t="s">
        <v>1877</v>
      </c>
      <c r="G525" s="354">
        <v>1</v>
      </c>
      <c r="H525" s="367" t="s">
        <v>5143</v>
      </c>
      <c r="I525" s="367"/>
    </row>
    <row r="526" spans="1:9">
      <c r="A526" s="367" t="s">
        <v>530</v>
      </c>
      <c r="B526" s="373">
        <v>0</v>
      </c>
      <c r="C526" s="372">
        <v>0</v>
      </c>
      <c r="D526" s="357" t="e">
        <f t="shared" si="8"/>
        <v>#DIV/0!</v>
      </c>
      <c r="E526" s="352" t="s">
        <v>1960</v>
      </c>
      <c r="F526" s="352" t="s">
        <v>1960</v>
      </c>
      <c r="G526" s="354">
        <v>0</v>
      </c>
      <c r="H526" s="367" t="s">
        <v>5144</v>
      </c>
      <c r="I526" s="367"/>
    </row>
    <row r="527" spans="1:9">
      <c r="A527" s="367" t="s">
        <v>531</v>
      </c>
      <c r="B527" s="373">
        <v>0</v>
      </c>
      <c r="C527" s="372">
        <v>0</v>
      </c>
      <c r="D527" s="357" t="e">
        <f t="shared" si="8"/>
        <v>#DIV/0!</v>
      </c>
      <c r="E527" s="352" t="s">
        <v>1832</v>
      </c>
      <c r="F527" s="352" t="s">
        <v>1832</v>
      </c>
      <c r="G527" s="354">
        <v>1</v>
      </c>
      <c r="H527" s="367" t="s">
        <v>5145</v>
      </c>
      <c r="I527" s="367"/>
    </row>
    <row r="528" spans="1:9">
      <c r="A528" s="367" t="s">
        <v>532</v>
      </c>
      <c r="B528" s="373">
        <v>0</v>
      </c>
      <c r="C528" s="372">
        <v>0</v>
      </c>
      <c r="D528" s="357" t="e">
        <f t="shared" si="8"/>
        <v>#DIV/0!</v>
      </c>
      <c r="E528" s="352" t="s">
        <v>1847</v>
      </c>
      <c r="F528" s="352" t="s">
        <v>1847</v>
      </c>
      <c r="G528" s="354">
        <v>0</v>
      </c>
      <c r="H528" s="367" t="s">
        <v>5146</v>
      </c>
      <c r="I528" s="367"/>
    </row>
    <row r="529" spans="1:9">
      <c r="A529" s="367" t="s">
        <v>533</v>
      </c>
      <c r="B529" s="373">
        <v>0</v>
      </c>
      <c r="C529" s="372">
        <v>0</v>
      </c>
      <c r="D529" s="357" t="e">
        <f t="shared" si="8"/>
        <v>#DIV/0!</v>
      </c>
      <c r="E529" s="352" t="s">
        <v>1961</v>
      </c>
      <c r="F529" s="352" t="s">
        <v>1961</v>
      </c>
      <c r="G529" s="354">
        <v>0</v>
      </c>
      <c r="H529" s="367" t="s">
        <v>5147</v>
      </c>
      <c r="I529" s="367"/>
    </row>
    <row r="530" spans="1:9">
      <c r="A530" s="367" t="s">
        <v>534</v>
      </c>
      <c r="B530" s="373">
        <v>0</v>
      </c>
      <c r="C530" s="372">
        <v>0</v>
      </c>
      <c r="D530" s="357" t="e">
        <f t="shared" si="8"/>
        <v>#DIV/0!</v>
      </c>
      <c r="E530" s="352" t="s">
        <v>1962</v>
      </c>
      <c r="F530" s="352" t="s">
        <v>1962</v>
      </c>
      <c r="G530" s="354">
        <v>1</v>
      </c>
      <c r="H530" s="367" t="s">
        <v>5148</v>
      </c>
      <c r="I530" s="367"/>
    </row>
    <row r="531" spans="1:9">
      <c r="A531" s="367" t="s">
        <v>535</v>
      </c>
      <c r="B531" s="373">
        <v>0</v>
      </c>
      <c r="C531" s="372">
        <v>0</v>
      </c>
      <c r="D531" s="357" t="e">
        <f t="shared" si="8"/>
        <v>#DIV/0!</v>
      </c>
      <c r="E531" s="352" t="s">
        <v>1892</v>
      </c>
      <c r="F531" s="352" t="s">
        <v>1892</v>
      </c>
      <c r="G531" s="354">
        <v>0</v>
      </c>
      <c r="H531" s="367" t="s">
        <v>5149</v>
      </c>
      <c r="I531" s="367"/>
    </row>
    <row r="532" spans="1:9">
      <c r="A532" s="367" t="s">
        <v>536</v>
      </c>
      <c r="B532" s="373">
        <v>0</v>
      </c>
      <c r="C532" s="372">
        <v>0</v>
      </c>
      <c r="D532" s="357" t="e">
        <f t="shared" si="8"/>
        <v>#DIV/0!</v>
      </c>
      <c r="E532" s="352" t="s">
        <v>1963</v>
      </c>
      <c r="F532" s="352" t="s">
        <v>1963</v>
      </c>
      <c r="G532" s="354">
        <v>0</v>
      </c>
      <c r="H532" s="367" t="s">
        <v>5150</v>
      </c>
      <c r="I532" s="367"/>
    </row>
    <row r="533" spans="1:9">
      <c r="A533" s="367" t="s">
        <v>537</v>
      </c>
      <c r="B533" s="373">
        <v>4.5269072212209302E-13</v>
      </c>
      <c r="C533" s="372">
        <v>8.8297329287140098E-7</v>
      </c>
      <c r="D533" s="357">
        <f t="shared" si="8"/>
        <v>1950499.0869738578</v>
      </c>
      <c r="E533" s="352" t="s">
        <v>1880</v>
      </c>
      <c r="F533" s="352" t="s">
        <v>1880</v>
      </c>
      <c r="G533" s="354">
        <v>0</v>
      </c>
      <c r="H533" s="367" t="s">
        <v>5151</v>
      </c>
      <c r="I533" s="370"/>
    </row>
    <row r="534" spans="1:9">
      <c r="A534" s="367" t="s">
        <v>538</v>
      </c>
      <c r="B534" s="373">
        <v>0</v>
      </c>
      <c r="C534" s="372">
        <v>0</v>
      </c>
      <c r="D534" s="357" t="e">
        <f t="shared" si="8"/>
        <v>#DIV/0!</v>
      </c>
      <c r="E534" s="352" t="s">
        <v>1907</v>
      </c>
      <c r="F534" s="352" t="s">
        <v>1907</v>
      </c>
      <c r="G534" s="354">
        <v>0</v>
      </c>
      <c r="H534" s="367" t="s">
        <v>5152</v>
      </c>
      <c r="I534" s="367"/>
    </row>
    <row r="535" spans="1:9">
      <c r="A535" s="367" t="s">
        <v>539</v>
      </c>
      <c r="B535" s="373">
        <v>0</v>
      </c>
      <c r="C535" s="372">
        <v>0</v>
      </c>
      <c r="D535" s="357" t="e">
        <f t="shared" si="8"/>
        <v>#DIV/0!</v>
      </c>
      <c r="E535" s="352" t="s">
        <v>1907</v>
      </c>
      <c r="F535" s="352" t="s">
        <v>1907</v>
      </c>
      <c r="G535" s="354">
        <v>0</v>
      </c>
      <c r="H535" s="367" t="s">
        <v>5153</v>
      </c>
      <c r="I535" s="367"/>
    </row>
    <row r="536" spans="1:9">
      <c r="A536" s="367" t="s">
        <v>540</v>
      </c>
      <c r="B536" s="373">
        <v>0</v>
      </c>
      <c r="C536" s="372">
        <v>0</v>
      </c>
      <c r="D536" s="357" t="e">
        <f t="shared" si="8"/>
        <v>#DIV/0!</v>
      </c>
      <c r="E536" s="352" t="s">
        <v>1949</v>
      </c>
      <c r="F536" s="352" t="s">
        <v>1949</v>
      </c>
      <c r="G536" s="354">
        <v>0</v>
      </c>
      <c r="H536" s="367" t="s">
        <v>5154</v>
      </c>
      <c r="I536" s="367"/>
    </row>
    <row r="537" spans="1:9">
      <c r="A537" s="367" t="s">
        <v>541</v>
      </c>
      <c r="B537" s="373">
        <v>4.66079654870555E-8</v>
      </c>
      <c r="C537" s="372">
        <v>0.93901034533030303</v>
      </c>
      <c r="D537" s="357">
        <f t="shared" si="8"/>
        <v>20146991.805148207</v>
      </c>
      <c r="E537" s="352" t="s">
        <v>1929</v>
      </c>
      <c r="F537" s="352" t="s">
        <v>1929</v>
      </c>
      <c r="G537" s="354">
        <v>1</v>
      </c>
      <c r="H537" s="367" t="s">
        <v>5155</v>
      </c>
      <c r="I537" s="367"/>
    </row>
    <row r="538" spans="1:9">
      <c r="A538" s="367" t="s">
        <v>542</v>
      </c>
      <c r="B538" s="373">
        <v>0.25682907486293499</v>
      </c>
      <c r="C538" s="372">
        <v>1.5857353560022599E-5</v>
      </c>
      <c r="D538" s="357">
        <f t="shared" si="8"/>
        <v>-0.99993825717135609</v>
      </c>
      <c r="E538" s="352" t="s">
        <v>1929</v>
      </c>
      <c r="F538" s="352" t="s">
        <v>1929</v>
      </c>
      <c r="G538" s="354">
        <v>1</v>
      </c>
      <c r="H538" s="367" t="s">
        <v>5156</v>
      </c>
      <c r="I538" s="370"/>
    </row>
    <row r="539" spans="1:9">
      <c r="A539" s="367" t="s">
        <v>543</v>
      </c>
      <c r="B539" s="373">
        <v>1.61371284733123E-2</v>
      </c>
      <c r="C539" s="372">
        <v>1.1113900354706101</v>
      </c>
      <c r="D539" s="357">
        <f t="shared" si="8"/>
        <v>67.871611037157876</v>
      </c>
      <c r="E539" s="352" t="s">
        <v>1880</v>
      </c>
      <c r="F539" s="352" t="s">
        <v>1880</v>
      </c>
      <c r="G539" s="354">
        <v>1</v>
      </c>
      <c r="H539" s="367" t="s">
        <v>5157</v>
      </c>
      <c r="I539" s="370"/>
    </row>
    <row r="540" spans="1:9">
      <c r="A540" s="367" t="s">
        <v>544</v>
      </c>
      <c r="B540" s="373">
        <v>1.18835238860493E-12</v>
      </c>
      <c r="C540" s="372">
        <v>9.6427600343660007E-7</v>
      </c>
      <c r="D540" s="357">
        <f t="shared" si="8"/>
        <v>811438.4456417216</v>
      </c>
      <c r="E540" s="352" t="s">
        <v>1964</v>
      </c>
      <c r="F540" s="352" t="s">
        <v>1964</v>
      </c>
      <c r="G540" s="354">
        <v>1</v>
      </c>
      <c r="H540" s="367" t="s">
        <v>5158</v>
      </c>
      <c r="I540" s="370"/>
    </row>
    <row r="541" spans="1:9">
      <c r="A541" s="367" t="s">
        <v>545</v>
      </c>
      <c r="B541" s="373">
        <v>8.8815843685060196E-13</v>
      </c>
      <c r="C541" s="372">
        <v>2.1216260258342199E-6</v>
      </c>
      <c r="D541" s="357">
        <f t="shared" si="8"/>
        <v>2388791.2895350493</v>
      </c>
      <c r="E541" s="352" t="s">
        <v>1885</v>
      </c>
      <c r="F541" s="352" t="s">
        <v>1885</v>
      </c>
      <c r="G541" s="354">
        <v>0</v>
      </c>
      <c r="H541" s="367" t="s">
        <v>5159</v>
      </c>
      <c r="I541" s="370"/>
    </row>
    <row r="542" spans="1:9">
      <c r="A542" s="367" t="s">
        <v>546</v>
      </c>
      <c r="B542" s="373">
        <v>0.137043977120584</v>
      </c>
      <c r="C542" s="372">
        <v>2.0504029681464999</v>
      </c>
      <c r="D542" s="357">
        <f t="shared" si="8"/>
        <v>13.961642322612727</v>
      </c>
      <c r="E542" s="352" t="s">
        <v>1885</v>
      </c>
      <c r="F542" s="352" t="s">
        <v>1885</v>
      </c>
      <c r="G542" s="354">
        <v>1</v>
      </c>
      <c r="H542" s="367" t="s">
        <v>5160</v>
      </c>
      <c r="I542" s="367"/>
    </row>
    <row r="543" spans="1:9">
      <c r="A543" s="367" t="s">
        <v>547</v>
      </c>
      <c r="B543" s="373">
        <v>0.135922088227971</v>
      </c>
      <c r="C543" s="372">
        <v>1.54772773157674E-5</v>
      </c>
      <c r="D543" s="357">
        <f t="shared" si="8"/>
        <v>-0.99988613125712278</v>
      </c>
      <c r="E543" s="352" t="s">
        <v>1885</v>
      </c>
      <c r="F543" s="352" t="s">
        <v>1885</v>
      </c>
      <c r="G543" s="354">
        <v>1</v>
      </c>
      <c r="H543" s="367" t="s">
        <v>5161</v>
      </c>
      <c r="I543" s="370"/>
    </row>
    <row r="544" spans="1:9">
      <c r="A544" s="367" t="s">
        <v>548</v>
      </c>
      <c r="B544" s="373">
        <v>0</v>
      </c>
      <c r="C544" s="372">
        <v>0</v>
      </c>
      <c r="D544" s="357" t="e">
        <f t="shared" si="8"/>
        <v>#DIV/0!</v>
      </c>
      <c r="E544" s="352" t="s">
        <v>1820</v>
      </c>
      <c r="F544" s="352" t="s">
        <v>1820</v>
      </c>
      <c r="G544" s="354">
        <v>0</v>
      </c>
      <c r="H544" s="367" t="s">
        <v>5162</v>
      </c>
      <c r="I544" s="367"/>
    </row>
    <row r="545" spans="1:9">
      <c r="A545" s="367" t="s">
        <v>549</v>
      </c>
      <c r="B545" s="373">
        <v>6.2744938565936603E-12</v>
      </c>
      <c r="C545" s="372">
        <v>4.1003022749965401E-6</v>
      </c>
      <c r="D545" s="357">
        <f t="shared" si="8"/>
        <v>653486.33598450606</v>
      </c>
      <c r="E545" s="352" t="s">
        <v>1820</v>
      </c>
      <c r="F545" s="352" t="s">
        <v>1820</v>
      </c>
      <c r="G545" s="354">
        <v>0</v>
      </c>
      <c r="H545" s="367" t="s">
        <v>5163</v>
      </c>
      <c r="I545" s="370"/>
    </row>
    <row r="546" spans="1:9">
      <c r="A546" s="367" t="s">
        <v>550</v>
      </c>
      <c r="B546" s="373">
        <v>6.1528433734755901E-13</v>
      </c>
      <c r="C546" s="372">
        <v>3.20646823017376E-7</v>
      </c>
      <c r="D546" s="357">
        <f t="shared" si="8"/>
        <v>521135.00745902047</v>
      </c>
      <c r="E546" s="352" t="s">
        <v>1927</v>
      </c>
      <c r="F546" s="352" t="s">
        <v>1927</v>
      </c>
      <c r="G546" s="354">
        <v>0</v>
      </c>
      <c r="H546" s="367" t="s">
        <v>5164</v>
      </c>
      <c r="I546" s="370"/>
    </row>
    <row r="547" spans="1:9">
      <c r="A547" s="367" t="s">
        <v>551</v>
      </c>
      <c r="B547" s="373">
        <v>7.4171360977771199E-13</v>
      </c>
      <c r="C547" s="372">
        <v>2.0476645251914798</v>
      </c>
      <c r="D547" s="357">
        <f t="shared" si="8"/>
        <v>2760721251703.0845</v>
      </c>
      <c r="E547" s="352" t="s">
        <v>1927</v>
      </c>
      <c r="F547" s="352" t="s">
        <v>1927</v>
      </c>
      <c r="G547" s="354">
        <v>0</v>
      </c>
      <c r="H547" s="367" t="s">
        <v>5165</v>
      </c>
      <c r="I547" s="370"/>
    </row>
    <row r="548" spans="1:9">
      <c r="A548" s="367" t="s">
        <v>552</v>
      </c>
      <c r="B548" s="373">
        <v>-1.93567948181109E-3</v>
      </c>
      <c r="C548" s="372">
        <v>-1.8967445792202099E-3</v>
      </c>
      <c r="D548" s="357">
        <f t="shared" si="8"/>
        <v>-2.0114333471392243E-2</v>
      </c>
      <c r="E548" s="352" t="s">
        <v>1965</v>
      </c>
      <c r="F548" s="352" t="s">
        <v>1965</v>
      </c>
      <c r="G548" s="354">
        <v>1</v>
      </c>
      <c r="H548" s="367" t="s">
        <v>5166</v>
      </c>
      <c r="I548" s="367"/>
    </row>
    <row r="549" spans="1:9">
      <c r="A549" s="367" t="s">
        <v>553</v>
      </c>
      <c r="B549" s="373">
        <v>-1.0039912012871399E-8</v>
      </c>
      <c r="C549" s="372">
        <v>1.3650965924667799</v>
      </c>
      <c r="D549" s="357">
        <f t="shared" si="8"/>
        <v>-135966988.63063806</v>
      </c>
      <c r="E549" s="352" t="s">
        <v>1965</v>
      </c>
      <c r="F549" s="352" t="s">
        <v>1965</v>
      </c>
      <c r="G549" s="354">
        <v>1</v>
      </c>
      <c r="H549" s="367" t="s">
        <v>5167</v>
      </c>
      <c r="I549" s="370"/>
    </row>
    <row r="550" spans="1:9">
      <c r="A550" s="367" t="s">
        <v>554</v>
      </c>
      <c r="B550" s="373">
        <v>0</v>
      </c>
      <c r="C550" s="372">
        <v>0</v>
      </c>
      <c r="D550" s="357" t="e">
        <f t="shared" si="8"/>
        <v>#DIV/0!</v>
      </c>
      <c r="E550" s="352" t="s">
        <v>1962</v>
      </c>
      <c r="F550" s="352" t="s">
        <v>1962</v>
      </c>
      <c r="G550" s="354">
        <v>1</v>
      </c>
      <c r="H550" s="367" t="s">
        <v>5168</v>
      </c>
      <c r="I550" s="367"/>
    </row>
    <row r="551" spans="1:9">
      <c r="A551" s="367" t="s">
        <v>555</v>
      </c>
      <c r="B551" s="373">
        <v>6.8381154960661701E-8</v>
      </c>
      <c r="C551" s="372">
        <v>1.2766226973326401E-6</v>
      </c>
      <c r="D551" s="357">
        <f t="shared" si="8"/>
        <v>17.669218121089873</v>
      </c>
      <c r="E551" s="352" t="s">
        <v>1825</v>
      </c>
      <c r="F551" s="352" t="s">
        <v>1825</v>
      </c>
      <c r="G551" s="354">
        <v>1</v>
      </c>
      <c r="H551" s="367" t="s">
        <v>5169</v>
      </c>
      <c r="I551" s="370"/>
    </row>
    <row r="552" spans="1:9">
      <c r="A552" s="367" t="s">
        <v>556</v>
      </c>
      <c r="B552" s="373">
        <v>8.3669392552859798E-13</v>
      </c>
      <c r="C552" s="372">
        <v>1.76503806912215E-6</v>
      </c>
      <c r="D552" s="357">
        <f t="shared" si="8"/>
        <v>2109537.5245053046</v>
      </c>
      <c r="E552" s="352" t="s">
        <v>1832</v>
      </c>
      <c r="F552" s="352" t="s">
        <v>1832</v>
      </c>
      <c r="G552" s="354">
        <v>0</v>
      </c>
      <c r="H552" s="367" t="s">
        <v>5170</v>
      </c>
      <c r="I552" s="370"/>
    </row>
    <row r="553" spans="1:9">
      <c r="A553" s="367" t="s">
        <v>557</v>
      </c>
      <c r="B553" s="373">
        <v>6.9955343736153399E-12</v>
      </c>
      <c r="C553" s="372">
        <v>3.0718692599023101E-6</v>
      </c>
      <c r="D553" s="357">
        <f t="shared" si="8"/>
        <v>439117.59992973588</v>
      </c>
      <c r="E553" s="352" t="s">
        <v>1832</v>
      </c>
      <c r="F553" s="352" t="s">
        <v>1832</v>
      </c>
      <c r="G553" s="354">
        <v>0</v>
      </c>
      <c r="H553" s="367" t="s">
        <v>5171</v>
      </c>
      <c r="I553" s="370"/>
    </row>
    <row r="554" spans="1:9">
      <c r="A554" s="367" t="s">
        <v>558</v>
      </c>
      <c r="B554" s="373">
        <v>4.2861439121419403E-15</v>
      </c>
      <c r="C554" s="372">
        <v>6.6995833087653302E-8</v>
      </c>
      <c r="D554" s="357">
        <f t="shared" si="8"/>
        <v>15630793.126595967</v>
      </c>
      <c r="E554" s="352" t="s">
        <v>1825</v>
      </c>
      <c r="F554" s="352" t="s">
        <v>1825</v>
      </c>
      <c r="G554" s="354">
        <v>0</v>
      </c>
      <c r="H554" s="367" t="s">
        <v>5172</v>
      </c>
      <c r="I554" s="370"/>
    </row>
    <row r="555" spans="1:9">
      <c r="A555" s="367" t="s">
        <v>559</v>
      </c>
      <c r="B555" s="373">
        <v>0</v>
      </c>
      <c r="C555" s="372">
        <v>0</v>
      </c>
      <c r="D555" s="357" t="e">
        <f t="shared" si="8"/>
        <v>#DIV/0!</v>
      </c>
      <c r="E555" s="352" t="s">
        <v>1832</v>
      </c>
      <c r="F555" s="352" t="s">
        <v>1832</v>
      </c>
      <c r="G555" s="354">
        <v>0</v>
      </c>
      <c r="H555" s="367" t="s">
        <v>5173</v>
      </c>
      <c r="I555" s="367"/>
    </row>
    <row r="556" spans="1:9">
      <c r="A556" s="367" t="s">
        <v>560</v>
      </c>
      <c r="B556" s="373">
        <v>0</v>
      </c>
      <c r="C556" s="372">
        <v>0</v>
      </c>
      <c r="D556" s="357" t="e">
        <f t="shared" si="8"/>
        <v>#DIV/0!</v>
      </c>
      <c r="E556" s="352" t="s">
        <v>1832</v>
      </c>
      <c r="F556" s="352" t="s">
        <v>1832</v>
      </c>
      <c r="G556" s="354">
        <v>0</v>
      </c>
      <c r="H556" s="367" t="s">
        <v>5174</v>
      </c>
      <c r="I556" s="367"/>
    </row>
    <row r="557" spans="1:9">
      <c r="A557" s="367" t="s">
        <v>561</v>
      </c>
      <c r="B557" s="373">
        <v>6.4704739191268905E-13</v>
      </c>
      <c r="C557" s="372">
        <v>2.0860775644343501E-7</v>
      </c>
      <c r="D557" s="357">
        <f t="shared" si="8"/>
        <v>322398.50125876407</v>
      </c>
      <c r="E557" s="352" t="s">
        <v>1885</v>
      </c>
      <c r="F557" s="352" t="s">
        <v>1885</v>
      </c>
      <c r="G557" s="354">
        <v>0</v>
      </c>
      <c r="H557" s="367" t="s">
        <v>5175</v>
      </c>
      <c r="I557" s="370"/>
    </row>
    <row r="558" spans="1:9">
      <c r="A558" s="367" t="s">
        <v>562</v>
      </c>
      <c r="B558" s="373">
        <v>6.4704739191268905E-13</v>
      </c>
      <c r="C558" s="372">
        <v>2.0860775644343501E-7</v>
      </c>
      <c r="D558" s="357">
        <f t="shared" si="8"/>
        <v>322398.50125876407</v>
      </c>
      <c r="E558" s="352" t="s">
        <v>1885</v>
      </c>
      <c r="F558" s="352" t="s">
        <v>1885</v>
      </c>
      <c r="G558" s="354">
        <v>1</v>
      </c>
      <c r="H558" s="367" t="s">
        <v>5176</v>
      </c>
      <c r="I558" s="370"/>
    </row>
    <row r="559" spans="1:9">
      <c r="A559" s="367" t="s">
        <v>563</v>
      </c>
      <c r="B559" s="373">
        <v>0</v>
      </c>
      <c r="C559" s="372">
        <v>0</v>
      </c>
      <c r="D559" s="357" t="e">
        <f t="shared" si="8"/>
        <v>#DIV/0!</v>
      </c>
      <c r="E559" s="352" t="s">
        <v>1966</v>
      </c>
      <c r="F559" s="352" t="s">
        <v>1966</v>
      </c>
      <c r="G559" s="354">
        <v>0</v>
      </c>
      <c r="H559" s="367" t="s">
        <v>5177</v>
      </c>
      <c r="I559" s="367"/>
    </row>
    <row r="560" spans="1:9">
      <c r="A560" s="367" t="s">
        <v>564</v>
      </c>
      <c r="B560" s="373">
        <v>0</v>
      </c>
      <c r="C560" s="372">
        <v>0</v>
      </c>
      <c r="D560" s="357" t="e">
        <f t="shared" si="8"/>
        <v>#DIV/0!</v>
      </c>
      <c r="E560" s="352" t="s">
        <v>1967</v>
      </c>
      <c r="F560" s="352" t="s">
        <v>1967</v>
      </c>
      <c r="G560" s="354">
        <v>0</v>
      </c>
      <c r="H560" s="367" t="s">
        <v>5178</v>
      </c>
      <c r="I560" s="367"/>
    </row>
    <row r="561" spans="1:9">
      <c r="A561" s="367" t="s">
        <v>565</v>
      </c>
      <c r="B561" s="373">
        <v>0</v>
      </c>
      <c r="C561" s="372">
        <v>0</v>
      </c>
      <c r="D561" s="357" t="e">
        <f t="shared" si="8"/>
        <v>#DIV/0!</v>
      </c>
      <c r="E561" s="352" t="s">
        <v>1825</v>
      </c>
      <c r="F561" s="352" t="s">
        <v>1825</v>
      </c>
      <c r="G561" s="354">
        <v>0</v>
      </c>
      <c r="H561" s="367" t="s">
        <v>5179</v>
      </c>
      <c r="I561" s="367"/>
    </row>
    <row r="562" spans="1:9">
      <c r="A562" s="367" t="s">
        <v>566</v>
      </c>
      <c r="B562" s="373">
        <v>0</v>
      </c>
      <c r="C562" s="372">
        <v>0</v>
      </c>
      <c r="D562" s="357" t="e">
        <f t="shared" si="8"/>
        <v>#DIV/0!</v>
      </c>
      <c r="E562" s="352" t="s">
        <v>1968</v>
      </c>
      <c r="F562" s="352" t="s">
        <v>1968</v>
      </c>
      <c r="G562" s="354">
        <v>1</v>
      </c>
      <c r="H562" s="367" t="s">
        <v>6329</v>
      </c>
      <c r="I562" s="367"/>
    </row>
    <row r="563" spans="1:9">
      <c r="A563" s="367" t="s">
        <v>567</v>
      </c>
      <c r="B563" s="373">
        <v>1.96680000006253E-2</v>
      </c>
      <c r="C563" s="372">
        <v>1.9668233297375999E-2</v>
      </c>
      <c r="D563" s="357">
        <f t="shared" si="8"/>
        <v>1.1861742459373659E-5</v>
      </c>
      <c r="E563" s="352" t="s">
        <v>1968</v>
      </c>
      <c r="F563" s="352" t="s">
        <v>1968</v>
      </c>
      <c r="G563" s="354">
        <v>1</v>
      </c>
      <c r="H563" s="367" t="s">
        <v>6330</v>
      </c>
      <c r="I563" s="367"/>
    </row>
    <row r="564" spans="1:9">
      <c r="A564" s="367" t="s">
        <v>568</v>
      </c>
      <c r="B564" s="373">
        <v>0</v>
      </c>
      <c r="C564" s="372">
        <v>0</v>
      </c>
      <c r="D564" s="357" t="e">
        <f t="shared" si="8"/>
        <v>#DIV/0!</v>
      </c>
      <c r="E564" s="352" t="s">
        <v>1968</v>
      </c>
      <c r="F564" s="352" t="s">
        <v>1968</v>
      </c>
      <c r="G564" s="354">
        <v>1</v>
      </c>
      <c r="H564" s="367" t="s">
        <v>6331</v>
      </c>
      <c r="I564" s="367"/>
    </row>
    <row r="565" spans="1:9">
      <c r="A565" s="367" t="s">
        <v>569</v>
      </c>
      <c r="B565" s="373">
        <v>0.13767600000437699</v>
      </c>
      <c r="C565" s="372">
        <v>0.137677633081632</v>
      </c>
      <c r="D565" s="357">
        <f t="shared" si="8"/>
        <v>1.1861742460261837E-5</v>
      </c>
      <c r="E565" s="352" t="s">
        <v>1968</v>
      </c>
      <c r="F565" s="352" t="s">
        <v>1968</v>
      </c>
      <c r="G565" s="354">
        <v>1</v>
      </c>
      <c r="H565" s="367" t="s">
        <v>6332</v>
      </c>
      <c r="I565" s="367"/>
    </row>
    <row r="566" spans="1:9">
      <c r="A566" s="367" t="s">
        <v>570</v>
      </c>
      <c r="B566" s="373">
        <v>0</v>
      </c>
      <c r="C566" s="372">
        <v>0</v>
      </c>
      <c r="D566" s="357" t="e">
        <f t="shared" si="8"/>
        <v>#DIV/0!</v>
      </c>
      <c r="E566" s="352" t="s">
        <v>1962</v>
      </c>
      <c r="F566" s="352" t="s">
        <v>1962</v>
      </c>
      <c r="G566" s="354">
        <v>1</v>
      </c>
      <c r="H566" s="367" t="s">
        <v>5180</v>
      </c>
      <c r="I566" s="367"/>
    </row>
    <row r="567" spans="1:9">
      <c r="A567" s="367" t="s">
        <v>571</v>
      </c>
      <c r="B567" s="373">
        <v>-1.73816025909446E-3</v>
      </c>
      <c r="C567" s="372">
        <v>-1.7576277103899E-3</v>
      </c>
      <c r="D567" s="357">
        <f t="shared" si="8"/>
        <v>1.1200032444408814E-2</v>
      </c>
      <c r="E567" s="352" t="s">
        <v>1928</v>
      </c>
      <c r="F567" s="352" t="s">
        <v>1928</v>
      </c>
      <c r="G567" s="354">
        <v>1</v>
      </c>
      <c r="H567" s="367" t="s">
        <v>5181</v>
      </c>
      <c r="I567" s="367"/>
    </row>
    <row r="568" spans="1:9">
      <c r="A568" s="367" t="s">
        <v>572</v>
      </c>
      <c r="B568" s="373">
        <v>5.0199560064356799E-9</v>
      </c>
      <c r="C568" s="372">
        <v>-0.68254829623339197</v>
      </c>
      <c r="D568" s="357">
        <f t="shared" si="8"/>
        <v>-135966988.63063899</v>
      </c>
      <c r="E568" s="352" t="s">
        <v>1928</v>
      </c>
      <c r="F568" s="352" t="s">
        <v>1928</v>
      </c>
      <c r="G568" s="354">
        <v>1</v>
      </c>
      <c r="H568" s="367" t="s">
        <v>5182</v>
      </c>
      <c r="I568" s="370"/>
    </row>
    <row r="569" spans="1:9">
      <c r="A569" s="367" t="s">
        <v>573</v>
      </c>
      <c r="B569" s="373">
        <v>0</v>
      </c>
      <c r="C569" s="372">
        <v>0</v>
      </c>
      <c r="D569" s="357" t="e">
        <f t="shared" si="8"/>
        <v>#DIV/0!</v>
      </c>
      <c r="E569" s="352" t="s">
        <v>1898</v>
      </c>
      <c r="F569" s="352" t="s">
        <v>1898</v>
      </c>
      <c r="G569" s="354">
        <v>0</v>
      </c>
      <c r="H569" s="367" t="s">
        <v>5183</v>
      </c>
      <c r="I569" s="367"/>
    </row>
    <row r="570" spans="1:9">
      <c r="A570" s="367" t="s">
        <v>574</v>
      </c>
      <c r="B570" s="373">
        <v>1.49491129688495E-12</v>
      </c>
      <c r="C570" s="372">
        <v>2.9498555985668998E-7</v>
      </c>
      <c r="D570" s="357">
        <f t="shared" si="8"/>
        <v>197325.46376502191</v>
      </c>
      <c r="E570" s="352" t="s">
        <v>1852</v>
      </c>
      <c r="F570" s="352" t="s">
        <v>1852</v>
      </c>
      <c r="G570" s="354">
        <v>1</v>
      </c>
      <c r="H570" s="367" t="s">
        <v>5184</v>
      </c>
      <c r="I570" s="370"/>
    </row>
    <row r="571" spans="1:9">
      <c r="A571" s="367" t="s">
        <v>575</v>
      </c>
      <c r="B571" s="373">
        <v>1.1682E-2</v>
      </c>
      <c r="C571" s="372">
        <v>1.1682E-2</v>
      </c>
      <c r="D571" s="357">
        <f t="shared" si="8"/>
        <v>0</v>
      </c>
      <c r="E571" s="352" t="s">
        <v>1969</v>
      </c>
      <c r="F571" s="352" t="s">
        <v>1969</v>
      </c>
      <c r="G571" s="354">
        <v>0</v>
      </c>
      <c r="H571" s="367" t="s">
        <v>5185</v>
      </c>
      <c r="I571" s="367"/>
    </row>
    <row r="572" spans="1:9">
      <c r="A572" s="367" t="s">
        <v>576</v>
      </c>
      <c r="B572" s="373">
        <v>-6.2005967759841701E-9</v>
      </c>
      <c r="C572" s="372">
        <v>2.1904654647561599</v>
      </c>
      <c r="D572" s="357">
        <f t="shared" si="8"/>
        <v>-353266878.99473709</v>
      </c>
      <c r="E572" s="352" t="s">
        <v>1918</v>
      </c>
      <c r="F572" s="352" t="s">
        <v>1918</v>
      </c>
      <c r="G572" s="354">
        <v>1</v>
      </c>
      <c r="H572" s="367" t="s">
        <v>5186</v>
      </c>
      <c r="I572" s="367"/>
    </row>
    <row r="573" spans="1:9">
      <c r="A573" s="367" t="s">
        <v>577</v>
      </c>
      <c r="B573" s="373">
        <v>0</v>
      </c>
      <c r="C573" s="372">
        <v>0</v>
      </c>
      <c r="D573" s="357" t="e">
        <f t="shared" si="8"/>
        <v>#DIV/0!</v>
      </c>
      <c r="E573" s="352" t="s">
        <v>1937</v>
      </c>
      <c r="F573" s="352" t="s">
        <v>1937</v>
      </c>
      <c r="G573" s="354">
        <v>0</v>
      </c>
      <c r="H573" s="367" t="s">
        <v>5187</v>
      </c>
      <c r="I573" s="367"/>
    </row>
    <row r="574" spans="1:9">
      <c r="A574" s="367" t="s">
        <v>578</v>
      </c>
      <c r="B574" s="373">
        <v>0</v>
      </c>
      <c r="C574" s="372">
        <v>0</v>
      </c>
      <c r="D574" s="357" t="e">
        <f t="shared" si="8"/>
        <v>#DIV/0!</v>
      </c>
      <c r="E574" s="352" t="s">
        <v>1832</v>
      </c>
      <c r="F574" s="352" t="s">
        <v>1832</v>
      </c>
      <c r="G574" s="354">
        <v>0</v>
      </c>
      <c r="H574" s="367" t="s">
        <v>5188</v>
      </c>
      <c r="I574" s="367"/>
    </row>
    <row r="575" spans="1:9">
      <c r="A575" s="367" t="s">
        <v>579</v>
      </c>
      <c r="B575" s="373">
        <v>7.56183682518783E-13</v>
      </c>
      <c r="C575" s="372">
        <v>2.5271488450669401E-6</v>
      </c>
      <c r="D575" s="357">
        <f t="shared" si="8"/>
        <v>3341976.4897141713</v>
      </c>
      <c r="E575" s="352" t="s">
        <v>1832</v>
      </c>
      <c r="F575" s="352" t="s">
        <v>1832</v>
      </c>
      <c r="G575" s="354">
        <v>0</v>
      </c>
      <c r="H575" s="367" t="s">
        <v>5189</v>
      </c>
      <c r="I575" s="370"/>
    </row>
    <row r="576" spans="1:9">
      <c r="A576" s="367" t="s">
        <v>580</v>
      </c>
      <c r="B576" s="373">
        <v>0</v>
      </c>
      <c r="C576" s="372">
        <v>0</v>
      </c>
      <c r="D576" s="357" t="e">
        <f t="shared" si="8"/>
        <v>#DIV/0!</v>
      </c>
      <c r="E576" s="352" t="s">
        <v>1832</v>
      </c>
      <c r="F576" s="352" t="s">
        <v>1832</v>
      </c>
      <c r="G576" s="354">
        <v>0</v>
      </c>
      <c r="H576" s="367" t="s">
        <v>5190</v>
      </c>
      <c r="I576" s="367"/>
    </row>
    <row r="577" spans="1:9">
      <c r="A577" s="367" t="s">
        <v>581</v>
      </c>
      <c r="B577" s="373">
        <v>7.56183682518783E-13</v>
      </c>
      <c r="C577" s="372">
        <v>2.5271488450669401E-6</v>
      </c>
      <c r="D577" s="357">
        <f t="shared" si="8"/>
        <v>3341976.4897141713</v>
      </c>
      <c r="E577" s="352" t="s">
        <v>1832</v>
      </c>
      <c r="F577" s="352" t="s">
        <v>1832</v>
      </c>
      <c r="G577" s="354">
        <v>0</v>
      </c>
      <c r="H577" s="367" t="s">
        <v>5191</v>
      </c>
      <c r="I577" s="370"/>
    </row>
    <row r="578" spans="1:9">
      <c r="A578" s="367" t="s">
        <v>582</v>
      </c>
      <c r="B578" s="373">
        <v>2.9098455816602898E-13</v>
      </c>
      <c r="C578" s="372">
        <v>5.7276289349553796E-6</v>
      </c>
      <c r="D578" s="357">
        <f t="shared" si="8"/>
        <v>19683617.165357519</v>
      </c>
      <c r="E578" s="352" t="s">
        <v>1825</v>
      </c>
      <c r="F578" s="352" t="s">
        <v>1825</v>
      </c>
      <c r="G578" s="354">
        <v>0</v>
      </c>
      <c r="H578" s="367" t="s">
        <v>5192</v>
      </c>
      <c r="I578" s="370"/>
    </row>
    <row r="579" spans="1:9">
      <c r="A579" s="367" t="s">
        <v>583</v>
      </c>
      <c r="B579" s="373">
        <v>7.1345544666581304E-13</v>
      </c>
      <c r="C579" s="372">
        <v>1.47497434742991E-6</v>
      </c>
      <c r="D579" s="357">
        <f t="shared" ref="D579:D642" si="9">(C579/B579)-1</f>
        <v>2067366.1415964353</v>
      </c>
      <c r="E579" s="352" t="s">
        <v>1825</v>
      </c>
      <c r="F579" s="352" t="s">
        <v>1825</v>
      </c>
      <c r="G579" s="354">
        <v>0</v>
      </c>
      <c r="H579" s="367" t="s">
        <v>5193</v>
      </c>
      <c r="I579" s="370"/>
    </row>
    <row r="580" spans="1:9">
      <c r="A580" s="367" t="s">
        <v>584</v>
      </c>
      <c r="B580" s="373">
        <v>0</v>
      </c>
      <c r="C580" s="372">
        <v>0</v>
      </c>
      <c r="D580" s="357" t="e">
        <f t="shared" si="9"/>
        <v>#DIV/0!</v>
      </c>
      <c r="E580" s="352" t="s">
        <v>1903</v>
      </c>
      <c r="F580" s="352" t="s">
        <v>1903</v>
      </c>
      <c r="G580" s="354">
        <v>0</v>
      </c>
      <c r="H580" s="367" t="s">
        <v>5194</v>
      </c>
      <c r="I580" s="367"/>
    </row>
    <row r="581" spans="1:9">
      <c r="A581" s="367" t="s">
        <v>585</v>
      </c>
      <c r="B581" s="373">
        <v>0</v>
      </c>
      <c r="C581" s="372">
        <v>0</v>
      </c>
      <c r="D581" s="357" t="e">
        <f t="shared" si="9"/>
        <v>#DIV/0!</v>
      </c>
      <c r="E581" s="352" t="s">
        <v>1903</v>
      </c>
      <c r="F581" s="352" t="s">
        <v>1903</v>
      </c>
      <c r="G581" s="354">
        <v>0</v>
      </c>
      <c r="H581" s="367" t="s">
        <v>5195</v>
      </c>
      <c r="I581" s="367"/>
    </row>
    <row r="582" spans="1:9">
      <c r="A582" s="367" t="s">
        <v>586</v>
      </c>
      <c r="B582" s="373">
        <v>0</v>
      </c>
      <c r="C582" s="372">
        <v>0</v>
      </c>
      <c r="D582" s="357" t="e">
        <f t="shared" si="9"/>
        <v>#DIV/0!</v>
      </c>
      <c r="E582" s="352" t="s">
        <v>1970</v>
      </c>
      <c r="F582" s="352" t="s">
        <v>1970</v>
      </c>
      <c r="G582" s="354">
        <v>0</v>
      </c>
      <c r="H582" s="367" t="s">
        <v>5196</v>
      </c>
      <c r="I582" s="367"/>
    </row>
    <row r="583" spans="1:9">
      <c r="A583" s="367" t="s">
        <v>587</v>
      </c>
      <c r="B583" s="373">
        <v>0</v>
      </c>
      <c r="C583" s="372">
        <v>0</v>
      </c>
      <c r="D583" s="357" t="e">
        <f t="shared" si="9"/>
        <v>#DIV/0!</v>
      </c>
      <c r="E583" s="352" t="s">
        <v>1970</v>
      </c>
      <c r="F583" s="352" t="s">
        <v>1970</v>
      </c>
      <c r="G583" s="354">
        <v>0</v>
      </c>
      <c r="H583" s="367" t="s">
        <v>5197</v>
      </c>
      <c r="I583" s="367"/>
    </row>
    <row r="584" spans="1:9">
      <c r="A584" s="367" t="s">
        <v>588</v>
      </c>
      <c r="B584" s="373">
        <v>0</v>
      </c>
      <c r="C584" s="372">
        <v>0</v>
      </c>
      <c r="D584" s="357" t="e">
        <f t="shared" si="9"/>
        <v>#DIV/0!</v>
      </c>
      <c r="E584" s="352" t="s">
        <v>1915</v>
      </c>
      <c r="F584" s="352" t="s">
        <v>1915</v>
      </c>
      <c r="G584" s="354">
        <v>0</v>
      </c>
      <c r="H584" s="367" t="s">
        <v>5198</v>
      </c>
      <c r="I584" s="367"/>
    </row>
    <row r="585" spans="1:9">
      <c r="A585" s="367" t="s">
        <v>589</v>
      </c>
      <c r="B585" s="373">
        <v>0</v>
      </c>
      <c r="C585" s="372">
        <v>0</v>
      </c>
      <c r="D585" s="357" t="e">
        <f t="shared" si="9"/>
        <v>#DIV/0!</v>
      </c>
      <c r="E585" s="352" t="s">
        <v>1915</v>
      </c>
      <c r="F585" s="352" t="s">
        <v>1915</v>
      </c>
      <c r="G585" s="354">
        <v>0</v>
      </c>
      <c r="H585" s="367" t="s">
        <v>5199</v>
      </c>
      <c r="I585" s="367"/>
    </row>
    <row r="586" spans="1:9">
      <c r="A586" s="367" t="s">
        <v>590</v>
      </c>
      <c r="B586" s="373">
        <v>0</v>
      </c>
      <c r="C586" s="372">
        <v>0</v>
      </c>
      <c r="D586" s="357" t="e">
        <f t="shared" si="9"/>
        <v>#DIV/0!</v>
      </c>
      <c r="E586" s="352" t="s">
        <v>1968</v>
      </c>
      <c r="F586" s="352" t="s">
        <v>1968</v>
      </c>
      <c r="G586" s="354">
        <v>1</v>
      </c>
      <c r="H586" s="367" t="s">
        <v>6333</v>
      </c>
      <c r="I586" s="367"/>
    </row>
    <row r="587" spans="1:9">
      <c r="A587" s="367" t="s">
        <v>591</v>
      </c>
      <c r="B587" s="373">
        <v>1.96680000006253E-2</v>
      </c>
      <c r="C587" s="372">
        <v>1.9668233297375999E-2</v>
      </c>
      <c r="D587" s="357">
        <f t="shared" si="9"/>
        <v>1.1861742459373659E-5</v>
      </c>
      <c r="E587" s="352" t="s">
        <v>1968</v>
      </c>
      <c r="F587" s="352" t="s">
        <v>1968</v>
      </c>
      <c r="G587" s="354">
        <v>1</v>
      </c>
      <c r="H587" s="367" t="s">
        <v>6334</v>
      </c>
      <c r="I587" s="367"/>
    </row>
    <row r="588" spans="1:9">
      <c r="A588" s="367" t="s">
        <v>592</v>
      </c>
      <c r="B588" s="373">
        <v>5.4120000000000001E-3</v>
      </c>
      <c r="C588" s="372">
        <v>5.4120000000000001E-3</v>
      </c>
      <c r="D588" s="357">
        <f t="shared" si="9"/>
        <v>0</v>
      </c>
      <c r="E588" s="352" t="s">
        <v>1888</v>
      </c>
      <c r="F588" s="352" t="s">
        <v>1888</v>
      </c>
      <c r="G588" s="354">
        <v>0</v>
      </c>
      <c r="H588" s="367" t="s">
        <v>5200</v>
      </c>
      <c r="I588" s="367"/>
    </row>
    <row r="589" spans="1:9">
      <c r="A589" s="367" t="s">
        <v>593</v>
      </c>
      <c r="B589" s="373">
        <v>5.2139999999999999E-3</v>
      </c>
      <c r="C589" s="372">
        <v>5.2139999999999999E-3</v>
      </c>
      <c r="D589" s="357">
        <f t="shared" si="9"/>
        <v>0</v>
      </c>
      <c r="E589" s="352" t="s">
        <v>1888</v>
      </c>
      <c r="F589" s="352" t="s">
        <v>1888</v>
      </c>
      <c r="G589" s="354">
        <v>1</v>
      </c>
      <c r="H589" s="367" t="s">
        <v>5201</v>
      </c>
      <c r="I589" s="367"/>
    </row>
    <row r="590" spans="1:9">
      <c r="A590" s="367" t="s">
        <v>594</v>
      </c>
      <c r="B590" s="373">
        <v>0</v>
      </c>
      <c r="C590" s="372">
        <v>0</v>
      </c>
      <c r="D590" s="357" t="e">
        <f t="shared" si="9"/>
        <v>#DIV/0!</v>
      </c>
      <c r="E590" s="352" t="s">
        <v>1971</v>
      </c>
      <c r="F590" s="352" t="s">
        <v>1971</v>
      </c>
      <c r="G590" s="354">
        <v>1</v>
      </c>
      <c r="H590" s="367" t="s">
        <v>5202</v>
      </c>
      <c r="I590" s="367"/>
    </row>
    <row r="591" spans="1:9">
      <c r="A591" s="367" t="s">
        <v>595</v>
      </c>
      <c r="B591" s="373">
        <v>0</v>
      </c>
      <c r="C591" s="372">
        <v>0</v>
      </c>
      <c r="D591" s="357" t="e">
        <f t="shared" si="9"/>
        <v>#DIV/0!</v>
      </c>
      <c r="E591" s="352" t="s">
        <v>1815</v>
      </c>
      <c r="F591" s="352" t="s">
        <v>1815</v>
      </c>
      <c r="G591" s="354">
        <v>0</v>
      </c>
      <c r="H591" s="367" t="s">
        <v>5203</v>
      </c>
      <c r="I591" s="367"/>
    </row>
    <row r="592" spans="1:9">
      <c r="A592" s="367" t="s">
        <v>596</v>
      </c>
      <c r="B592" s="373">
        <v>1.9799999999999999E-4</v>
      </c>
      <c r="C592" s="372">
        <v>1.9799999999999999E-4</v>
      </c>
      <c r="D592" s="357">
        <f t="shared" si="9"/>
        <v>0</v>
      </c>
      <c r="E592" s="352" t="s">
        <v>1972</v>
      </c>
      <c r="F592" s="352" t="s">
        <v>1972</v>
      </c>
      <c r="G592" s="354">
        <v>0</v>
      </c>
      <c r="H592" s="367" t="s">
        <v>5204</v>
      </c>
      <c r="I592" s="367"/>
    </row>
    <row r="593" spans="1:9">
      <c r="A593" s="367" t="s">
        <v>597</v>
      </c>
      <c r="B593" s="373">
        <v>0</v>
      </c>
      <c r="C593" s="372">
        <v>0</v>
      </c>
      <c r="D593" s="357" t="e">
        <f t="shared" si="9"/>
        <v>#DIV/0!</v>
      </c>
      <c r="E593" s="352" t="s">
        <v>1841</v>
      </c>
      <c r="F593" s="352" t="s">
        <v>1841</v>
      </c>
      <c r="G593" s="354">
        <v>0</v>
      </c>
      <c r="H593" s="367" t="s">
        <v>5205</v>
      </c>
      <c r="I593" s="367"/>
    </row>
    <row r="594" spans="1:9">
      <c r="A594" s="367" t="s">
        <v>598</v>
      </c>
      <c r="B594" s="373">
        <v>0</v>
      </c>
      <c r="C594" s="372">
        <v>0</v>
      </c>
      <c r="D594" s="357" t="e">
        <f t="shared" si="9"/>
        <v>#DIV/0!</v>
      </c>
      <c r="E594" s="352" t="s">
        <v>1927</v>
      </c>
      <c r="F594" s="352" t="s">
        <v>1927</v>
      </c>
      <c r="G594" s="354">
        <v>0</v>
      </c>
      <c r="H594" s="367" t="s">
        <v>5206</v>
      </c>
      <c r="I594" s="367"/>
    </row>
    <row r="595" spans="1:9">
      <c r="A595" s="367" t="s">
        <v>599</v>
      </c>
      <c r="B595" s="373">
        <v>0</v>
      </c>
      <c r="C595" s="372">
        <v>0</v>
      </c>
      <c r="D595" s="357" t="e">
        <f t="shared" si="9"/>
        <v>#DIV/0!</v>
      </c>
      <c r="E595" s="352" t="s">
        <v>1908</v>
      </c>
      <c r="F595" s="352" t="s">
        <v>1908</v>
      </c>
      <c r="G595" s="354">
        <v>1</v>
      </c>
      <c r="H595" s="367" t="s">
        <v>5207</v>
      </c>
      <c r="I595" s="367"/>
    </row>
    <row r="596" spans="1:9">
      <c r="A596" s="367" t="s">
        <v>600</v>
      </c>
      <c r="B596" s="373">
        <v>0.113924553279389</v>
      </c>
      <c r="C596" s="372">
        <v>2.47587659847522</v>
      </c>
      <c r="D596" s="357">
        <f t="shared" si="9"/>
        <v>20.732598699802413</v>
      </c>
      <c r="E596" s="352" t="s">
        <v>1962</v>
      </c>
      <c r="F596" s="352" t="s">
        <v>1962</v>
      </c>
      <c r="G596" s="354">
        <v>1</v>
      </c>
      <c r="H596" s="367" t="s">
        <v>5208</v>
      </c>
      <c r="I596" s="367"/>
    </row>
    <row r="597" spans="1:9">
      <c r="A597" s="367" t="s">
        <v>601</v>
      </c>
      <c r="B597" s="373">
        <v>-0.113924553279389</v>
      </c>
      <c r="C597" s="372">
        <v>-2.47587659847522</v>
      </c>
      <c r="D597" s="357">
        <f t="shared" si="9"/>
        <v>20.732598699802413</v>
      </c>
      <c r="E597" s="352" t="s">
        <v>1962</v>
      </c>
      <c r="F597" s="352" t="s">
        <v>1962</v>
      </c>
      <c r="G597" s="354">
        <v>1</v>
      </c>
      <c r="H597" s="367" t="s">
        <v>5209</v>
      </c>
      <c r="I597" s="367"/>
    </row>
    <row r="598" spans="1:9">
      <c r="A598" s="367" t="s">
        <v>602</v>
      </c>
      <c r="B598" s="373">
        <v>0.8937669055013</v>
      </c>
      <c r="C598" s="372">
        <v>3.57275599377</v>
      </c>
      <c r="D598" s="357">
        <f t="shared" si="9"/>
        <v>2.9974136117359329</v>
      </c>
      <c r="E598" s="352" t="s">
        <v>1825</v>
      </c>
      <c r="F598" s="352" t="s">
        <v>1825</v>
      </c>
      <c r="G598" s="354">
        <v>0</v>
      </c>
      <c r="H598" s="367" t="s">
        <v>5210</v>
      </c>
      <c r="I598" s="370"/>
    </row>
    <row r="599" spans="1:9">
      <c r="A599" s="367" t="s">
        <v>603</v>
      </c>
      <c r="B599" s="373">
        <v>2.0182938465614999E-12</v>
      </c>
      <c r="C599" s="372">
        <v>7.6568069165153994E-8</v>
      </c>
      <c r="D599" s="357">
        <f t="shared" si="9"/>
        <v>37936.027502511817</v>
      </c>
      <c r="E599" s="352" t="s">
        <v>1825</v>
      </c>
      <c r="F599" s="352" t="s">
        <v>1825</v>
      </c>
      <c r="G599" s="354">
        <v>0</v>
      </c>
      <c r="H599" s="367" t="s">
        <v>5211</v>
      </c>
      <c r="I599" s="370"/>
    </row>
    <row r="600" spans="1:9">
      <c r="A600" s="367" t="s">
        <v>604</v>
      </c>
      <c r="B600" s="373">
        <v>6.34362570721834E-13</v>
      </c>
      <c r="C600" s="372">
        <v>9.2727122113051804E-7</v>
      </c>
      <c r="D600" s="357">
        <f t="shared" si="9"/>
        <v>1461735.9686162074</v>
      </c>
      <c r="E600" s="352" t="s">
        <v>1825</v>
      </c>
      <c r="F600" s="352" t="s">
        <v>1825</v>
      </c>
      <c r="G600" s="354">
        <v>0</v>
      </c>
      <c r="H600" s="367" t="s">
        <v>5212</v>
      </c>
      <c r="I600" s="370"/>
    </row>
    <row r="601" spans="1:9">
      <c r="A601" s="367" t="s">
        <v>605</v>
      </c>
      <c r="B601" s="373">
        <v>4.5269072212209302E-13</v>
      </c>
      <c r="C601" s="372">
        <v>8.8297329287140098E-7</v>
      </c>
      <c r="D601" s="357">
        <f t="shared" si="9"/>
        <v>1950499.0869738578</v>
      </c>
      <c r="E601" s="352" t="s">
        <v>1880</v>
      </c>
      <c r="F601" s="352" t="s">
        <v>1880</v>
      </c>
      <c r="G601" s="354">
        <v>0</v>
      </c>
      <c r="H601" s="367" t="s">
        <v>5213</v>
      </c>
      <c r="I601" s="370"/>
    </row>
    <row r="602" spans="1:9">
      <c r="A602" s="367" t="s">
        <v>606</v>
      </c>
      <c r="B602" s="373">
        <v>-4.5269072212209302E-13</v>
      </c>
      <c r="C602" s="372">
        <v>-8.8297329287140098E-7</v>
      </c>
      <c r="D602" s="357">
        <f t="shared" si="9"/>
        <v>1950499.0869738578</v>
      </c>
      <c r="E602" s="352" t="s">
        <v>1870</v>
      </c>
      <c r="F602" s="352" t="s">
        <v>1870</v>
      </c>
      <c r="G602" s="354">
        <v>1</v>
      </c>
      <c r="H602" s="367" t="s">
        <v>5214</v>
      </c>
      <c r="I602" s="370"/>
    </row>
    <row r="603" spans="1:9">
      <c r="A603" s="367" t="s">
        <v>607</v>
      </c>
      <c r="B603" s="373">
        <v>0</v>
      </c>
      <c r="C603" s="372">
        <v>0</v>
      </c>
      <c r="D603" s="357" t="e">
        <f t="shared" si="9"/>
        <v>#DIV/0!</v>
      </c>
      <c r="E603" s="352" t="s">
        <v>1834</v>
      </c>
      <c r="F603" s="352" t="s">
        <v>1834</v>
      </c>
      <c r="G603" s="354">
        <v>0</v>
      </c>
      <c r="H603" s="367" t="s">
        <v>5215</v>
      </c>
      <c r="I603" s="367"/>
    </row>
    <row r="604" spans="1:9">
      <c r="A604" s="367" t="s">
        <v>608</v>
      </c>
      <c r="B604" s="373">
        <v>7.15690584709559E-13</v>
      </c>
      <c r="C604" s="372">
        <v>8.95505115998088E-7</v>
      </c>
      <c r="D604" s="357">
        <f t="shared" si="9"/>
        <v>1251245.1881296108</v>
      </c>
      <c r="E604" s="352" t="s">
        <v>1921</v>
      </c>
      <c r="F604" s="352" t="s">
        <v>1921</v>
      </c>
      <c r="G604" s="354">
        <v>0</v>
      </c>
      <c r="H604" s="367" t="s">
        <v>5216</v>
      </c>
      <c r="I604" s="370"/>
    </row>
    <row r="605" spans="1:9">
      <c r="A605" s="367" t="s">
        <v>609</v>
      </c>
      <c r="B605" s="373">
        <v>-6.4067020618856604E-13</v>
      </c>
      <c r="C605" s="372">
        <v>-6.9564276050288596E-7</v>
      </c>
      <c r="D605" s="357">
        <f t="shared" si="9"/>
        <v>1085803.761612623</v>
      </c>
      <c r="E605" s="352" t="s">
        <v>1910</v>
      </c>
      <c r="F605" s="352" t="s">
        <v>1910</v>
      </c>
      <c r="G605" s="354">
        <v>1</v>
      </c>
      <c r="H605" s="367" t="s">
        <v>5217</v>
      </c>
      <c r="I605" s="370"/>
    </row>
    <row r="606" spans="1:9">
      <c r="A606" s="367" t="s">
        <v>611</v>
      </c>
      <c r="B606" s="373">
        <v>0</v>
      </c>
      <c r="C606" s="372">
        <v>0</v>
      </c>
      <c r="D606" s="357" t="e">
        <f t="shared" si="9"/>
        <v>#DIV/0!</v>
      </c>
      <c r="E606" s="352" t="s">
        <v>1815</v>
      </c>
      <c r="F606" s="352" t="s">
        <v>1815</v>
      </c>
      <c r="G606" s="354">
        <v>0</v>
      </c>
      <c r="H606" s="367" t="s">
        <v>5218</v>
      </c>
      <c r="I606" s="367"/>
    </row>
    <row r="607" spans="1:9">
      <c r="A607" s="367" t="s">
        <v>612</v>
      </c>
      <c r="B607" s="373">
        <v>9.3962150576082804E-3</v>
      </c>
      <c r="C607" s="372">
        <v>8.7311349347437908E-3</v>
      </c>
      <c r="D607" s="357">
        <f t="shared" si="9"/>
        <v>-7.0781705057502142E-2</v>
      </c>
      <c r="E607" s="352" t="s">
        <v>1815</v>
      </c>
      <c r="F607" s="352" t="s">
        <v>1815</v>
      </c>
      <c r="G607" s="354">
        <v>0</v>
      </c>
      <c r="H607" s="367" t="s">
        <v>5219</v>
      </c>
      <c r="I607" s="367"/>
    </row>
    <row r="608" spans="1:9">
      <c r="A608" s="367" t="s">
        <v>613</v>
      </c>
      <c r="B608" s="373">
        <v>0</v>
      </c>
      <c r="C608" s="372">
        <v>0</v>
      </c>
      <c r="D608" s="357" t="e">
        <f t="shared" si="9"/>
        <v>#DIV/0!</v>
      </c>
      <c r="E608" s="352" t="s">
        <v>1888</v>
      </c>
      <c r="F608" s="352" t="s">
        <v>1888</v>
      </c>
      <c r="G608" s="354">
        <v>0</v>
      </c>
      <c r="H608" s="367" t="s">
        <v>5220</v>
      </c>
      <c r="I608" s="367"/>
    </row>
    <row r="609" spans="1:9">
      <c r="A609" s="367" t="s">
        <v>614</v>
      </c>
      <c r="B609" s="373">
        <v>0</v>
      </c>
      <c r="C609" s="372">
        <v>0</v>
      </c>
      <c r="D609" s="357" t="e">
        <f t="shared" si="9"/>
        <v>#DIV/0!</v>
      </c>
      <c r="E609" s="352" t="s">
        <v>1974</v>
      </c>
      <c r="F609" s="352" t="s">
        <v>1974</v>
      </c>
      <c r="G609" s="354">
        <v>0</v>
      </c>
      <c r="H609" s="367" t="s">
        <v>5221</v>
      </c>
      <c r="I609" s="367"/>
    </row>
    <row r="610" spans="1:9">
      <c r="A610" s="367" t="s">
        <v>615</v>
      </c>
      <c r="B610" s="373">
        <v>0</v>
      </c>
      <c r="C610" s="372">
        <v>0</v>
      </c>
      <c r="D610" s="357" t="e">
        <f t="shared" si="9"/>
        <v>#DIV/0!</v>
      </c>
      <c r="E610" s="352" t="s">
        <v>1907</v>
      </c>
      <c r="F610" s="352" t="s">
        <v>1907</v>
      </c>
      <c r="G610" s="354">
        <v>0</v>
      </c>
      <c r="H610" s="367" t="s">
        <v>5222</v>
      </c>
      <c r="I610" s="367"/>
    </row>
    <row r="611" spans="1:9">
      <c r="A611" s="367" t="s">
        <v>616</v>
      </c>
      <c r="B611" s="373">
        <v>0</v>
      </c>
      <c r="C611" s="372">
        <v>0</v>
      </c>
      <c r="D611" s="357" t="e">
        <f t="shared" si="9"/>
        <v>#DIV/0!</v>
      </c>
      <c r="E611" s="352" t="s">
        <v>1974</v>
      </c>
      <c r="F611" s="352" t="s">
        <v>1974</v>
      </c>
      <c r="G611" s="354">
        <v>0</v>
      </c>
      <c r="H611" s="367" t="s">
        <v>5223</v>
      </c>
      <c r="I611" s="367"/>
    </row>
    <row r="612" spans="1:9">
      <c r="A612" s="367" t="s">
        <v>617</v>
      </c>
      <c r="B612" s="373">
        <v>0</v>
      </c>
      <c r="C612" s="372">
        <v>0</v>
      </c>
      <c r="D612" s="357" t="e">
        <f t="shared" si="9"/>
        <v>#DIV/0!</v>
      </c>
      <c r="E612" s="352" t="s">
        <v>1910</v>
      </c>
      <c r="F612" s="352" t="s">
        <v>1910</v>
      </c>
      <c r="G612" s="354">
        <v>1</v>
      </c>
      <c r="H612" s="367" t="s">
        <v>5224</v>
      </c>
      <c r="I612" s="367"/>
    </row>
    <row r="613" spans="1:9">
      <c r="A613" s="367" t="s">
        <v>618</v>
      </c>
      <c r="B613" s="373">
        <v>0</v>
      </c>
      <c r="C613" s="372">
        <v>0</v>
      </c>
      <c r="D613" s="357" t="e">
        <f t="shared" si="9"/>
        <v>#DIV/0!</v>
      </c>
      <c r="E613" s="352" t="s">
        <v>1910</v>
      </c>
      <c r="F613" s="352" t="s">
        <v>1910</v>
      </c>
      <c r="G613" s="354">
        <v>1</v>
      </c>
      <c r="H613" s="367" t="s">
        <v>5225</v>
      </c>
      <c r="I613" s="367"/>
    </row>
    <row r="614" spans="1:9">
      <c r="A614" s="367" t="s">
        <v>619</v>
      </c>
      <c r="B614" s="373">
        <v>5.4120000000000001E-3</v>
      </c>
      <c r="C614" s="372">
        <v>5.4120000000000001E-3</v>
      </c>
      <c r="D614" s="357">
        <f t="shared" si="9"/>
        <v>0</v>
      </c>
      <c r="E614" s="352" t="s">
        <v>1888</v>
      </c>
      <c r="F614" s="352" t="s">
        <v>1888</v>
      </c>
      <c r="G614" s="354">
        <v>0</v>
      </c>
      <c r="H614" s="367" t="s">
        <v>5226</v>
      </c>
      <c r="I614" s="367"/>
    </row>
    <row r="615" spans="1:9">
      <c r="A615" s="367" t="s">
        <v>620</v>
      </c>
      <c r="B615" s="373">
        <v>1.73816025909446E-3</v>
      </c>
      <c r="C615" s="372">
        <v>1.7576277103899E-3</v>
      </c>
      <c r="D615" s="357">
        <f t="shared" si="9"/>
        <v>1.1200032444408814E-2</v>
      </c>
      <c r="E615" s="352" t="s">
        <v>1927</v>
      </c>
      <c r="F615" s="352" t="s">
        <v>1927</v>
      </c>
      <c r="G615" s="354">
        <v>1</v>
      </c>
      <c r="H615" s="367" t="s">
        <v>5227</v>
      </c>
      <c r="I615" s="367"/>
    </row>
    <row r="616" spans="1:9">
      <c r="A616" s="367" t="s">
        <v>621</v>
      </c>
      <c r="B616" s="373">
        <v>-5.0199560064356799E-9</v>
      </c>
      <c r="C616" s="372">
        <v>0.68254829623339197</v>
      </c>
      <c r="D616" s="357">
        <f t="shared" si="9"/>
        <v>-135966988.63063899</v>
      </c>
      <c r="E616" s="352" t="s">
        <v>1927</v>
      </c>
      <c r="F616" s="352" t="s">
        <v>1927</v>
      </c>
      <c r="G616" s="354">
        <v>1</v>
      </c>
      <c r="H616" s="367" t="s">
        <v>5228</v>
      </c>
      <c r="I616" s="370"/>
    </row>
    <row r="617" spans="1:9">
      <c r="A617" s="367" t="s">
        <v>622</v>
      </c>
      <c r="B617" s="373">
        <v>0</v>
      </c>
      <c r="C617" s="372">
        <v>0</v>
      </c>
      <c r="D617" s="357" t="e">
        <f t="shared" si="9"/>
        <v>#DIV/0!</v>
      </c>
      <c r="E617" s="352" t="s">
        <v>1820</v>
      </c>
      <c r="F617" s="352" t="s">
        <v>1820</v>
      </c>
      <c r="G617" s="354">
        <v>0</v>
      </c>
      <c r="H617" s="367" t="s">
        <v>5229</v>
      </c>
      <c r="I617" s="367"/>
    </row>
    <row r="618" spans="1:9">
      <c r="A618" s="367" t="s">
        <v>623</v>
      </c>
      <c r="B618" s="373">
        <v>0</v>
      </c>
      <c r="C618" s="372">
        <v>0</v>
      </c>
      <c r="D618" s="357" t="e">
        <f t="shared" si="9"/>
        <v>#DIV/0!</v>
      </c>
      <c r="E618" s="352" t="s">
        <v>1820</v>
      </c>
      <c r="F618" s="352" t="s">
        <v>1820</v>
      </c>
      <c r="G618" s="354">
        <v>0</v>
      </c>
      <c r="H618" s="367" t="s">
        <v>5230</v>
      </c>
      <c r="I618" s="367"/>
    </row>
    <row r="619" spans="1:9">
      <c r="A619" s="367" t="s">
        <v>624</v>
      </c>
      <c r="B619" s="373">
        <v>3.67383974090554E-3</v>
      </c>
      <c r="C619" s="372">
        <v>3.6543722896101001E-3</v>
      </c>
      <c r="D619" s="357">
        <f t="shared" si="9"/>
        <v>-5.2989386223585289E-3</v>
      </c>
      <c r="E619" s="352" t="s">
        <v>1927</v>
      </c>
      <c r="F619" s="352" t="s">
        <v>1927</v>
      </c>
      <c r="G619" s="354">
        <v>1</v>
      </c>
      <c r="H619" s="367" t="s">
        <v>5231</v>
      </c>
      <c r="I619" s="367"/>
    </row>
    <row r="620" spans="1:9">
      <c r="A620" s="367" t="s">
        <v>625</v>
      </c>
      <c r="B620" s="373">
        <v>5.0199560064356799E-9</v>
      </c>
      <c r="C620" s="372">
        <v>-0.68254829623339197</v>
      </c>
      <c r="D620" s="357">
        <f t="shared" si="9"/>
        <v>-135966988.63063899</v>
      </c>
      <c r="E620" s="352" t="s">
        <v>1927</v>
      </c>
      <c r="F620" s="352" t="s">
        <v>1927</v>
      </c>
      <c r="G620" s="354">
        <v>1</v>
      </c>
      <c r="H620" s="367" t="s">
        <v>5232</v>
      </c>
      <c r="I620" s="370"/>
    </row>
    <row r="621" spans="1:9">
      <c r="A621" s="367" t="s">
        <v>626</v>
      </c>
      <c r="B621" s="373">
        <v>0</v>
      </c>
      <c r="C621" s="372">
        <v>0</v>
      </c>
      <c r="D621" s="357" t="e">
        <f t="shared" si="9"/>
        <v>#DIV/0!</v>
      </c>
      <c r="E621" s="352" t="s">
        <v>1975</v>
      </c>
      <c r="F621" s="352" t="s">
        <v>1975</v>
      </c>
      <c r="G621" s="354">
        <v>0</v>
      </c>
      <c r="H621" s="367" t="s">
        <v>5233</v>
      </c>
      <c r="I621" s="367"/>
    </row>
    <row r="622" spans="1:9">
      <c r="A622" s="367" t="s">
        <v>627</v>
      </c>
      <c r="B622" s="373">
        <v>0</v>
      </c>
      <c r="C622" s="372">
        <v>0</v>
      </c>
      <c r="D622" s="357" t="e">
        <f t="shared" si="9"/>
        <v>#DIV/0!</v>
      </c>
      <c r="E622" s="352" t="s">
        <v>1820</v>
      </c>
      <c r="F622" s="352" t="s">
        <v>1820</v>
      </c>
      <c r="G622" s="354">
        <v>0</v>
      </c>
      <c r="H622" s="367" t="s">
        <v>5234</v>
      </c>
      <c r="I622" s="367"/>
    </row>
    <row r="623" spans="1:9">
      <c r="A623" s="367" t="s">
        <v>628</v>
      </c>
      <c r="B623" s="373">
        <v>0</v>
      </c>
      <c r="C623" s="372">
        <v>0</v>
      </c>
      <c r="D623" s="357" t="e">
        <f t="shared" si="9"/>
        <v>#DIV/0!</v>
      </c>
      <c r="E623" s="352" t="s">
        <v>1820</v>
      </c>
      <c r="F623" s="352" t="s">
        <v>1820</v>
      </c>
      <c r="G623" s="354">
        <v>0</v>
      </c>
      <c r="H623" s="367" t="s">
        <v>5235</v>
      </c>
      <c r="I623" s="367"/>
    </row>
    <row r="624" spans="1:9">
      <c r="A624" s="367" t="s">
        <v>629</v>
      </c>
      <c r="B624" s="373">
        <v>5.6393267121498997E-13</v>
      </c>
      <c r="C624" s="372">
        <v>1.4511907187677199E-6</v>
      </c>
      <c r="D624" s="357">
        <f t="shared" si="9"/>
        <v>2573339.3876763112</v>
      </c>
      <c r="E624" s="352" t="s">
        <v>1825</v>
      </c>
      <c r="F624" s="352" t="s">
        <v>1825</v>
      </c>
      <c r="G624" s="354">
        <v>0</v>
      </c>
      <c r="H624" s="367" t="s">
        <v>5236</v>
      </c>
      <c r="I624" s="370"/>
    </row>
    <row r="625" spans="1:9">
      <c r="A625" s="367" t="s">
        <v>630</v>
      </c>
      <c r="B625" s="373">
        <v>6.3914512793417102E-8</v>
      </c>
      <c r="C625" s="372">
        <v>7.0284892217387096E-6</v>
      </c>
      <c r="D625" s="357">
        <f t="shared" si="9"/>
        <v>108.96703118830018</v>
      </c>
      <c r="E625" s="352" t="s">
        <v>1825</v>
      </c>
      <c r="F625" s="352" t="s">
        <v>1825</v>
      </c>
      <c r="G625" s="354">
        <v>1</v>
      </c>
      <c r="H625" s="367" t="s">
        <v>5237</v>
      </c>
      <c r="I625" s="370"/>
    </row>
    <row r="626" spans="1:9">
      <c r="A626" s="367" t="s">
        <v>631</v>
      </c>
      <c r="B626" s="373">
        <v>1.2201898447305E-13</v>
      </c>
      <c r="C626" s="372">
        <v>2.0756979407416601E-7</v>
      </c>
      <c r="D626" s="357">
        <f t="shared" si="9"/>
        <v>1701126.0415876261</v>
      </c>
      <c r="E626" s="352" t="s">
        <v>1832</v>
      </c>
      <c r="F626" s="352" t="s">
        <v>1832</v>
      </c>
      <c r="G626" s="354">
        <v>1</v>
      </c>
      <c r="H626" s="367" t="s">
        <v>5238</v>
      </c>
      <c r="I626" s="370"/>
    </row>
    <row r="627" spans="1:9">
      <c r="A627" s="367" t="s">
        <v>632</v>
      </c>
      <c r="B627" s="373">
        <v>-1.2201898447305E-13</v>
      </c>
      <c r="C627" s="372">
        <v>-2.0756979407416601E-7</v>
      </c>
      <c r="D627" s="357">
        <f t="shared" si="9"/>
        <v>1701126.0415876261</v>
      </c>
      <c r="E627" s="352" t="s">
        <v>1832</v>
      </c>
      <c r="F627" s="352" t="s">
        <v>1832</v>
      </c>
      <c r="G627" s="354">
        <v>1</v>
      </c>
      <c r="H627" s="367" t="s">
        <v>5239</v>
      </c>
      <c r="I627" s="370"/>
    </row>
    <row r="628" spans="1:9">
      <c r="A628" s="367" t="s">
        <v>633</v>
      </c>
      <c r="B628" s="373">
        <v>-2.0375205167510999E-7</v>
      </c>
      <c r="C628" s="372">
        <v>-3.9837154304223097E-5</v>
      </c>
      <c r="D628" s="357">
        <f t="shared" si="9"/>
        <v>194.51780694579153</v>
      </c>
      <c r="E628" s="352" t="s">
        <v>1832</v>
      </c>
      <c r="F628" s="352" t="s">
        <v>1832</v>
      </c>
      <c r="G628" s="354">
        <v>1</v>
      </c>
      <c r="H628" s="367" t="s">
        <v>5240</v>
      </c>
      <c r="I628" s="367"/>
    </row>
    <row r="629" spans="1:9">
      <c r="A629" s="367" t="s">
        <v>634</v>
      </c>
      <c r="B629" s="373">
        <v>1.34950583415127E-12</v>
      </c>
      <c r="C629" s="372">
        <v>1.3406516824717301E-7</v>
      </c>
      <c r="D629" s="357">
        <f t="shared" si="9"/>
        <v>99342.896746833372</v>
      </c>
      <c r="E629" s="352" t="s">
        <v>1832</v>
      </c>
      <c r="F629" s="352" t="s">
        <v>1832</v>
      </c>
      <c r="G629" s="354">
        <v>0</v>
      </c>
      <c r="H629" s="367" t="s">
        <v>5241</v>
      </c>
      <c r="I629" s="370"/>
    </row>
    <row r="630" spans="1:9">
      <c r="A630" s="367" t="s">
        <v>635</v>
      </c>
      <c r="B630" s="373">
        <v>6.88306858054993E-12</v>
      </c>
      <c r="C630" s="372">
        <v>2.93467783422697E-6</v>
      </c>
      <c r="D630" s="357">
        <f t="shared" si="9"/>
        <v>426360.8471737646</v>
      </c>
      <c r="E630" s="352" t="s">
        <v>1832</v>
      </c>
      <c r="F630" s="352" t="s">
        <v>1832</v>
      </c>
      <c r="G630" s="354">
        <v>0</v>
      </c>
      <c r="H630" s="367" t="s">
        <v>5242</v>
      </c>
      <c r="I630" s="370"/>
    </row>
    <row r="631" spans="1:9">
      <c r="A631" s="367" t="s">
        <v>636</v>
      </c>
      <c r="B631" s="373">
        <v>0</v>
      </c>
      <c r="C631" s="372">
        <v>0</v>
      </c>
      <c r="D631" s="357" t="e">
        <f t="shared" si="9"/>
        <v>#DIV/0!</v>
      </c>
      <c r="E631" s="352" t="s">
        <v>1960</v>
      </c>
      <c r="F631" s="352" t="s">
        <v>1960</v>
      </c>
      <c r="G631" s="354">
        <v>0</v>
      </c>
      <c r="H631" s="367" t="s">
        <v>5243</v>
      </c>
      <c r="I631" s="367"/>
    </row>
    <row r="632" spans="1:9">
      <c r="A632" s="367" t="s">
        <v>637</v>
      </c>
      <c r="B632" s="373">
        <v>3.8409098124248E-9</v>
      </c>
      <c r="C632" s="372">
        <v>2.80666949947772E-6</v>
      </c>
      <c r="D632" s="357">
        <f t="shared" si="9"/>
        <v>729.73038330620034</v>
      </c>
      <c r="E632" s="352" t="s">
        <v>1951</v>
      </c>
      <c r="F632" s="352" t="s">
        <v>1951</v>
      </c>
      <c r="G632" s="354">
        <v>1</v>
      </c>
      <c r="H632" s="367" t="s">
        <v>5244</v>
      </c>
      <c r="I632" s="370"/>
    </row>
    <row r="633" spans="1:9">
      <c r="A633" s="367" t="s">
        <v>638</v>
      </c>
      <c r="B633" s="373">
        <v>0</v>
      </c>
      <c r="C633" s="372">
        <v>0</v>
      </c>
      <c r="D633" s="357" t="e">
        <f t="shared" si="9"/>
        <v>#DIV/0!</v>
      </c>
      <c r="E633" s="352" t="s">
        <v>1833</v>
      </c>
      <c r="F633" s="352" t="s">
        <v>1833</v>
      </c>
      <c r="G633" s="354">
        <v>0</v>
      </c>
      <c r="H633" s="367" t="s">
        <v>5245</v>
      </c>
      <c r="I633" s="367"/>
    </row>
    <row r="634" spans="1:9">
      <c r="A634" s="367" t="s">
        <v>639</v>
      </c>
      <c r="B634" s="373">
        <v>0</v>
      </c>
      <c r="C634" s="372">
        <v>0</v>
      </c>
      <c r="D634" s="357" t="e">
        <f t="shared" si="9"/>
        <v>#DIV/0!</v>
      </c>
      <c r="E634" s="352" t="s">
        <v>1976</v>
      </c>
      <c r="F634" s="352" t="s">
        <v>1976</v>
      </c>
      <c r="G634" s="354">
        <v>0</v>
      </c>
      <c r="H634" s="367" t="s">
        <v>5246</v>
      </c>
      <c r="I634" s="367"/>
    </row>
    <row r="635" spans="1:9">
      <c r="A635" s="367" t="s">
        <v>640</v>
      </c>
      <c r="B635" s="373">
        <v>0</v>
      </c>
      <c r="C635" s="372">
        <v>0</v>
      </c>
      <c r="D635" s="357" t="e">
        <f t="shared" si="9"/>
        <v>#DIV/0!</v>
      </c>
      <c r="E635" s="352" t="s">
        <v>1949</v>
      </c>
      <c r="F635" s="352" t="s">
        <v>1949</v>
      </c>
      <c r="G635" s="354">
        <v>0</v>
      </c>
      <c r="H635" s="367" t="s">
        <v>5247</v>
      </c>
      <c r="I635" s="367"/>
    </row>
    <row r="636" spans="1:9">
      <c r="A636" s="367" t="s">
        <v>641</v>
      </c>
      <c r="B636" s="373">
        <v>0</v>
      </c>
      <c r="C636" s="372">
        <v>0</v>
      </c>
      <c r="D636" s="357" t="e">
        <f t="shared" si="9"/>
        <v>#DIV/0!</v>
      </c>
      <c r="E636" s="352" t="s">
        <v>1887</v>
      </c>
      <c r="F636" s="352" t="s">
        <v>1887</v>
      </c>
      <c r="G636" s="354">
        <v>0</v>
      </c>
      <c r="H636" s="367" t="s">
        <v>5248</v>
      </c>
      <c r="I636" s="367"/>
    </row>
    <row r="637" spans="1:9">
      <c r="A637" s="367" t="s">
        <v>642</v>
      </c>
      <c r="B637" s="373">
        <v>0</v>
      </c>
      <c r="C637" s="372">
        <v>0</v>
      </c>
      <c r="D637" s="357" t="e">
        <f t="shared" si="9"/>
        <v>#DIV/0!</v>
      </c>
      <c r="E637" s="352" t="s">
        <v>1977</v>
      </c>
      <c r="F637" s="352" t="s">
        <v>1977</v>
      </c>
      <c r="G637" s="354">
        <v>0</v>
      </c>
      <c r="H637" s="367" t="s">
        <v>5249</v>
      </c>
      <c r="I637" s="367"/>
    </row>
    <row r="638" spans="1:9">
      <c r="A638" s="367" t="s">
        <v>643</v>
      </c>
      <c r="B638" s="373">
        <v>0</v>
      </c>
      <c r="C638" s="372">
        <v>0</v>
      </c>
      <c r="D638" s="357" t="e">
        <f t="shared" si="9"/>
        <v>#DIV/0!</v>
      </c>
      <c r="E638" s="352" t="s">
        <v>1978</v>
      </c>
      <c r="F638" s="352" t="s">
        <v>1978</v>
      </c>
      <c r="G638" s="354">
        <v>0</v>
      </c>
      <c r="H638" s="367" t="s">
        <v>5250</v>
      </c>
      <c r="I638" s="367"/>
    </row>
    <row r="639" spans="1:9">
      <c r="A639" s="367" t="s">
        <v>644</v>
      </c>
      <c r="B639" s="373">
        <v>0</v>
      </c>
      <c r="C639" s="372">
        <v>0</v>
      </c>
      <c r="D639" s="357" t="e">
        <f t="shared" si="9"/>
        <v>#DIV/0!</v>
      </c>
      <c r="E639" s="352" t="s">
        <v>1978</v>
      </c>
      <c r="F639" s="352" t="s">
        <v>1978</v>
      </c>
      <c r="G639" s="354">
        <v>0</v>
      </c>
      <c r="H639" s="367" t="s">
        <v>5251</v>
      </c>
      <c r="I639" s="367"/>
    </row>
    <row r="640" spans="1:9">
      <c r="A640" s="367" t="s">
        <v>645</v>
      </c>
      <c r="B640" s="373">
        <v>0</v>
      </c>
      <c r="C640" s="372">
        <v>0</v>
      </c>
      <c r="D640" s="357" t="e">
        <f t="shared" si="9"/>
        <v>#DIV/0!</v>
      </c>
      <c r="E640" s="352" t="s">
        <v>1935</v>
      </c>
      <c r="F640" s="352" t="s">
        <v>1935</v>
      </c>
      <c r="G640" s="354">
        <v>1</v>
      </c>
      <c r="H640" s="367" t="s">
        <v>5252</v>
      </c>
      <c r="I640" s="367"/>
    </row>
    <row r="641" spans="1:9">
      <c r="A641" s="367" t="s">
        <v>646</v>
      </c>
      <c r="B641" s="373">
        <v>0</v>
      </c>
      <c r="C641" s="372">
        <v>0</v>
      </c>
      <c r="D641" s="357" t="e">
        <f t="shared" si="9"/>
        <v>#DIV/0!</v>
      </c>
      <c r="E641" s="352" t="s">
        <v>1887</v>
      </c>
      <c r="F641" s="352" t="s">
        <v>1887</v>
      </c>
      <c r="G641" s="354">
        <v>0</v>
      </c>
      <c r="H641" s="367" t="s">
        <v>5253</v>
      </c>
      <c r="I641" s="367"/>
    </row>
    <row r="642" spans="1:9">
      <c r="A642" s="367" t="s">
        <v>647</v>
      </c>
      <c r="B642" s="373">
        <v>0</v>
      </c>
      <c r="C642" s="372">
        <v>0</v>
      </c>
      <c r="D642" s="357" t="e">
        <f t="shared" si="9"/>
        <v>#DIV/0!</v>
      </c>
      <c r="E642" s="352" t="s">
        <v>1819</v>
      </c>
      <c r="F642" s="352" t="s">
        <v>1819</v>
      </c>
      <c r="G642" s="354">
        <v>0</v>
      </c>
      <c r="H642" s="367" t="s">
        <v>5254</v>
      </c>
      <c r="I642" s="367"/>
    </row>
    <row r="643" spans="1:9">
      <c r="A643" s="367" t="s">
        <v>648</v>
      </c>
      <c r="B643" s="373">
        <v>0</v>
      </c>
      <c r="C643" s="372">
        <v>0</v>
      </c>
      <c r="D643" s="357" t="e">
        <f t="shared" ref="D643:D706" si="10">(C643/B643)-1</f>
        <v>#DIV/0!</v>
      </c>
      <c r="E643" s="352" t="s">
        <v>1819</v>
      </c>
      <c r="F643" s="352" t="s">
        <v>1819</v>
      </c>
      <c r="G643" s="354">
        <v>0</v>
      </c>
      <c r="H643" s="367" t="s">
        <v>5255</v>
      </c>
      <c r="I643" s="367"/>
    </row>
    <row r="644" spans="1:9">
      <c r="A644" s="367" t="s">
        <v>649</v>
      </c>
      <c r="B644" s="373">
        <v>8.9403329184278897E-10</v>
      </c>
      <c r="C644" s="372">
        <v>2.7028814884033598E-6</v>
      </c>
      <c r="D644" s="357">
        <f t="shared" si="10"/>
        <v>3022.2447863682546</v>
      </c>
      <c r="E644" s="352" t="s">
        <v>1825</v>
      </c>
      <c r="F644" s="352" t="s">
        <v>1825</v>
      </c>
      <c r="G644" s="354">
        <v>1</v>
      </c>
      <c r="H644" s="367" t="s">
        <v>5256</v>
      </c>
      <c r="I644" s="370"/>
    </row>
    <row r="645" spans="1:9">
      <c r="A645" s="367" t="s">
        <v>650</v>
      </c>
      <c r="B645" s="373">
        <v>6.2527076018172703E-13</v>
      </c>
      <c r="C645" s="372">
        <v>2.3329737604667201E-7</v>
      </c>
      <c r="D645" s="357">
        <f t="shared" si="10"/>
        <v>373113.1625411479</v>
      </c>
      <c r="E645" s="352" t="s">
        <v>1979</v>
      </c>
      <c r="F645" s="352" t="s">
        <v>1979</v>
      </c>
      <c r="G645" s="354">
        <v>1</v>
      </c>
      <c r="H645" s="367" t="s">
        <v>5257</v>
      </c>
      <c r="I645" s="370"/>
    </row>
    <row r="646" spans="1:9">
      <c r="A646" s="367" t="s">
        <v>651</v>
      </c>
      <c r="B646" s="373">
        <v>0</v>
      </c>
      <c r="C646" s="372">
        <v>0</v>
      </c>
      <c r="D646" s="357" t="e">
        <f t="shared" si="10"/>
        <v>#DIV/0!</v>
      </c>
      <c r="E646" s="352" t="s">
        <v>1980</v>
      </c>
      <c r="F646" s="352" t="s">
        <v>1980</v>
      </c>
      <c r="G646" s="354">
        <v>1</v>
      </c>
      <c r="H646" s="367" t="s">
        <v>5258</v>
      </c>
      <c r="I646" s="367"/>
    </row>
    <row r="647" spans="1:9">
      <c r="A647" s="367" t="s">
        <v>652</v>
      </c>
      <c r="B647" s="373">
        <v>0</v>
      </c>
      <c r="C647" s="372">
        <v>0</v>
      </c>
      <c r="D647" s="357" t="e">
        <f t="shared" si="10"/>
        <v>#DIV/0!</v>
      </c>
      <c r="E647" s="352" t="s">
        <v>1952</v>
      </c>
      <c r="F647" s="352" t="s">
        <v>1952</v>
      </c>
      <c r="G647" s="354">
        <v>1</v>
      </c>
      <c r="H647" s="367" t="s">
        <v>5259</v>
      </c>
      <c r="I647" s="367"/>
    </row>
    <row r="648" spans="1:9">
      <c r="A648" s="367" t="s">
        <v>653</v>
      </c>
      <c r="B648" s="373">
        <v>0</v>
      </c>
      <c r="C648" s="372">
        <v>0</v>
      </c>
      <c r="D648" s="357" t="e">
        <f t="shared" si="10"/>
        <v>#DIV/0!</v>
      </c>
      <c r="E648" s="352" t="s">
        <v>1815</v>
      </c>
      <c r="F648" s="352" t="s">
        <v>1815</v>
      </c>
      <c r="G648" s="354">
        <v>0</v>
      </c>
      <c r="H648" s="367" t="s">
        <v>5260</v>
      </c>
      <c r="I648" s="367"/>
    </row>
    <row r="649" spans="1:9">
      <c r="A649" s="367" t="s">
        <v>654</v>
      </c>
      <c r="B649" s="373">
        <v>4.7835762447868097E-13</v>
      </c>
      <c r="C649" s="372">
        <v>9.3865568856717998E-8</v>
      </c>
      <c r="D649" s="357">
        <f t="shared" si="10"/>
        <v>196223.67387033635</v>
      </c>
      <c r="E649" s="352" t="s">
        <v>1831</v>
      </c>
      <c r="F649" s="352" t="s">
        <v>1831</v>
      </c>
      <c r="G649" s="354">
        <v>0</v>
      </c>
      <c r="H649" s="367" t="s">
        <v>5261</v>
      </c>
      <c r="I649" s="370"/>
    </row>
    <row r="650" spans="1:9">
      <c r="A650" s="367" t="s">
        <v>655</v>
      </c>
      <c r="B650" s="373">
        <v>-1.2201898447305E-13</v>
      </c>
      <c r="C650" s="372">
        <v>-2.0756979407416601E-7</v>
      </c>
      <c r="D650" s="357">
        <f t="shared" si="10"/>
        <v>1701126.0415876261</v>
      </c>
      <c r="E650" s="352" t="s">
        <v>1832</v>
      </c>
      <c r="F650" s="352" t="s">
        <v>1832</v>
      </c>
      <c r="G650" s="354">
        <v>1</v>
      </c>
      <c r="H650" s="367" t="s">
        <v>5262</v>
      </c>
      <c r="I650" s="370"/>
    </row>
    <row r="651" spans="1:9">
      <c r="A651" s="367" t="s">
        <v>656</v>
      </c>
      <c r="B651" s="373">
        <v>0</v>
      </c>
      <c r="C651" s="372">
        <v>0</v>
      </c>
      <c r="D651" s="357" t="e">
        <f t="shared" si="10"/>
        <v>#DIV/0!</v>
      </c>
      <c r="E651" s="352" t="s">
        <v>1937</v>
      </c>
      <c r="F651" s="352" t="s">
        <v>1937</v>
      </c>
      <c r="G651" s="354">
        <v>0</v>
      </c>
      <c r="H651" s="367" t="s">
        <v>5263</v>
      </c>
      <c r="I651" s="367"/>
    </row>
    <row r="652" spans="1:9">
      <c r="A652" s="367" t="s">
        <v>657</v>
      </c>
      <c r="B652" s="373">
        <v>0</v>
      </c>
      <c r="C652" s="372">
        <v>0</v>
      </c>
      <c r="D652" s="357" t="e">
        <f t="shared" si="10"/>
        <v>#DIV/0!</v>
      </c>
      <c r="E652" s="352" t="s">
        <v>1981</v>
      </c>
      <c r="F652" s="352" t="s">
        <v>1981</v>
      </c>
      <c r="G652" s="354">
        <v>0</v>
      </c>
      <c r="H652" s="367" t="s">
        <v>5264</v>
      </c>
      <c r="I652" s="367"/>
    </row>
    <row r="653" spans="1:9">
      <c r="A653" s="367" t="s">
        <v>658</v>
      </c>
      <c r="B653" s="373">
        <v>3.5583158551053498E-15</v>
      </c>
      <c r="C653" s="372">
        <v>2.6393962701551899E-6</v>
      </c>
      <c r="D653" s="357">
        <f t="shared" si="10"/>
        <v>741754350.67405796</v>
      </c>
      <c r="E653" s="352" t="s">
        <v>1832</v>
      </c>
      <c r="F653" s="352" t="s">
        <v>1832</v>
      </c>
      <c r="G653" s="354">
        <v>0</v>
      </c>
      <c r="H653" s="367" t="s">
        <v>5265</v>
      </c>
      <c r="I653" s="370"/>
    </row>
    <row r="654" spans="1:9">
      <c r="A654" s="367" t="s">
        <v>659</v>
      </c>
      <c r="B654" s="373">
        <v>4.7440957272329401E-15</v>
      </c>
      <c r="C654" s="372">
        <v>6.6511562224038903E-7</v>
      </c>
      <c r="D654" s="357">
        <f t="shared" si="10"/>
        <v>140198608.06734422</v>
      </c>
      <c r="E654" s="352" t="s">
        <v>1825</v>
      </c>
      <c r="F654" s="352" t="s">
        <v>1825</v>
      </c>
      <c r="G654" s="354">
        <v>0</v>
      </c>
      <c r="H654" s="367" t="s">
        <v>5266</v>
      </c>
      <c r="I654" s="370"/>
    </row>
    <row r="655" spans="1:9">
      <c r="A655" s="367" t="s">
        <v>660</v>
      </c>
      <c r="B655" s="373">
        <v>4.66347519870746E-15</v>
      </c>
      <c r="C655" s="372">
        <v>6.46312859479461E-7</v>
      </c>
      <c r="D655" s="357">
        <f t="shared" si="10"/>
        <v>138590391.77373978</v>
      </c>
      <c r="E655" s="352" t="s">
        <v>1832</v>
      </c>
      <c r="F655" s="352" t="s">
        <v>1832</v>
      </c>
      <c r="G655" s="354">
        <v>0</v>
      </c>
      <c r="H655" s="367" t="s">
        <v>5267</v>
      </c>
      <c r="I655" s="370"/>
    </row>
    <row r="656" spans="1:9">
      <c r="A656" s="367" t="s">
        <v>661</v>
      </c>
      <c r="B656" s="373">
        <v>4.7489481553051396E-15</v>
      </c>
      <c r="C656" s="372">
        <v>6.7788945813462401E-7</v>
      </c>
      <c r="D656" s="357">
        <f t="shared" si="10"/>
        <v>142745178.76730087</v>
      </c>
      <c r="E656" s="352" t="s">
        <v>1825</v>
      </c>
      <c r="F656" s="352" t="s">
        <v>1825</v>
      </c>
      <c r="G656" s="354">
        <v>0</v>
      </c>
      <c r="H656" s="367" t="s">
        <v>5268</v>
      </c>
      <c r="I656" s="370"/>
    </row>
    <row r="657" spans="1:9">
      <c r="A657" s="367" t="s">
        <v>662</v>
      </c>
      <c r="B657" s="373">
        <v>0</v>
      </c>
      <c r="C657" s="372">
        <v>0</v>
      </c>
      <c r="D657" s="357" t="e">
        <f t="shared" si="10"/>
        <v>#DIV/0!</v>
      </c>
      <c r="E657" s="352" t="s">
        <v>1873</v>
      </c>
      <c r="F657" s="352" t="s">
        <v>1873</v>
      </c>
      <c r="G657" s="354">
        <v>0</v>
      </c>
      <c r="H657" s="367" t="s">
        <v>5269</v>
      </c>
      <c r="I657" s="367"/>
    </row>
    <row r="658" spans="1:9">
      <c r="A658" s="367" t="s">
        <v>663</v>
      </c>
      <c r="B658" s="373">
        <v>4.9841427295431502E-15</v>
      </c>
      <c r="C658" s="372">
        <v>6.5268153561724895E-7</v>
      </c>
      <c r="D658" s="357">
        <f t="shared" si="10"/>
        <v>130951613.15593614</v>
      </c>
      <c r="E658" s="352" t="s">
        <v>1832</v>
      </c>
      <c r="F658" s="352" t="s">
        <v>1832</v>
      </c>
      <c r="G658" s="354">
        <v>0</v>
      </c>
      <c r="H658" s="367" t="s">
        <v>5270</v>
      </c>
      <c r="I658" s="370"/>
    </row>
    <row r="659" spans="1:9">
      <c r="A659" s="367" t="s">
        <v>664</v>
      </c>
      <c r="B659" s="373">
        <v>-5.3430336533146799E-13</v>
      </c>
      <c r="C659" s="372">
        <v>-4.7350201241327298E-7</v>
      </c>
      <c r="D659" s="357">
        <f t="shared" si="10"/>
        <v>886203.4357881305</v>
      </c>
      <c r="E659" s="352" t="s">
        <v>1834</v>
      </c>
      <c r="F659" s="352" t="s">
        <v>1834</v>
      </c>
      <c r="G659" s="354">
        <v>1</v>
      </c>
      <c r="H659" s="367" t="s">
        <v>5271</v>
      </c>
      <c r="I659" s="370"/>
    </row>
    <row r="660" spans="1:9">
      <c r="A660" s="367" t="s">
        <v>665</v>
      </c>
      <c r="B660" s="373">
        <v>0</v>
      </c>
      <c r="C660" s="372">
        <v>0</v>
      </c>
      <c r="D660" s="357" t="e">
        <f t="shared" si="10"/>
        <v>#DIV/0!</v>
      </c>
      <c r="E660" s="352" t="s">
        <v>1907</v>
      </c>
      <c r="F660" s="352" t="s">
        <v>1907</v>
      </c>
      <c r="G660" s="354">
        <v>0</v>
      </c>
      <c r="H660" s="367" t="s">
        <v>5272</v>
      </c>
      <c r="I660" s="367"/>
    </row>
    <row r="661" spans="1:9">
      <c r="A661" s="367" t="s">
        <v>666</v>
      </c>
      <c r="B661" s="373">
        <v>6.1528433734755901E-13</v>
      </c>
      <c r="C661" s="372">
        <v>3.20646823017376E-7</v>
      </c>
      <c r="D661" s="357">
        <f t="shared" si="10"/>
        <v>521135.00745902047</v>
      </c>
      <c r="E661" s="352" t="s">
        <v>1927</v>
      </c>
      <c r="F661" s="352" t="s">
        <v>1927</v>
      </c>
      <c r="G661" s="354">
        <v>1</v>
      </c>
      <c r="H661" s="367" t="s">
        <v>5273</v>
      </c>
      <c r="I661" s="370"/>
    </row>
    <row r="662" spans="1:9">
      <c r="A662" s="367" t="s">
        <v>667</v>
      </c>
      <c r="B662" s="373">
        <v>7.4171360977771199E-13</v>
      </c>
      <c r="C662" s="372">
        <v>2.0476645251914798</v>
      </c>
      <c r="D662" s="357">
        <f t="shared" si="10"/>
        <v>2760721251703.0845</v>
      </c>
      <c r="E662" s="352" t="s">
        <v>1927</v>
      </c>
      <c r="F662" s="352" t="s">
        <v>1927</v>
      </c>
      <c r="G662" s="354">
        <v>1</v>
      </c>
      <c r="H662" s="367" t="s">
        <v>5274</v>
      </c>
      <c r="I662" s="370"/>
    </row>
    <row r="663" spans="1:9">
      <c r="A663" s="367" t="s">
        <v>668</v>
      </c>
      <c r="B663" s="373">
        <v>0</v>
      </c>
      <c r="C663" s="372">
        <v>0</v>
      </c>
      <c r="D663" s="357" t="e">
        <f t="shared" si="10"/>
        <v>#DIV/0!</v>
      </c>
      <c r="E663" s="352" t="s">
        <v>1907</v>
      </c>
      <c r="F663" s="352" t="s">
        <v>1907</v>
      </c>
      <c r="G663" s="354">
        <v>0</v>
      </c>
      <c r="H663" s="367" t="s">
        <v>5275</v>
      </c>
      <c r="I663" s="367"/>
    </row>
    <row r="664" spans="1:9">
      <c r="A664" s="367" t="s">
        <v>669</v>
      </c>
      <c r="B664" s="373">
        <v>0</v>
      </c>
      <c r="C664" s="372">
        <v>0</v>
      </c>
      <c r="D664" s="357" t="e">
        <f t="shared" si="10"/>
        <v>#DIV/0!</v>
      </c>
      <c r="E664" s="352" t="s">
        <v>1907</v>
      </c>
      <c r="F664" s="352" t="s">
        <v>1907</v>
      </c>
      <c r="G664" s="354">
        <v>0</v>
      </c>
      <c r="H664" s="367" t="s">
        <v>5276</v>
      </c>
      <c r="I664" s="367"/>
    </row>
    <row r="665" spans="1:9">
      <c r="A665" s="367" t="s">
        <v>670</v>
      </c>
      <c r="B665" s="373">
        <v>0</v>
      </c>
      <c r="C665" s="372">
        <v>0</v>
      </c>
      <c r="D665" s="357" t="e">
        <f t="shared" si="10"/>
        <v>#DIV/0!</v>
      </c>
      <c r="E665" s="352" t="s">
        <v>1907</v>
      </c>
      <c r="F665" s="352" t="s">
        <v>1907</v>
      </c>
      <c r="G665" s="354">
        <v>0</v>
      </c>
      <c r="H665" s="367" t="s">
        <v>5277</v>
      </c>
      <c r="I665" s="367"/>
    </row>
    <row r="666" spans="1:9">
      <c r="A666" s="367" t="s">
        <v>671</v>
      </c>
      <c r="B666" s="373">
        <v>0</v>
      </c>
      <c r="C666" s="372">
        <v>0</v>
      </c>
      <c r="D666" s="357" t="e">
        <f t="shared" si="10"/>
        <v>#DIV/0!</v>
      </c>
      <c r="E666" s="352" t="s">
        <v>1982</v>
      </c>
      <c r="F666" s="352" t="s">
        <v>1982</v>
      </c>
      <c r="G666" s="354">
        <v>0</v>
      </c>
      <c r="H666" s="367" t="s">
        <v>5278</v>
      </c>
      <c r="I666" s="367"/>
    </row>
    <row r="667" spans="1:9">
      <c r="A667" s="367" t="s">
        <v>672</v>
      </c>
      <c r="B667" s="373">
        <v>0</v>
      </c>
      <c r="C667" s="372">
        <v>0</v>
      </c>
      <c r="D667" s="357" t="e">
        <f t="shared" si="10"/>
        <v>#DIV/0!</v>
      </c>
      <c r="E667" s="352" t="s">
        <v>1907</v>
      </c>
      <c r="F667" s="352" t="s">
        <v>1907</v>
      </c>
      <c r="G667" s="354">
        <v>0</v>
      </c>
      <c r="H667" s="367" t="s">
        <v>5279</v>
      </c>
      <c r="I667" s="367"/>
    </row>
    <row r="668" spans="1:9">
      <c r="A668" s="367" t="s">
        <v>673</v>
      </c>
      <c r="B668" s="373">
        <v>0</v>
      </c>
      <c r="C668" s="372">
        <v>0</v>
      </c>
      <c r="D668" s="357" t="e">
        <f t="shared" si="10"/>
        <v>#DIV/0!</v>
      </c>
      <c r="E668" s="352" t="s">
        <v>1901</v>
      </c>
      <c r="F668" s="352" t="s">
        <v>1901</v>
      </c>
      <c r="G668" s="354">
        <v>1</v>
      </c>
      <c r="H668" s="367" t="s">
        <v>5280</v>
      </c>
      <c r="I668" s="367"/>
    </row>
    <row r="669" spans="1:9">
      <c r="A669" s="367" t="s">
        <v>674</v>
      </c>
      <c r="B669" s="373">
        <v>0</v>
      </c>
      <c r="C669" s="372">
        <v>0</v>
      </c>
      <c r="D669" s="357" t="e">
        <f t="shared" si="10"/>
        <v>#DIV/0!</v>
      </c>
      <c r="E669" s="352" t="s">
        <v>1937</v>
      </c>
      <c r="F669" s="352" t="s">
        <v>1937</v>
      </c>
      <c r="G669" s="354">
        <v>0</v>
      </c>
      <c r="H669" s="367" t="s">
        <v>5281</v>
      </c>
      <c r="I669" s="367"/>
    </row>
    <row r="670" spans="1:9">
      <c r="A670" s="367" t="s">
        <v>675</v>
      </c>
      <c r="B670" s="373">
        <v>0</v>
      </c>
      <c r="C670" s="372">
        <v>0</v>
      </c>
      <c r="D670" s="357" t="e">
        <f t="shared" si="10"/>
        <v>#DIV/0!</v>
      </c>
      <c r="E670" s="352" t="s">
        <v>1983</v>
      </c>
      <c r="F670" s="352" t="s">
        <v>1983</v>
      </c>
      <c r="G670" s="354">
        <v>0</v>
      </c>
      <c r="H670" s="367" t="s">
        <v>5282</v>
      </c>
      <c r="I670" s="367"/>
    </row>
    <row r="671" spans="1:9">
      <c r="A671" s="367" t="s">
        <v>676</v>
      </c>
      <c r="B671" s="373">
        <v>0</v>
      </c>
      <c r="C671" s="372">
        <v>0</v>
      </c>
      <c r="D671" s="357" t="e">
        <f t="shared" si="10"/>
        <v>#DIV/0!</v>
      </c>
      <c r="E671" s="352" t="s">
        <v>1898</v>
      </c>
      <c r="F671" s="352" t="s">
        <v>1898</v>
      </c>
      <c r="G671" s="354">
        <v>0</v>
      </c>
      <c r="H671" s="367" t="s">
        <v>5283</v>
      </c>
      <c r="I671" s="367"/>
    </row>
    <row r="672" spans="1:9">
      <c r="A672" s="367" t="s">
        <v>677</v>
      </c>
      <c r="B672" s="373">
        <v>0</v>
      </c>
      <c r="C672" s="372">
        <v>0</v>
      </c>
      <c r="D672" s="357" t="e">
        <f t="shared" si="10"/>
        <v>#DIV/0!</v>
      </c>
      <c r="E672" s="352" t="s">
        <v>1892</v>
      </c>
      <c r="F672" s="352" t="s">
        <v>1892</v>
      </c>
      <c r="G672" s="354">
        <v>0</v>
      </c>
      <c r="H672" s="367" t="s">
        <v>5284</v>
      </c>
      <c r="I672" s="367"/>
    </row>
    <row r="673" spans="1:9">
      <c r="A673" s="367" t="s">
        <v>678</v>
      </c>
      <c r="B673" s="373">
        <v>0</v>
      </c>
      <c r="C673" s="372">
        <v>0</v>
      </c>
      <c r="D673" s="357" t="e">
        <f t="shared" si="10"/>
        <v>#DIV/0!</v>
      </c>
      <c r="E673" s="352" t="s">
        <v>1915</v>
      </c>
      <c r="F673" s="352" t="s">
        <v>1915</v>
      </c>
      <c r="G673" s="354">
        <v>1</v>
      </c>
      <c r="H673" s="367" t="s">
        <v>5285</v>
      </c>
      <c r="I673" s="367"/>
    </row>
    <row r="674" spans="1:9">
      <c r="A674" s="367" t="s">
        <v>679</v>
      </c>
      <c r="B674" s="373">
        <v>0</v>
      </c>
      <c r="C674" s="372">
        <v>0</v>
      </c>
      <c r="D674" s="357" t="e">
        <f t="shared" si="10"/>
        <v>#DIV/0!</v>
      </c>
      <c r="E674" s="352" t="s">
        <v>1819</v>
      </c>
      <c r="F674" s="352" t="s">
        <v>1819</v>
      </c>
      <c r="G674" s="354">
        <v>1</v>
      </c>
      <c r="H674" s="367" t="s">
        <v>5286</v>
      </c>
      <c r="I674" s="367"/>
    </row>
    <row r="675" spans="1:9">
      <c r="A675" s="367" t="s">
        <v>680</v>
      </c>
      <c r="B675" s="373">
        <v>-6.8381154960661701E-8</v>
      </c>
      <c r="C675" s="372">
        <v>-1.2766226973326401E-6</v>
      </c>
      <c r="D675" s="357">
        <f t="shared" si="10"/>
        <v>17.669218121089873</v>
      </c>
      <c r="E675" s="352" t="s">
        <v>1825</v>
      </c>
      <c r="F675" s="352" t="s">
        <v>1825</v>
      </c>
      <c r="G675" s="354">
        <v>1</v>
      </c>
      <c r="H675" s="367" t="s">
        <v>5287</v>
      </c>
      <c r="I675" s="370"/>
    </row>
    <row r="676" spans="1:9">
      <c r="A676" s="367" t="s">
        <v>681</v>
      </c>
      <c r="B676" s="373">
        <v>-8.6524329568474098E-14</v>
      </c>
      <c r="C676" s="372">
        <v>1.1754140792738601E-6</v>
      </c>
      <c r="D676" s="357">
        <f t="shared" si="10"/>
        <v>-13584782.126141572</v>
      </c>
      <c r="E676" s="352" t="s">
        <v>1825</v>
      </c>
      <c r="F676" s="352" t="s">
        <v>1825</v>
      </c>
      <c r="G676" s="354">
        <v>1</v>
      </c>
      <c r="H676" s="367" t="s">
        <v>5288</v>
      </c>
      <c r="I676" s="370"/>
    </row>
    <row r="677" spans="1:9">
      <c r="A677" s="367" t="s">
        <v>682</v>
      </c>
      <c r="B677" s="373">
        <v>8.3207002431465897E-13</v>
      </c>
      <c r="C677" s="372">
        <v>1.68254452579527E-6</v>
      </c>
      <c r="D677" s="357">
        <f t="shared" si="10"/>
        <v>2022117.9042125524</v>
      </c>
      <c r="E677" s="352" t="s">
        <v>1832</v>
      </c>
      <c r="F677" s="352" t="s">
        <v>1832</v>
      </c>
      <c r="G677" s="354">
        <v>0</v>
      </c>
      <c r="H677" s="367" t="s">
        <v>5289</v>
      </c>
      <c r="I677" s="370"/>
    </row>
    <row r="678" spans="1:9">
      <c r="A678" s="367" t="s">
        <v>683</v>
      </c>
      <c r="B678" s="373">
        <v>-6.6444385993236197E-8</v>
      </c>
      <c r="C678" s="372">
        <v>7.27616281892551E-6</v>
      </c>
      <c r="D678" s="357">
        <f t="shared" si="10"/>
        <v>-110.50756350831803</v>
      </c>
      <c r="E678" s="352" t="s">
        <v>1832</v>
      </c>
      <c r="F678" s="352" t="s">
        <v>1832</v>
      </c>
      <c r="G678" s="354">
        <v>1</v>
      </c>
      <c r="H678" s="367" t="s">
        <v>5290</v>
      </c>
      <c r="I678" s="370"/>
    </row>
    <row r="679" spans="1:9">
      <c r="A679" s="367" t="s">
        <v>684</v>
      </c>
      <c r="B679" s="373">
        <v>7.0042688093963106E-8</v>
      </c>
      <c r="C679" s="372">
        <v>-5.4894030654395497E-7</v>
      </c>
      <c r="D679" s="357">
        <f t="shared" si="10"/>
        <v>-8.8372250049504792</v>
      </c>
      <c r="E679" s="352" t="s">
        <v>1832</v>
      </c>
      <c r="F679" s="352" t="s">
        <v>1832</v>
      </c>
      <c r="G679" s="354">
        <v>1</v>
      </c>
      <c r="H679" s="367" t="s">
        <v>5291</v>
      </c>
      <c r="I679" s="370"/>
    </row>
    <row r="680" spans="1:9">
      <c r="A680" s="367" t="s">
        <v>685</v>
      </c>
      <c r="B680" s="373">
        <v>8.3450793098889503E-13</v>
      </c>
      <c r="C680" s="372">
        <v>1.61191102328878E-6</v>
      </c>
      <c r="D680" s="357">
        <f t="shared" si="10"/>
        <v>1931569.6459238313</v>
      </c>
      <c r="E680" s="352" t="s">
        <v>1832</v>
      </c>
      <c r="F680" s="352" t="s">
        <v>1832</v>
      </c>
      <c r="G680" s="354">
        <v>0</v>
      </c>
      <c r="H680" s="367" t="s">
        <v>5292</v>
      </c>
      <c r="I680" s="370"/>
    </row>
    <row r="681" spans="1:9">
      <c r="A681" s="367" t="s">
        <v>686</v>
      </c>
      <c r="B681" s="373">
        <v>6.9531372357901397E-12</v>
      </c>
      <c r="C681" s="372">
        <v>2.7803225301429898E-6</v>
      </c>
      <c r="D681" s="357">
        <f t="shared" si="10"/>
        <v>399864.90741107956</v>
      </c>
      <c r="E681" s="352" t="s">
        <v>1832</v>
      </c>
      <c r="F681" s="352" t="s">
        <v>1832</v>
      </c>
      <c r="G681" s="354">
        <v>0</v>
      </c>
      <c r="H681" s="367" t="s">
        <v>5293</v>
      </c>
      <c r="I681" s="370"/>
    </row>
    <row r="682" spans="1:9">
      <c r="A682" s="367" t="s">
        <v>687</v>
      </c>
      <c r="B682" s="373">
        <v>1.40878455567872E-8</v>
      </c>
      <c r="C682" s="372">
        <v>2.09291874853079E-6</v>
      </c>
      <c r="D682" s="357">
        <f t="shared" si="10"/>
        <v>147.56201681757292</v>
      </c>
      <c r="E682" s="352" t="s">
        <v>1832</v>
      </c>
      <c r="F682" s="352" t="s">
        <v>1832</v>
      </c>
      <c r="G682" s="354">
        <v>1</v>
      </c>
      <c r="H682" s="367" t="s">
        <v>5294</v>
      </c>
      <c r="I682" s="370"/>
    </row>
    <row r="683" spans="1:9">
      <c r="A683" s="367" t="s">
        <v>688</v>
      </c>
      <c r="B683" s="373">
        <v>4.1013234148820403E-12</v>
      </c>
      <c r="C683" s="372">
        <v>4.4111893981224599E-6</v>
      </c>
      <c r="D683" s="357">
        <f t="shared" si="10"/>
        <v>1075551.6818772792</v>
      </c>
      <c r="E683" s="352" t="s">
        <v>1832</v>
      </c>
      <c r="F683" s="352" t="s">
        <v>1832</v>
      </c>
      <c r="G683" s="354">
        <v>0</v>
      </c>
      <c r="H683" s="367" t="s">
        <v>5295</v>
      </c>
      <c r="I683" s="370"/>
    </row>
    <row r="684" spans="1:9">
      <c r="A684" s="367" t="s">
        <v>689</v>
      </c>
      <c r="B684" s="373">
        <v>5.7451466526033099E-13</v>
      </c>
      <c r="C684" s="372">
        <v>1.41256925726652E-6</v>
      </c>
      <c r="D684" s="357">
        <f t="shared" si="10"/>
        <v>2458716.4926621579</v>
      </c>
      <c r="E684" s="352" t="s">
        <v>1832</v>
      </c>
      <c r="F684" s="352" t="s">
        <v>1832</v>
      </c>
      <c r="G684" s="354">
        <v>0</v>
      </c>
      <c r="H684" s="367" t="s">
        <v>5296</v>
      </c>
      <c r="I684" s="370"/>
    </row>
    <row r="685" spans="1:9">
      <c r="A685" s="367" t="s">
        <v>690</v>
      </c>
      <c r="B685" s="373">
        <v>7.0041772982228703E-8</v>
      </c>
      <c r="C685" s="372">
        <v>-4.7765391680965403E-6</v>
      </c>
      <c r="D685" s="357">
        <f t="shared" si="10"/>
        <v>-69.195577649190355</v>
      </c>
      <c r="E685" s="352" t="s">
        <v>1984</v>
      </c>
      <c r="F685" s="352" t="s">
        <v>1984</v>
      </c>
      <c r="G685" s="354">
        <v>1</v>
      </c>
      <c r="H685" s="367" t="s">
        <v>5297</v>
      </c>
      <c r="I685" s="370"/>
    </row>
    <row r="686" spans="1:9">
      <c r="A686" s="367" t="s">
        <v>691</v>
      </c>
      <c r="B686" s="373">
        <v>0</v>
      </c>
      <c r="C686" s="372">
        <v>0</v>
      </c>
      <c r="D686" s="357" t="e">
        <f t="shared" si="10"/>
        <v>#DIV/0!</v>
      </c>
      <c r="E686" s="352" t="s">
        <v>1825</v>
      </c>
      <c r="F686" s="352" t="s">
        <v>1825</v>
      </c>
      <c r="G686" s="354">
        <v>0</v>
      </c>
      <c r="H686" s="367" t="s">
        <v>5298</v>
      </c>
      <c r="I686" s="367"/>
    </row>
    <row r="687" spans="1:9">
      <c r="A687" s="367" t="s">
        <v>692</v>
      </c>
      <c r="B687" s="373">
        <v>0</v>
      </c>
      <c r="C687" s="372">
        <v>0</v>
      </c>
      <c r="D687" s="357" t="e">
        <f t="shared" si="10"/>
        <v>#DIV/0!</v>
      </c>
      <c r="E687" s="352" t="s">
        <v>1825</v>
      </c>
      <c r="F687" s="352" t="s">
        <v>1825</v>
      </c>
      <c r="G687" s="354">
        <v>0</v>
      </c>
      <c r="H687" s="367" t="s">
        <v>5299</v>
      </c>
      <c r="I687" s="367"/>
    </row>
    <row r="688" spans="1:9">
      <c r="A688" s="367" t="s">
        <v>693</v>
      </c>
      <c r="B688" s="373">
        <v>0</v>
      </c>
      <c r="C688" s="372">
        <v>0</v>
      </c>
      <c r="D688" s="357" t="e">
        <f t="shared" si="10"/>
        <v>#DIV/0!</v>
      </c>
      <c r="E688" s="352" t="s">
        <v>1825</v>
      </c>
      <c r="F688" s="352" t="s">
        <v>1825</v>
      </c>
      <c r="G688" s="354">
        <v>0</v>
      </c>
      <c r="H688" s="367" t="s">
        <v>5300</v>
      </c>
      <c r="I688" s="367"/>
    </row>
    <row r="689" spans="1:9">
      <c r="A689" s="367" t="s">
        <v>694</v>
      </c>
      <c r="B689" s="373">
        <v>9.3962150576082804E-3</v>
      </c>
      <c r="C689" s="372">
        <v>8.7311349347437908E-3</v>
      </c>
      <c r="D689" s="357">
        <f t="shared" si="10"/>
        <v>-7.0781705057502142E-2</v>
      </c>
      <c r="E689" s="352" t="s">
        <v>1815</v>
      </c>
      <c r="F689" s="352" t="s">
        <v>1815</v>
      </c>
      <c r="G689" s="354">
        <v>0</v>
      </c>
      <c r="H689" s="367" t="s">
        <v>5301</v>
      </c>
      <c r="I689" s="367"/>
    </row>
    <row r="690" spans="1:9">
      <c r="A690" s="367" t="s">
        <v>695</v>
      </c>
      <c r="B690" s="373">
        <v>2.4948011415414102E-2</v>
      </c>
      <c r="C690" s="372">
        <v>2.49242620939032E-2</v>
      </c>
      <c r="D690" s="357">
        <f t="shared" si="10"/>
        <v>-9.519524869315843E-4</v>
      </c>
      <c r="E690" s="352" t="s">
        <v>1815</v>
      </c>
      <c r="F690" s="352" t="s">
        <v>1815</v>
      </c>
      <c r="G690" s="354">
        <v>0</v>
      </c>
      <c r="H690" s="367" t="s">
        <v>5302</v>
      </c>
      <c r="I690" s="367"/>
    </row>
    <row r="691" spans="1:9">
      <c r="A691" s="367" t="s">
        <v>696</v>
      </c>
      <c r="B691" s="373">
        <v>1.0212312485882501E-12</v>
      </c>
      <c r="C691" s="372">
        <v>1.06068733666571E-6</v>
      </c>
      <c r="D691" s="357">
        <f t="shared" si="10"/>
        <v>1038634.8017657646</v>
      </c>
      <c r="E691" s="352" t="s">
        <v>1815</v>
      </c>
      <c r="F691" s="352" t="s">
        <v>1815</v>
      </c>
      <c r="G691" s="354">
        <v>0</v>
      </c>
      <c r="H691" s="367" t="s">
        <v>5303</v>
      </c>
      <c r="I691" s="370"/>
    </row>
    <row r="692" spans="1:9">
      <c r="A692" s="367" t="s">
        <v>697</v>
      </c>
      <c r="B692" s="373">
        <v>3.0777963578058399E-3</v>
      </c>
      <c r="C692" s="372">
        <v>3.7191271591593702E-3</v>
      </c>
      <c r="D692" s="357">
        <f t="shared" si="10"/>
        <v>0.20837337068354156</v>
      </c>
      <c r="E692" s="352" t="s">
        <v>1815</v>
      </c>
      <c r="F692" s="352" t="s">
        <v>1815</v>
      </c>
      <c r="G692" s="354">
        <v>0</v>
      </c>
      <c r="H692" s="367" t="s">
        <v>5304</v>
      </c>
      <c r="I692" s="367"/>
    </row>
    <row r="693" spans="1:9">
      <c r="A693" s="367" t="s">
        <v>698</v>
      </c>
      <c r="B693" s="373">
        <v>0</v>
      </c>
      <c r="C693" s="372">
        <v>0</v>
      </c>
      <c r="D693" s="357" t="e">
        <f t="shared" si="10"/>
        <v>#DIV/0!</v>
      </c>
      <c r="E693" s="352" t="s">
        <v>1985</v>
      </c>
      <c r="F693" s="352" t="s">
        <v>1985</v>
      </c>
      <c r="G693" s="354">
        <v>1</v>
      </c>
      <c r="H693" s="367" t="s">
        <v>5305</v>
      </c>
      <c r="I693" s="367"/>
    </row>
    <row r="694" spans="1:9">
      <c r="A694" s="367" t="s">
        <v>699</v>
      </c>
      <c r="B694" s="373">
        <v>0.89376674198945205</v>
      </c>
      <c r="C694" s="372">
        <v>3.5727382922893902</v>
      </c>
      <c r="D694" s="357">
        <f t="shared" si="10"/>
        <v>2.9973945375689026</v>
      </c>
      <c r="E694" s="352" t="s">
        <v>1825</v>
      </c>
      <c r="F694" s="352" t="s">
        <v>1825</v>
      </c>
      <c r="G694" s="354">
        <v>1</v>
      </c>
      <c r="H694" s="367" t="s">
        <v>5306</v>
      </c>
      <c r="I694" s="370"/>
    </row>
    <row r="695" spans="1:9">
      <c r="A695" s="367" t="s">
        <v>700</v>
      </c>
      <c r="B695" s="373">
        <v>7.1341368334825499E-13</v>
      </c>
      <c r="C695" s="372">
        <v>1.5625339210357901E-6</v>
      </c>
      <c r="D695" s="357">
        <f t="shared" si="10"/>
        <v>2190220.4066071319</v>
      </c>
      <c r="E695" s="352" t="s">
        <v>1825</v>
      </c>
      <c r="F695" s="352" t="s">
        <v>1825</v>
      </c>
      <c r="G695" s="354">
        <v>0</v>
      </c>
      <c r="H695" s="367" t="s">
        <v>5307</v>
      </c>
      <c r="I695" s="370"/>
    </row>
    <row r="696" spans="1:9">
      <c r="A696" s="367" t="s">
        <v>701</v>
      </c>
      <c r="B696" s="373">
        <v>0</v>
      </c>
      <c r="C696" s="372">
        <v>0</v>
      </c>
      <c r="D696" s="357" t="e">
        <f t="shared" si="10"/>
        <v>#DIV/0!</v>
      </c>
      <c r="E696" s="352" t="s">
        <v>1931</v>
      </c>
      <c r="F696" s="352" t="s">
        <v>1931</v>
      </c>
      <c r="G696" s="354">
        <v>0</v>
      </c>
      <c r="H696" s="367" t="s">
        <v>5308</v>
      </c>
      <c r="I696" s="367"/>
    </row>
    <row r="697" spans="1:9">
      <c r="A697" s="367" t="s">
        <v>702</v>
      </c>
      <c r="B697" s="373">
        <v>0</v>
      </c>
      <c r="C697" s="372">
        <v>0</v>
      </c>
      <c r="D697" s="357" t="e">
        <f t="shared" si="10"/>
        <v>#DIV/0!</v>
      </c>
      <c r="E697" s="352" t="s">
        <v>1971</v>
      </c>
      <c r="F697" s="352" t="s">
        <v>1971</v>
      </c>
      <c r="G697" s="354">
        <v>1</v>
      </c>
      <c r="H697" s="367" t="s">
        <v>5309</v>
      </c>
      <c r="I697" s="367"/>
    </row>
    <row r="698" spans="1:9">
      <c r="A698" s="367" t="s">
        <v>703</v>
      </c>
      <c r="B698" s="373">
        <v>0</v>
      </c>
      <c r="C698" s="372">
        <v>0</v>
      </c>
      <c r="D698" s="357" t="e">
        <f t="shared" si="10"/>
        <v>#DIV/0!</v>
      </c>
      <c r="E698" s="352" t="s">
        <v>1887</v>
      </c>
      <c r="F698" s="352" t="s">
        <v>1887</v>
      </c>
      <c r="G698" s="354">
        <v>0</v>
      </c>
      <c r="H698" s="367" t="s">
        <v>5310</v>
      </c>
      <c r="I698" s="367"/>
    </row>
    <row r="699" spans="1:9">
      <c r="A699" s="367" t="s">
        <v>704</v>
      </c>
      <c r="B699" s="373">
        <v>0</v>
      </c>
      <c r="C699" s="372">
        <v>0</v>
      </c>
      <c r="D699" s="357" t="e">
        <f t="shared" si="10"/>
        <v>#DIV/0!</v>
      </c>
      <c r="E699" s="352" t="s">
        <v>1971</v>
      </c>
      <c r="F699" s="352" t="s">
        <v>1971</v>
      </c>
      <c r="G699" s="354">
        <v>0</v>
      </c>
      <c r="H699" s="367" t="s">
        <v>5311</v>
      </c>
      <c r="I699" s="367"/>
    </row>
    <row r="700" spans="1:9">
      <c r="A700" s="367" t="s">
        <v>705</v>
      </c>
      <c r="B700" s="373">
        <v>0</v>
      </c>
      <c r="C700" s="372">
        <v>0</v>
      </c>
      <c r="D700" s="357" t="e">
        <f t="shared" si="10"/>
        <v>#DIV/0!</v>
      </c>
      <c r="E700" s="352" t="s">
        <v>1915</v>
      </c>
      <c r="F700" s="352" t="s">
        <v>1915</v>
      </c>
      <c r="G700" s="354">
        <v>0</v>
      </c>
      <c r="H700" s="367" t="s">
        <v>5312</v>
      </c>
      <c r="I700" s="367"/>
    </row>
    <row r="701" spans="1:9">
      <c r="A701" s="367" t="s">
        <v>706</v>
      </c>
      <c r="B701" s="373">
        <v>4.7520000000000001E-3</v>
      </c>
      <c r="C701" s="372">
        <v>4.7520000000000001E-3</v>
      </c>
      <c r="D701" s="357">
        <f t="shared" si="10"/>
        <v>0</v>
      </c>
      <c r="E701" s="352" t="s">
        <v>1922</v>
      </c>
      <c r="F701" s="352" t="s">
        <v>1922</v>
      </c>
      <c r="G701" s="354">
        <v>0</v>
      </c>
      <c r="H701" s="367" t="s">
        <v>5313</v>
      </c>
      <c r="I701" s="367"/>
    </row>
    <row r="702" spans="1:9">
      <c r="A702" s="367" t="s">
        <v>707</v>
      </c>
      <c r="B702" s="373">
        <v>0</v>
      </c>
      <c r="C702" s="372">
        <v>0</v>
      </c>
      <c r="D702" s="357" t="e">
        <f t="shared" si="10"/>
        <v>#DIV/0!</v>
      </c>
      <c r="E702" s="352" t="s">
        <v>1986</v>
      </c>
      <c r="F702" s="352" t="s">
        <v>1986</v>
      </c>
      <c r="G702" s="354">
        <v>0</v>
      </c>
      <c r="H702" s="367" t="s">
        <v>5314</v>
      </c>
      <c r="I702" s="367"/>
    </row>
    <row r="703" spans="1:9">
      <c r="A703" s="367" t="s">
        <v>708</v>
      </c>
      <c r="B703" s="373">
        <v>0</v>
      </c>
      <c r="C703" s="372">
        <v>0</v>
      </c>
      <c r="D703" s="357" t="e">
        <f t="shared" si="10"/>
        <v>#DIV/0!</v>
      </c>
      <c r="E703" s="352" t="s">
        <v>1987</v>
      </c>
      <c r="F703" s="352" t="s">
        <v>1987</v>
      </c>
      <c r="G703" s="354">
        <v>0</v>
      </c>
      <c r="H703" s="367" t="s">
        <v>5315</v>
      </c>
      <c r="I703" s="367"/>
    </row>
    <row r="704" spans="1:9">
      <c r="A704" s="367" t="s">
        <v>709</v>
      </c>
      <c r="B704" s="373">
        <v>0</v>
      </c>
      <c r="C704" s="372">
        <v>0</v>
      </c>
      <c r="D704" s="357" t="e">
        <f t="shared" si="10"/>
        <v>#DIV/0!</v>
      </c>
      <c r="E704" s="352" t="s">
        <v>1988</v>
      </c>
      <c r="F704" s="352" t="s">
        <v>1988</v>
      </c>
      <c r="G704" s="354">
        <v>1</v>
      </c>
      <c r="H704" s="367" t="s">
        <v>5316</v>
      </c>
      <c r="I704" s="367"/>
    </row>
    <row r="705" spans="1:9">
      <c r="A705" s="367" t="s">
        <v>710</v>
      </c>
      <c r="B705" s="373">
        <v>2.47436904373187E-15</v>
      </c>
      <c r="C705" s="372">
        <v>8.3287633314659304E-7</v>
      </c>
      <c r="D705" s="357">
        <f t="shared" si="10"/>
        <v>336601499.59525478</v>
      </c>
      <c r="E705" s="352" t="s">
        <v>1866</v>
      </c>
      <c r="F705" s="352" t="s">
        <v>1866</v>
      </c>
      <c r="G705" s="354">
        <v>1</v>
      </c>
      <c r="H705" s="367" t="s">
        <v>5317</v>
      </c>
      <c r="I705" s="370"/>
    </row>
    <row r="706" spans="1:9">
      <c r="A706" s="367" t="s">
        <v>711</v>
      </c>
      <c r="B706" s="373">
        <v>0</v>
      </c>
      <c r="C706" s="372">
        <v>0</v>
      </c>
      <c r="D706" s="357" t="e">
        <f t="shared" si="10"/>
        <v>#DIV/0!</v>
      </c>
      <c r="E706" s="352" t="s">
        <v>1866</v>
      </c>
      <c r="F706" s="352" t="s">
        <v>1866</v>
      </c>
      <c r="G706" s="354">
        <v>0</v>
      </c>
      <c r="H706" s="367" t="s">
        <v>5318</v>
      </c>
      <c r="I706" s="367"/>
    </row>
    <row r="707" spans="1:9">
      <c r="A707" s="367" t="s">
        <v>712</v>
      </c>
      <c r="B707" s="373">
        <v>0</v>
      </c>
      <c r="C707" s="372">
        <v>0</v>
      </c>
      <c r="D707" s="357" t="e">
        <f t="shared" ref="D707:D770" si="11">(C707/B707)-1</f>
        <v>#DIV/0!</v>
      </c>
      <c r="E707" s="352" t="s">
        <v>1989</v>
      </c>
      <c r="F707" s="352" t="s">
        <v>1989</v>
      </c>
      <c r="G707" s="354">
        <v>0</v>
      </c>
      <c r="H707" s="367" t="s">
        <v>5319</v>
      </c>
      <c r="I707" s="367"/>
    </row>
    <row r="708" spans="1:9">
      <c r="A708" s="367" t="s">
        <v>713</v>
      </c>
      <c r="B708" s="373">
        <v>0</v>
      </c>
      <c r="C708" s="372">
        <v>0</v>
      </c>
      <c r="D708" s="357" t="e">
        <f t="shared" si="11"/>
        <v>#DIV/0!</v>
      </c>
      <c r="E708" s="352" t="s">
        <v>1909</v>
      </c>
      <c r="F708" s="352" t="s">
        <v>1909</v>
      </c>
      <c r="G708" s="354">
        <v>0</v>
      </c>
      <c r="H708" s="367" t="s">
        <v>5320</v>
      </c>
      <c r="I708" s="367"/>
    </row>
    <row r="709" spans="1:9">
      <c r="A709" s="367" t="s">
        <v>714</v>
      </c>
      <c r="B709" s="373">
        <v>0</v>
      </c>
      <c r="C709" s="372">
        <v>0</v>
      </c>
      <c r="D709" s="357" t="e">
        <f t="shared" si="11"/>
        <v>#DIV/0!</v>
      </c>
      <c r="E709" s="352" t="s">
        <v>1892</v>
      </c>
      <c r="F709" s="352" t="s">
        <v>1892</v>
      </c>
      <c r="G709" s="354">
        <v>0</v>
      </c>
      <c r="H709" s="367" t="s">
        <v>5321</v>
      </c>
      <c r="I709" s="367"/>
    </row>
    <row r="710" spans="1:9">
      <c r="A710" s="367" t="s">
        <v>715</v>
      </c>
      <c r="B710" s="373">
        <v>0</v>
      </c>
      <c r="C710" s="372">
        <v>0</v>
      </c>
      <c r="D710" s="357" t="e">
        <f t="shared" si="11"/>
        <v>#DIV/0!</v>
      </c>
      <c r="E710" s="352" t="s">
        <v>1908</v>
      </c>
      <c r="F710" s="352" t="s">
        <v>1908</v>
      </c>
      <c r="G710" s="354">
        <v>0</v>
      </c>
      <c r="H710" s="367" t="s">
        <v>5322</v>
      </c>
      <c r="I710" s="367"/>
    </row>
    <row r="711" spans="1:9">
      <c r="A711" s="367" t="s">
        <v>716</v>
      </c>
      <c r="B711" s="373">
        <v>0</v>
      </c>
      <c r="C711" s="372">
        <v>0</v>
      </c>
      <c r="D711" s="357" t="e">
        <f t="shared" si="11"/>
        <v>#DIV/0!</v>
      </c>
      <c r="E711" s="352" t="s">
        <v>1908</v>
      </c>
      <c r="F711" s="352" t="s">
        <v>1908</v>
      </c>
      <c r="G711" s="354">
        <v>0</v>
      </c>
      <c r="H711" s="367" t="s">
        <v>5323</v>
      </c>
      <c r="I711" s="367"/>
    </row>
    <row r="712" spans="1:9">
      <c r="A712" s="367" t="s">
        <v>717</v>
      </c>
      <c r="B712" s="373">
        <v>0</v>
      </c>
      <c r="C712" s="372">
        <v>0</v>
      </c>
      <c r="D712" s="357" t="e">
        <f t="shared" si="11"/>
        <v>#DIV/0!</v>
      </c>
      <c r="E712" s="352" t="s">
        <v>1990</v>
      </c>
      <c r="F712" s="352" t="s">
        <v>1990</v>
      </c>
      <c r="G712" s="354">
        <v>0</v>
      </c>
      <c r="H712" s="367" t="s">
        <v>5324</v>
      </c>
      <c r="I712" s="367"/>
    </row>
    <row r="713" spans="1:9">
      <c r="A713" s="367" t="s">
        <v>718</v>
      </c>
      <c r="B713" s="373">
        <v>0</v>
      </c>
      <c r="C713" s="372">
        <v>0</v>
      </c>
      <c r="D713" s="357" t="e">
        <f t="shared" si="11"/>
        <v>#DIV/0!</v>
      </c>
      <c r="E713" s="352" t="s">
        <v>1978</v>
      </c>
      <c r="F713" s="352" t="s">
        <v>1978</v>
      </c>
      <c r="G713" s="354">
        <v>0</v>
      </c>
      <c r="H713" s="367" t="s">
        <v>5325</v>
      </c>
      <c r="I713" s="367"/>
    </row>
    <row r="714" spans="1:9">
      <c r="A714" s="367" t="s">
        <v>719</v>
      </c>
      <c r="B714" s="373">
        <v>0</v>
      </c>
      <c r="C714" s="372">
        <v>0</v>
      </c>
      <c r="D714" s="357" t="e">
        <f t="shared" si="11"/>
        <v>#DIV/0!</v>
      </c>
      <c r="E714" s="352" t="s">
        <v>1991</v>
      </c>
      <c r="F714" s="352" t="s">
        <v>1991</v>
      </c>
      <c r="G714" s="354">
        <v>0</v>
      </c>
      <c r="H714" s="367" t="s">
        <v>5326</v>
      </c>
      <c r="I714" s="367"/>
    </row>
    <row r="715" spans="1:9">
      <c r="A715" s="367" t="s">
        <v>720</v>
      </c>
      <c r="B715" s="373">
        <v>0</v>
      </c>
      <c r="C715" s="372">
        <v>0</v>
      </c>
      <c r="D715" s="357" t="e">
        <f t="shared" si="11"/>
        <v>#DIV/0!</v>
      </c>
      <c r="E715" s="352" t="s">
        <v>1991</v>
      </c>
      <c r="F715" s="352" t="s">
        <v>1991</v>
      </c>
      <c r="G715" s="354">
        <v>0</v>
      </c>
      <c r="H715" s="367" t="s">
        <v>5327</v>
      </c>
      <c r="I715" s="367"/>
    </row>
    <row r="716" spans="1:9">
      <c r="A716" s="367" t="s">
        <v>721</v>
      </c>
      <c r="B716" s="373">
        <v>0</v>
      </c>
      <c r="C716" s="372">
        <v>0</v>
      </c>
      <c r="D716" s="357" t="e">
        <f t="shared" si="11"/>
        <v>#DIV/0!</v>
      </c>
      <c r="E716" s="352" t="s">
        <v>1991</v>
      </c>
      <c r="F716" s="352" t="s">
        <v>1991</v>
      </c>
      <c r="G716" s="354">
        <v>0</v>
      </c>
      <c r="H716" s="367" t="s">
        <v>5328</v>
      </c>
      <c r="I716" s="367"/>
    </row>
    <row r="717" spans="1:9">
      <c r="A717" s="367" t="s">
        <v>722</v>
      </c>
      <c r="B717" s="373">
        <v>-3.3729179449437698E-8</v>
      </c>
      <c r="C717" s="372">
        <v>-2.2187913032212199E-5</v>
      </c>
      <c r="D717" s="357">
        <f t="shared" si="11"/>
        <v>656.8254613478922</v>
      </c>
      <c r="E717" s="352" t="s">
        <v>1913</v>
      </c>
      <c r="F717" s="352" t="s">
        <v>1913</v>
      </c>
      <c r="G717" s="354">
        <v>1</v>
      </c>
      <c r="H717" s="367" t="s">
        <v>5329</v>
      </c>
      <c r="I717" s="370"/>
    </row>
    <row r="718" spans="1:9">
      <c r="A718" s="367" t="s">
        <v>723</v>
      </c>
      <c r="B718" s="373">
        <v>0</v>
      </c>
      <c r="C718" s="372">
        <v>0</v>
      </c>
      <c r="D718" s="357" t="e">
        <f t="shared" si="11"/>
        <v>#DIV/0!</v>
      </c>
      <c r="E718" s="352" t="s">
        <v>1821</v>
      </c>
      <c r="F718" s="352" t="s">
        <v>1821</v>
      </c>
      <c r="G718" s="354">
        <v>0</v>
      </c>
      <c r="H718" s="367" t="s">
        <v>5330</v>
      </c>
      <c r="I718" s="367"/>
    </row>
    <row r="719" spans="1:9">
      <c r="A719" s="367" t="s">
        <v>724</v>
      </c>
      <c r="B719" s="373">
        <v>6.69485904319442E-13</v>
      </c>
      <c r="C719" s="372">
        <v>1.7894328774907901E-6</v>
      </c>
      <c r="D719" s="357">
        <f t="shared" si="11"/>
        <v>2672845.2331254263</v>
      </c>
      <c r="E719" s="352" t="s">
        <v>1847</v>
      </c>
      <c r="F719" s="352" t="s">
        <v>1847</v>
      </c>
      <c r="G719" s="354">
        <v>1</v>
      </c>
      <c r="H719" s="367" t="s">
        <v>5331</v>
      </c>
      <c r="I719" s="370"/>
    </row>
    <row r="720" spans="1:9">
      <c r="A720" s="367" t="s">
        <v>725</v>
      </c>
      <c r="B720" s="373">
        <v>-1.2262468420358101E-12</v>
      </c>
      <c r="C720" s="372">
        <v>-2.6229146486847398E-6</v>
      </c>
      <c r="D720" s="357">
        <f t="shared" si="11"/>
        <v>2138976.6990823378</v>
      </c>
      <c r="E720" s="352" t="s">
        <v>1847</v>
      </c>
      <c r="F720" s="352" t="s">
        <v>1847</v>
      </c>
      <c r="G720" s="354">
        <v>1</v>
      </c>
      <c r="H720" s="367" t="s">
        <v>5332</v>
      </c>
      <c r="I720" s="370"/>
    </row>
    <row r="721" spans="1:9">
      <c r="A721" s="367" t="s">
        <v>726</v>
      </c>
      <c r="B721" s="373">
        <v>-6.6059528307960103E-4</v>
      </c>
      <c r="C721" s="372">
        <v>-6.6876204471100198E-4</v>
      </c>
      <c r="D721" s="357">
        <f t="shared" si="11"/>
        <v>1.236273076811667E-2</v>
      </c>
      <c r="E721" s="352" t="s">
        <v>1870</v>
      </c>
      <c r="F721" s="352" t="s">
        <v>1870</v>
      </c>
      <c r="G721" s="354">
        <v>1</v>
      </c>
      <c r="H721" s="367" t="s">
        <v>5333</v>
      </c>
      <c r="I721" s="367"/>
    </row>
    <row r="722" spans="1:9">
      <c r="A722" s="367" t="s">
        <v>727</v>
      </c>
      <c r="B722" s="373">
        <v>6.6147320898403102E-4</v>
      </c>
      <c r="C722" s="372">
        <v>6.6781527084519598E-4</v>
      </c>
      <c r="D722" s="357">
        <f t="shared" si="11"/>
        <v>9.5877834128850203E-3</v>
      </c>
      <c r="E722" s="352" t="s">
        <v>1867</v>
      </c>
      <c r="F722" s="352" t="s">
        <v>1867</v>
      </c>
      <c r="G722" s="354">
        <v>0</v>
      </c>
      <c r="H722" s="367" t="s">
        <v>5334</v>
      </c>
      <c r="I722" s="367"/>
    </row>
    <row r="723" spans="1:9">
      <c r="A723" s="367" t="s">
        <v>728</v>
      </c>
      <c r="B723" s="373">
        <v>0</v>
      </c>
      <c r="C723" s="372">
        <v>0</v>
      </c>
      <c r="D723" s="357" t="e">
        <f t="shared" si="11"/>
        <v>#DIV/0!</v>
      </c>
      <c r="E723" s="352" t="s">
        <v>1917</v>
      </c>
      <c r="F723" s="352" t="s">
        <v>1917</v>
      </c>
      <c r="G723" s="354">
        <v>0</v>
      </c>
      <c r="H723" s="367" t="s">
        <v>5335</v>
      </c>
      <c r="I723" s="367"/>
    </row>
    <row r="724" spans="1:9">
      <c r="A724" s="367" t="s">
        <v>729</v>
      </c>
      <c r="B724" s="373">
        <v>0</v>
      </c>
      <c r="C724" s="372">
        <v>0</v>
      </c>
      <c r="D724" s="357" t="e">
        <f t="shared" si="11"/>
        <v>#DIV/0!</v>
      </c>
      <c r="E724" s="352" t="s">
        <v>1917</v>
      </c>
      <c r="F724" s="352" t="s">
        <v>1917</v>
      </c>
      <c r="G724" s="354">
        <v>0</v>
      </c>
      <c r="H724" s="367" t="s">
        <v>5336</v>
      </c>
      <c r="I724" s="367"/>
    </row>
    <row r="725" spans="1:9">
      <c r="A725" s="367" t="s">
        <v>730</v>
      </c>
      <c r="B725" s="373">
        <v>0</v>
      </c>
      <c r="C725" s="372">
        <v>0</v>
      </c>
      <c r="D725" s="357" t="e">
        <f t="shared" si="11"/>
        <v>#DIV/0!</v>
      </c>
      <c r="E725" s="352" t="s">
        <v>1840</v>
      </c>
      <c r="F725" s="352" t="s">
        <v>1840</v>
      </c>
      <c r="G725" s="354">
        <v>0</v>
      </c>
      <c r="H725" s="367" t="s">
        <v>5337</v>
      </c>
      <c r="I725" s="367"/>
    </row>
    <row r="726" spans="1:9">
      <c r="A726" s="367" t="s">
        <v>731</v>
      </c>
      <c r="B726" s="373">
        <v>0</v>
      </c>
      <c r="C726" s="372">
        <v>0</v>
      </c>
      <c r="D726" s="357" t="e">
        <f t="shared" si="11"/>
        <v>#DIV/0!</v>
      </c>
      <c r="E726" s="352" t="s">
        <v>1822</v>
      </c>
      <c r="F726" s="352" t="s">
        <v>1822</v>
      </c>
      <c r="G726" s="354">
        <v>0</v>
      </c>
      <c r="H726" s="367" t="s">
        <v>5338</v>
      </c>
      <c r="I726" s="367"/>
    </row>
    <row r="727" spans="1:9">
      <c r="A727" s="367" t="s">
        <v>732</v>
      </c>
      <c r="B727" s="373">
        <v>1.9799244910245801E-8</v>
      </c>
      <c r="C727" s="372">
        <v>5.9139713357581101E-6</v>
      </c>
      <c r="D727" s="357">
        <f t="shared" si="11"/>
        <v>297.69681205356079</v>
      </c>
      <c r="E727" s="352" t="s">
        <v>1832</v>
      </c>
      <c r="F727" s="352" t="s">
        <v>1832</v>
      </c>
      <c r="G727" s="354">
        <v>1</v>
      </c>
      <c r="H727" s="367" t="s">
        <v>5339</v>
      </c>
      <c r="I727" s="370"/>
    </row>
    <row r="728" spans="1:9">
      <c r="A728" s="367" t="s">
        <v>733</v>
      </c>
      <c r="B728" s="373">
        <v>6.97165730768462E-12</v>
      </c>
      <c r="C728" s="372">
        <v>3.0710952480500701E-6</v>
      </c>
      <c r="D728" s="357">
        <f t="shared" si="11"/>
        <v>440510.50429682003</v>
      </c>
      <c r="E728" s="352" t="s">
        <v>1832</v>
      </c>
      <c r="F728" s="352" t="s">
        <v>1832</v>
      </c>
      <c r="G728" s="354">
        <v>0</v>
      </c>
      <c r="H728" s="367" t="s">
        <v>5340</v>
      </c>
      <c r="I728" s="370"/>
    </row>
    <row r="729" spans="1:9">
      <c r="A729" s="367" t="s">
        <v>734</v>
      </c>
      <c r="B729" s="373">
        <v>-9.47419493968482E-8</v>
      </c>
      <c r="C729" s="372">
        <v>8.2770300195989E-6</v>
      </c>
      <c r="D729" s="357">
        <f t="shared" si="11"/>
        <v>-88.363940390636017</v>
      </c>
      <c r="E729" s="352" t="s">
        <v>1832</v>
      </c>
      <c r="F729" s="352" t="s">
        <v>1832</v>
      </c>
      <c r="G729" s="354">
        <v>1</v>
      </c>
      <c r="H729" s="367" t="s">
        <v>5341</v>
      </c>
      <c r="I729" s="370"/>
    </row>
    <row r="730" spans="1:9">
      <c r="A730" s="367" t="s">
        <v>735</v>
      </c>
      <c r="B730" s="373">
        <v>7.0638667150263598E-12</v>
      </c>
      <c r="C730" s="372">
        <v>2.9815398939318302E-6</v>
      </c>
      <c r="D730" s="357">
        <f t="shared" si="11"/>
        <v>422082.26037486736</v>
      </c>
      <c r="E730" s="352" t="s">
        <v>1832</v>
      </c>
      <c r="F730" s="352" t="s">
        <v>1832</v>
      </c>
      <c r="G730" s="354">
        <v>0</v>
      </c>
      <c r="H730" s="367" t="s">
        <v>5342</v>
      </c>
      <c r="I730" s="370"/>
    </row>
    <row r="731" spans="1:9">
      <c r="A731" s="367" t="s">
        <v>736</v>
      </c>
      <c r="B731" s="373">
        <v>0</v>
      </c>
      <c r="C731" s="372">
        <v>0</v>
      </c>
      <c r="D731" s="357" t="e">
        <f t="shared" si="11"/>
        <v>#DIV/0!</v>
      </c>
      <c r="E731" s="352" t="s">
        <v>1819</v>
      </c>
      <c r="F731" s="352" t="s">
        <v>1819</v>
      </c>
      <c r="G731" s="354">
        <v>0</v>
      </c>
      <c r="H731" s="367" t="s">
        <v>5343</v>
      </c>
      <c r="I731" s="367"/>
    </row>
    <row r="732" spans="1:9">
      <c r="A732" s="367" t="s">
        <v>737</v>
      </c>
      <c r="B732" s="373">
        <v>0</v>
      </c>
      <c r="C732" s="372">
        <v>0</v>
      </c>
      <c r="D732" s="357" t="e">
        <f t="shared" si="11"/>
        <v>#DIV/0!</v>
      </c>
      <c r="E732" s="352" t="s">
        <v>1888</v>
      </c>
      <c r="F732" s="352" t="s">
        <v>1888</v>
      </c>
      <c r="G732" s="354">
        <v>1</v>
      </c>
      <c r="H732" s="367" t="s">
        <v>5344</v>
      </c>
      <c r="I732" s="367"/>
    </row>
    <row r="733" spans="1:9">
      <c r="A733" s="367" t="s">
        <v>738</v>
      </c>
      <c r="B733" s="373">
        <v>0</v>
      </c>
      <c r="C733" s="372">
        <v>0</v>
      </c>
      <c r="D733" s="357" t="e">
        <f t="shared" si="11"/>
        <v>#DIV/0!</v>
      </c>
      <c r="E733" s="352" t="s">
        <v>1975</v>
      </c>
      <c r="F733" s="352" t="s">
        <v>1975</v>
      </c>
      <c r="G733" s="354">
        <v>0</v>
      </c>
      <c r="H733" s="367" t="s">
        <v>5345</v>
      </c>
      <c r="I733" s="367"/>
    </row>
    <row r="734" spans="1:9">
      <c r="A734" s="367" t="s">
        <v>739</v>
      </c>
      <c r="B734" s="373">
        <v>0</v>
      </c>
      <c r="C734" s="372">
        <v>0</v>
      </c>
      <c r="D734" s="357" t="e">
        <f t="shared" si="11"/>
        <v>#DIV/0!</v>
      </c>
      <c r="E734" s="352" t="s">
        <v>1975</v>
      </c>
      <c r="F734" s="352" t="s">
        <v>1975</v>
      </c>
      <c r="G734" s="354">
        <v>0</v>
      </c>
      <c r="H734" s="367" t="s">
        <v>5346</v>
      </c>
      <c r="I734" s="367"/>
    </row>
    <row r="735" spans="1:9">
      <c r="A735" s="367" t="s">
        <v>740</v>
      </c>
      <c r="B735" s="373">
        <v>0</v>
      </c>
      <c r="C735" s="372">
        <v>0</v>
      </c>
      <c r="D735" s="357" t="e">
        <f t="shared" si="11"/>
        <v>#DIV/0!</v>
      </c>
      <c r="E735" s="352" t="s">
        <v>1962</v>
      </c>
      <c r="F735" s="352" t="s">
        <v>1962</v>
      </c>
      <c r="G735" s="354">
        <v>0</v>
      </c>
      <c r="H735" s="367" t="s">
        <v>5347</v>
      </c>
      <c r="I735" s="367"/>
    </row>
    <row r="736" spans="1:9">
      <c r="A736" s="367" t="s">
        <v>741</v>
      </c>
      <c r="B736" s="373">
        <v>0</v>
      </c>
      <c r="C736" s="372">
        <v>0</v>
      </c>
      <c r="D736" s="357" t="e">
        <f t="shared" si="11"/>
        <v>#DIV/0!</v>
      </c>
      <c r="E736" s="352" t="s">
        <v>1962</v>
      </c>
      <c r="F736" s="352" t="s">
        <v>1962</v>
      </c>
      <c r="G736" s="354">
        <v>0</v>
      </c>
      <c r="H736" s="367" t="s">
        <v>5348</v>
      </c>
      <c r="I736" s="367"/>
    </row>
    <row r="737" spans="1:9">
      <c r="A737" s="367" t="s">
        <v>742</v>
      </c>
      <c r="B737" s="373">
        <v>0</v>
      </c>
      <c r="C737" s="372">
        <v>0</v>
      </c>
      <c r="D737" s="357" t="e">
        <f t="shared" si="11"/>
        <v>#DIV/0!</v>
      </c>
      <c r="E737" s="352" t="s">
        <v>1955</v>
      </c>
      <c r="F737" s="352" t="s">
        <v>1955</v>
      </c>
      <c r="G737" s="354">
        <v>0</v>
      </c>
      <c r="H737" s="367" t="s">
        <v>5349</v>
      </c>
      <c r="I737" s="367"/>
    </row>
    <row r="738" spans="1:9">
      <c r="A738" s="367" t="s">
        <v>743</v>
      </c>
      <c r="B738" s="373">
        <v>8.3528081737921402E-13</v>
      </c>
      <c r="C738" s="372">
        <v>1.76488590417311E-6</v>
      </c>
      <c r="D738" s="357">
        <f t="shared" si="11"/>
        <v>2112924.2192222429</v>
      </c>
      <c r="E738" s="352" t="s">
        <v>1832</v>
      </c>
      <c r="F738" s="352" t="s">
        <v>1832</v>
      </c>
      <c r="G738" s="354">
        <v>0</v>
      </c>
      <c r="H738" s="367" t="s">
        <v>5350</v>
      </c>
      <c r="I738" s="370"/>
    </row>
    <row r="739" spans="1:9">
      <c r="A739" s="367" t="s">
        <v>744</v>
      </c>
      <c r="B739" s="373">
        <v>8.2526622732508396E-13</v>
      </c>
      <c r="C739" s="372">
        <v>1.6373510230772099E-6</v>
      </c>
      <c r="D739" s="357">
        <f t="shared" si="11"/>
        <v>1984026.6614545556</v>
      </c>
      <c r="E739" s="352" t="s">
        <v>1832</v>
      </c>
      <c r="F739" s="352" t="s">
        <v>1832</v>
      </c>
      <c r="G739" s="354">
        <v>0</v>
      </c>
      <c r="H739" s="367" t="s">
        <v>5351</v>
      </c>
      <c r="I739" s="370"/>
    </row>
    <row r="740" spans="1:9">
      <c r="A740" s="367" t="s">
        <v>745</v>
      </c>
      <c r="B740" s="373">
        <v>0</v>
      </c>
      <c r="C740" s="372">
        <v>0</v>
      </c>
      <c r="D740" s="357" t="e">
        <f t="shared" si="11"/>
        <v>#DIV/0!</v>
      </c>
      <c r="E740" s="352" t="s">
        <v>1898</v>
      </c>
      <c r="F740" s="352" t="s">
        <v>1898</v>
      </c>
      <c r="G740" s="354">
        <v>0</v>
      </c>
      <c r="H740" s="367" t="s">
        <v>5352</v>
      </c>
      <c r="I740" s="367"/>
    </row>
    <row r="741" spans="1:9">
      <c r="A741" s="367" t="s">
        <v>746</v>
      </c>
      <c r="B741" s="373">
        <v>0</v>
      </c>
      <c r="C741" s="372">
        <v>0</v>
      </c>
      <c r="D741" s="357" t="e">
        <f t="shared" si="11"/>
        <v>#DIV/0!</v>
      </c>
      <c r="E741" s="352" t="s">
        <v>1821</v>
      </c>
      <c r="F741" s="352" t="s">
        <v>1821</v>
      </c>
      <c r="G741" s="354">
        <v>0</v>
      </c>
      <c r="H741" s="367" t="s">
        <v>5353</v>
      </c>
      <c r="I741" s="367"/>
    </row>
    <row r="742" spans="1:9">
      <c r="A742" s="367" t="s">
        <v>747</v>
      </c>
      <c r="B742" s="373">
        <v>0</v>
      </c>
      <c r="C742" s="372">
        <v>0</v>
      </c>
      <c r="D742" s="357" t="e">
        <f t="shared" si="11"/>
        <v>#DIV/0!</v>
      </c>
      <c r="E742" s="352" t="s">
        <v>1842</v>
      </c>
      <c r="F742" s="352" t="s">
        <v>1842</v>
      </c>
      <c r="G742" s="354">
        <v>1</v>
      </c>
      <c r="H742" s="367" t="s">
        <v>5354</v>
      </c>
      <c r="I742" s="367"/>
    </row>
    <row r="743" spans="1:9">
      <c r="A743" s="367" t="s">
        <v>748</v>
      </c>
      <c r="B743" s="373">
        <v>0</v>
      </c>
      <c r="C743" s="372">
        <v>0</v>
      </c>
      <c r="D743" s="357" t="e">
        <f t="shared" si="11"/>
        <v>#DIV/0!</v>
      </c>
      <c r="E743" s="352" t="s">
        <v>1902</v>
      </c>
      <c r="F743" s="352" t="s">
        <v>1902</v>
      </c>
      <c r="G743" s="354">
        <v>0</v>
      </c>
      <c r="H743" s="367" t="s">
        <v>5355</v>
      </c>
      <c r="I743" s="367"/>
    </row>
    <row r="744" spans="1:9">
      <c r="A744" s="367" t="s">
        <v>749</v>
      </c>
      <c r="B744" s="373">
        <v>0</v>
      </c>
      <c r="C744" s="372">
        <v>0</v>
      </c>
      <c r="D744" s="357" t="e">
        <f t="shared" si="11"/>
        <v>#DIV/0!</v>
      </c>
      <c r="E744" s="352" t="s">
        <v>1903</v>
      </c>
      <c r="F744" s="352" t="s">
        <v>1903</v>
      </c>
      <c r="G744" s="354">
        <v>0</v>
      </c>
      <c r="H744" s="367" t="s">
        <v>5356</v>
      </c>
      <c r="I744" s="367"/>
    </row>
    <row r="745" spans="1:9">
      <c r="A745" s="367" t="s">
        <v>750</v>
      </c>
      <c r="B745" s="373">
        <v>0</v>
      </c>
      <c r="C745" s="372">
        <v>0</v>
      </c>
      <c r="D745" s="357" t="e">
        <f t="shared" si="11"/>
        <v>#DIV/0!</v>
      </c>
      <c r="E745" s="352" t="s">
        <v>1903</v>
      </c>
      <c r="F745" s="352" t="s">
        <v>1903</v>
      </c>
      <c r="G745" s="354">
        <v>0</v>
      </c>
      <c r="H745" s="367" t="s">
        <v>5357</v>
      </c>
      <c r="I745" s="367"/>
    </row>
    <row r="746" spans="1:9">
      <c r="A746" s="367" t="s">
        <v>751</v>
      </c>
      <c r="B746" s="373">
        <v>5.4120000000000001E-3</v>
      </c>
      <c r="C746" s="372">
        <v>5.4120000000000001E-3</v>
      </c>
      <c r="D746" s="357">
        <f t="shared" si="11"/>
        <v>0</v>
      </c>
      <c r="E746" s="352" t="s">
        <v>1888</v>
      </c>
      <c r="F746" s="352" t="s">
        <v>1888</v>
      </c>
      <c r="G746" s="354">
        <v>0</v>
      </c>
      <c r="H746" s="367" t="s">
        <v>5358</v>
      </c>
      <c r="I746" s="367"/>
    </row>
    <row r="747" spans="1:9">
      <c r="A747" s="367" t="s">
        <v>752</v>
      </c>
      <c r="B747" s="373">
        <v>4.9896280472678398E-2</v>
      </c>
      <c r="C747" s="372">
        <v>4.9834900114759099E-2</v>
      </c>
      <c r="D747" s="357">
        <f t="shared" si="11"/>
        <v>-1.2301589885624908E-3</v>
      </c>
      <c r="E747" s="352" t="s">
        <v>1815</v>
      </c>
      <c r="F747" s="352" t="s">
        <v>1815</v>
      </c>
      <c r="G747" s="354">
        <v>0</v>
      </c>
      <c r="H747" s="367" t="s">
        <v>5359</v>
      </c>
      <c r="I747" s="367"/>
    </row>
    <row r="748" spans="1:9">
      <c r="A748" s="367" t="s">
        <v>753</v>
      </c>
      <c r="B748" s="373">
        <v>0</v>
      </c>
      <c r="C748" s="372">
        <v>0</v>
      </c>
      <c r="D748" s="357" t="e">
        <f t="shared" si="11"/>
        <v>#DIV/0!</v>
      </c>
      <c r="E748" s="352" t="s">
        <v>1825</v>
      </c>
      <c r="F748" s="352" t="s">
        <v>1825</v>
      </c>
      <c r="G748" s="354">
        <v>0</v>
      </c>
      <c r="H748" s="367" t="s">
        <v>5360</v>
      </c>
      <c r="I748" s="367"/>
    </row>
    <row r="749" spans="1:9">
      <c r="A749" s="367" t="s">
        <v>754</v>
      </c>
      <c r="B749" s="373">
        <v>0</v>
      </c>
      <c r="C749" s="372">
        <v>0</v>
      </c>
      <c r="D749" s="357" t="e">
        <f t="shared" si="11"/>
        <v>#DIV/0!</v>
      </c>
      <c r="E749" s="352" t="s">
        <v>1902</v>
      </c>
      <c r="F749" s="352" t="s">
        <v>1902</v>
      </c>
      <c r="G749" s="354">
        <v>1</v>
      </c>
      <c r="H749" s="367" t="s">
        <v>5361</v>
      </c>
      <c r="I749" s="367"/>
    </row>
    <row r="750" spans="1:9">
      <c r="A750" s="367" t="s">
        <v>755</v>
      </c>
      <c r="B750" s="373">
        <v>0</v>
      </c>
      <c r="C750" s="372">
        <v>0</v>
      </c>
      <c r="D750" s="357" t="e">
        <f t="shared" si="11"/>
        <v>#DIV/0!</v>
      </c>
      <c r="E750" s="352" t="s">
        <v>1902</v>
      </c>
      <c r="F750" s="352" t="s">
        <v>1902</v>
      </c>
      <c r="G750" s="354">
        <v>0</v>
      </c>
      <c r="H750" s="367" t="s">
        <v>5362</v>
      </c>
      <c r="I750" s="367"/>
    </row>
    <row r="751" spans="1:9">
      <c r="A751" s="367" t="s">
        <v>756</v>
      </c>
      <c r="B751" s="373">
        <v>0</v>
      </c>
      <c r="C751" s="372">
        <v>0</v>
      </c>
      <c r="D751" s="357" t="e">
        <f t="shared" si="11"/>
        <v>#DIV/0!</v>
      </c>
      <c r="E751" s="352" t="s">
        <v>1966</v>
      </c>
      <c r="F751" s="352" t="s">
        <v>1966</v>
      </c>
      <c r="G751" s="354">
        <v>0</v>
      </c>
      <c r="H751" s="367" t="s">
        <v>5363</v>
      </c>
      <c r="I751" s="367"/>
    </row>
    <row r="752" spans="1:9">
      <c r="A752" s="367" t="s">
        <v>757</v>
      </c>
      <c r="B752" s="373">
        <v>0</v>
      </c>
      <c r="C752" s="372">
        <v>0</v>
      </c>
      <c r="D752" s="357" t="e">
        <f t="shared" si="11"/>
        <v>#DIV/0!</v>
      </c>
      <c r="E752" s="352" t="s">
        <v>1966</v>
      </c>
      <c r="F752" s="352" t="s">
        <v>1966</v>
      </c>
      <c r="G752" s="354">
        <v>0</v>
      </c>
      <c r="H752" s="367" t="s">
        <v>5364</v>
      </c>
      <c r="I752" s="367"/>
    </row>
    <row r="753" spans="1:9">
      <c r="A753" s="367" t="s">
        <v>758</v>
      </c>
      <c r="B753" s="373">
        <v>0</v>
      </c>
      <c r="C753" s="372">
        <v>0</v>
      </c>
      <c r="D753" s="357" t="e">
        <f t="shared" si="11"/>
        <v>#DIV/0!</v>
      </c>
      <c r="E753" s="352" t="s">
        <v>1966</v>
      </c>
      <c r="F753" s="352" t="s">
        <v>1966</v>
      </c>
      <c r="G753" s="354">
        <v>0</v>
      </c>
      <c r="H753" s="367" t="s">
        <v>5365</v>
      </c>
      <c r="I753" s="367"/>
    </row>
    <row r="754" spans="1:9">
      <c r="A754" s="367" t="s">
        <v>759</v>
      </c>
      <c r="B754" s="373">
        <v>0</v>
      </c>
      <c r="C754" s="372">
        <v>0</v>
      </c>
      <c r="D754" s="357" t="e">
        <f t="shared" si="11"/>
        <v>#DIV/0!</v>
      </c>
      <c r="E754" s="352" t="s">
        <v>1949</v>
      </c>
      <c r="F754" s="352" t="s">
        <v>1949</v>
      </c>
      <c r="G754" s="354">
        <v>0</v>
      </c>
      <c r="H754" s="367" t="s">
        <v>5366</v>
      </c>
      <c r="I754" s="367"/>
    </row>
    <row r="755" spans="1:9">
      <c r="A755" s="367" t="s">
        <v>760</v>
      </c>
      <c r="B755" s="373">
        <v>0</v>
      </c>
      <c r="C755" s="372">
        <v>0</v>
      </c>
      <c r="D755" s="357" t="e">
        <f t="shared" si="11"/>
        <v>#DIV/0!</v>
      </c>
      <c r="E755" s="352" t="s">
        <v>1970</v>
      </c>
      <c r="F755" s="352" t="s">
        <v>1970</v>
      </c>
      <c r="G755" s="354">
        <v>0</v>
      </c>
      <c r="H755" s="367" t="s">
        <v>5367</v>
      </c>
      <c r="I755" s="367"/>
    </row>
    <row r="756" spans="1:9">
      <c r="A756" s="367" t="s">
        <v>761</v>
      </c>
      <c r="B756" s="373">
        <v>0</v>
      </c>
      <c r="C756" s="372">
        <v>0</v>
      </c>
      <c r="D756" s="357" t="e">
        <f t="shared" si="11"/>
        <v>#DIV/0!</v>
      </c>
      <c r="E756" s="352" t="s">
        <v>1813</v>
      </c>
      <c r="F756" s="352" t="s">
        <v>1813</v>
      </c>
      <c r="G756" s="354">
        <v>1</v>
      </c>
      <c r="H756" s="367" t="s">
        <v>5368</v>
      </c>
      <c r="I756" s="367"/>
    </row>
    <row r="757" spans="1:9">
      <c r="A757" s="367" t="s">
        <v>762</v>
      </c>
      <c r="B757" s="373">
        <v>0</v>
      </c>
      <c r="C757" s="372">
        <v>0</v>
      </c>
      <c r="D757" s="357" t="e">
        <f t="shared" si="11"/>
        <v>#DIV/0!</v>
      </c>
      <c r="E757" s="352" t="s">
        <v>1992</v>
      </c>
      <c r="F757" s="352" t="s">
        <v>1992</v>
      </c>
      <c r="G757" s="354">
        <v>0</v>
      </c>
      <c r="H757" s="367" t="s">
        <v>5369</v>
      </c>
      <c r="I757" s="367"/>
    </row>
    <row r="758" spans="1:9">
      <c r="A758" s="367" t="s">
        <v>763</v>
      </c>
      <c r="B758" s="373">
        <v>0</v>
      </c>
      <c r="C758" s="372">
        <v>0</v>
      </c>
      <c r="D758" s="357" t="e">
        <f t="shared" si="11"/>
        <v>#DIV/0!</v>
      </c>
      <c r="E758" s="352" t="s">
        <v>1975</v>
      </c>
      <c r="F758" s="352" t="s">
        <v>1975</v>
      </c>
      <c r="G758" s="354">
        <v>0</v>
      </c>
      <c r="H758" s="367" t="s">
        <v>5370</v>
      </c>
      <c r="I758" s="367"/>
    </row>
    <row r="759" spans="1:9">
      <c r="A759" s="367" t="s">
        <v>764</v>
      </c>
      <c r="B759" s="373">
        <v>0</v>
      </c>
      <c r="C759" s="372">
        <v>0</v>
      </c>
      <c r="D759" s="357" t="e">
        <f t="shared" si="11"/>
        <v>#DIV/0!</v>
      </c>
      <c r="E759" s="352" t="s">
        <v>1821</v>
      </c>
      <c r="F759" s="352" t="s">
        <v>1821</v>
      </c>
      <c r="G759" s="354">
        <v>0</v>
      </c>
      <c r="H759" s="367" t="s">
        <v>5371</v>
      </c>
      <c r="I759" s="367"/>
    </row>
    <row r="760" spans="1:9">
      <c r="A760" s="367" t="s">
        <v>765</v>
      </c>
      <c r="B760" s="373">
        <v>0</v>
      </c>
      <c r="C760" s="372">
        <v>0</v>
      </c>
      <c r="D760" s="357" t="e">
        <f t="shared" si="11"/>
        <v>#DIV/0!</v>
      </c>
      <c r="E760" s="352" t="s">
        <v>1832</v>
      </c>
      <c r="F760" s="352" t="s">
        <v>1832</v>
      </c>
      <c r="G760" s="354">
        <v>0</v>
      </c>
      <c r="H760" s="367" t="s">
        <v>5372</v>
      </c>
      <c r="I760" s="367"/>
    </row>
    <row r="761" spans="1:9">
      <c r="A761" s="367" t="s">
        <v>766</v>
      </c>
      <c r="B761" s="373">
        <v>0</v>
      </c>
      <c r="C761" s="372">
        <v>0</v>
      </c>
      <c r="D761" s="357" t="e">
        <f t="shared" si="11"/>
        <v>#DIV/0!</v>
      </c>
      <c r="E761" s="352" t="s">
        <v>1884</v>
      </c>
      <c r="F761" s="352" t="s">
        <v>1884</v>
      </c>
      <c r="G761" s="354">
        <v>0</v>
      </c>
      <c r="H761" s="367" t="s">
        <v>5373</v>
      </c>
      <c r="I761" s="367"/>
    </row>
    <row r="762" spans="1:9">
      <c r="A762" s="367" t="s">
        <v>767</v>
      </c>
      <c r="B762" s="373">
        <v>0</v>
      </c>
      <c r="C762" s="372">
        <v>0</v>
      </c>
      <c r="D762" s="357" t="e">
        <f t="shared" si="11"/>
        <v>#DIV/0!</v>
      </c>
      <c r="E762" s="352" t="s">
        <v>1993</v>
      </c>
      <c r="F762" s="352" t="s">
        <v>1993</v>
      </c>
      <c r="G762" s="354">
        <v>0</v>
      </c>
      <c r="H762" s="367" t="s">
        <v>5374</v>
      </c>
      <c r="I762" s="367"/>
    </row>
    <row r="763" spans="1:9">
      <c r="A763" s="367" t="s">
        <v>768</v>
      </c>
      <c r="B763" s="373">
        <v>0</v>
      </c>
      <c r="C763" s="372">
        <v>0</v>
      </c>
      <c r="D763" s="357" t="e">
        <f t="shared" si="11"/>
        <v>#DIV/0!</v>
      </c>
      <c r="E763" s="352" t="s">
        <v>1833</v>
      </c>
      <c r="F763" s="352" t="s">
        <v>1833</v>
      </c>
      <c r="G763" s="354">
        <v>0</v>
      </c>
      <c r="H763" s="367" t="s">
        <v>5375</v>
      </c>
      <c r="I763" s="367"/>
    </row>
    <row r="764" spans="1:9">
      <c r="A764" s="367" t="s">
        <v>769</v>
      </c>
      <c r="B764" s="373">
        <v>0</v>
      </c>
      <c r="C764" s="372">
        <v>0</v>
      </c>
      <c r="D764" s="357" t="e">
        <f t="shared" si="11"/>
        <v>#DIV/0!</v>
      </c>
      <c r="E764" s="352" t="s">
        <v>1975</v>
      </c>
      <c r="F764" s="352" t="s">
        <v>1975</v>
      </c>
      <c r="G764" s="354">
        <v>0</v>
      </c>
      <c r="H764" s="367" t="s">
        <v>5376</v>
      </c>
      <c r="I764" s="367"/>
    </row>
    <row r="765" spans="1:9">
      <c r="A765" s="367" t="s">
        <v>770</v>
      </c>
      <c r="B765" s="373">
        <v>0</v>
      </c>
      <c r="C765" s="372">
        <v>0</v>
      </c>
      <c r="D765" s="357" t="e">
        <f t="shared" si="11"/>
        <v>#DIV/0!</v>
      </c>
      <c r="E765" s="352" t="s">
        <v>1975</v>
      </c>
      <c r="F765" s="352" t="s">
        <v>1975</v>
      </c>
      <c r="G765" s="354">
        <v>0</v>
      </c>
      <c r="H765" s="367" t="s">
        <v>5377</v>
      </c>
      <c r="I765" s="367"/>
    </row>
    <row r="766" spans="1:9">
      <c r="A766" s="367" t="s">
        <v>771</v>
      </c>
      <c r="B766" s="373">
        <v>0</v>
      </c>
      <c r="C766" s="372">
        <v>0</v>
      </c>
      <c r="D766" s="357" t="e">
        <f t="shared" si="11"/>
        <v>#DIV/0!</v>
      </c>
      <c r="E766" s="352" t="s">
        <v>1898</v>
      </c>
      <c r="F766" s="352" t="s">
        <v>1898</v>
      </c>
      <c r="G766" s="354">
        <v>0</v>
      </c>
      <c r="H766" s="367" t="s">
        <v>5378</v>
      </c>
      <c r="I766" s="367"/>
    </row>
    <row r="767" spans="1:9">
      <c r="A767" s="367" t="s">
        <v>772</v>
      </c>
      <c r="B767" s="373">
        <v>0</v>
      </c>
      <c r="C767" s="372">
        <v>0</v>
      </c>
      <c r="D767" s="357" t="e">
        <f t="shared" si="11"/>
        <v>#DIV/0!</v>
      </c>
      <c r="E767" s="352" t="s">
        <v>1954</v>
      </c>
      <c r="F767" s="352" t="s">
        <v>1954</v>
      </c>
      <c r="G767" s="354">
        <v>0</v>
      </c>
      <c r="H767" s="367" t="s">
        <v>5379</v>
      </c>
      <c r="I767" s="367"/>
    </row>
    <row r="768" spans="1:9">
      <c r="A768" s="367" t="s">
        <v>773</v>
      </c>
      <c r="B768" s="373">
        <v>0</v>
      </c>
      <c r="C768" s="372">
        <v>0</v>
      </c>
      <c r="D768" s="357" t="e">
        <f t="shared" si="11"/>
        <v>#DIV/0!</v>
      </c>
      <c r="E768" s="352" t="s">
        <v>1898</v>
      </c>
      <c r="F768" s="352" t="s">
        <v>1898</v>
      </c>
      <c r="G768" s="354">
        <v>0</v>
      </c>
      <c r="H768" s="367" t="s">
        <v>5380</v>
      </c>
      <c r="I768" s="367"/>
    </row>
    <row r="769" spans="1:9">
      <c r="A769" s="367" t="s">
        <v>774</v>
      </c>
      <c r="B769" s="373">
        <v>0</v>
      </c>
      <c r="C769" s="372">
        <v>0</v>
      </c>
      <c r="D769" s="357" t="e">
        <f t="shared" si="11"/>
        <v>#DIV/0!</v>
      </c>
      <c r="E769" s="352" t="s">
        <v>1880</v>
      </c>
      <c r="F769" s="352" t="s">
        <v>1880</v>
      </c>
      <c r="G769" s="354">
        <v>0</v>
      </c>
      <c r="H769" s="367" t="s">
        <v>5381</v>
      </c>
      <c r="I769" s="367"/>
    </row>
    <row r="770" spans="1:9">
      <c r="A770" s="367" t="s">
        <v>775</v>
      </c>
      <c r="B770" s="373">
        <v>0</v>
      </c>
      <c r="C770" s="372">
        <v>0</v>
      </c>
      <c r="D770" s="357" t="e">
        <f t="shared" si="11"/>
        <v>#DIV/0!</v>
      </c>
      <c r="E770" s="352" t="s">
        <v>1880</v>
      </c>
      <c r="F770" s="352" t="s">
        <v>1880</v>
      </c>
      <c r="G770" s="354">
        <v>0</v>
      </c>
      <c r="H770" s="367" t="s">
        <v>5382</v>
      </c>
      <c r="I770" s="367"/>
    </row>
    <row r="771" spans="1:9">
      <c r="A771" s="367" t="s">
        <v>776</v>
      </c>
      <c r="B771" s="373">
        <v>0</v>
      </c>
      <c r="C771" s="372">
        <v>0</v>
      </c>
      <c r="D771" s="357" t="e">
        <f t="shared" ref="D771:D834" si="12">(C771/B771)-1</f>
        <v>#DIV/0!</v>
      </c>
      <c r="E771" s="352" t="s">
        <v>1841</v>
      </c>
      <c r="F771" s="352" t="s">
        <v>1841</v>
      </c>
      <c r="G771" s="354">
        <v>1</v>
      </c>
      <c r="H771" s="367" t="s">
        <v>5383</v>
      </c>
      <c r="I771" s="367"/>
    </row>
    <row r="772" spans="1:9">
      <c r="A772" s="367" t="s">
        <v>777</v>
      </c>
      <c r="B772" s="373">
        <v>0</v>
      </c>
      <c r="C772" s="372">
        <v>0</v>
      </c>
      <c r="D772" s="357" t="e">
        <f t="shared" si="12"/>
        <v>#DIV/0!</v>
      </c>
      <c r="E772" s="352" t="s">
        <v>1841</v>
      </c>
      <c r="F772" s="352" t="s">
        <v>1841</v>
      </c>
      <c r="G772" s="354">
        <v>0</v>
      </c>
      <c r="H772" s="367" t="s">
        <v>5384</v>
      </c>
      <c r="I772" s="367"/>
    </row>
    <row r="773" spans="1:9">
      <c r="A773" s="367" t="s">
        <v>778</v>
      </c>
      <c r="B773" s="373">
        <v>0</v>
      </c>
      <c r="C773" s="372">
        <v>0</v>
      </c>
      <c r="D773" s="357" t="e">
        <f t="shared" si="12"/>
        <v>#DIV/0!</v>
      </c>
      <c r="E773" s="352" t="s">
        <v>1898</v>
      </c>
      <c r="F773" s="352" t="s">
        <v>1898</v>
      </c>
      <c r="G773" s="354">
        <v>0</v>
      </c>
      <c r="H773" s="367" t="s">
        <v>5385</v>
      </c>
      <c r="I773" s="367"/>
    </row>
    <row r="774" spans="1:9">
      <c r="A774" s="367" t="s">
        <v>779</v>
      </c>
      <c r="B774" s="373">
        <v>0</v>
      </c>
      <c r="C774" s="372">
        <v>0</v>
      </c>
      <c r="D774" s="357" t="e">
        <f t="shared" si="12"/>
        <v>#DIV/0!</v>
      </c>
      <c r="E774" s="352" t="s">
        <v>1898</v>
      </c>
      <c r="F774" s="352" t="s">
        <v>1898</v>
      </c>
      <c r="G774" s="354">
        <v>0</v>
      </c>
      <c r="H774" s="367" t="s">
        <v>5386</v>
      </c>
      <c r="I774" s="367"/>
    </row>
    <row r="775" spans="1:9">
      <c r="A775" s="367" t="s">
        <v>780</v>
      </c>
      <c r="B775" s="373">
        <v>0</v>
      </c>
      <c r="C775" s="372">
        <v>0</v>
      </c>
      <c r="D775" s="357" t="e">
        <f t="shared" si="12"/>
        <v>#DIV/0!</v>
      </c>
      <c r="E775" s="352" t="s">
        <v>1949</v>
      </c>
      <c r="F775" s="352" t="s">
        <v>1949</v>
      </c>
      <c r="G775" s="354">
        <v>0</v>
      </c>
      <c r="H775" s="367" t="s">
        <v>5387</v>
      </c>
      <c r="I775" s="367"/>
    </row>
    <row r="776" spans="1:9">
      <c r="A776" s="367" t="s">
        <v>781</v>
      </c>
      <c r="B776" s="373">
        <v>4.2705510297110597E-15</v>
      </c>
      <c r="C776" s="372">
        <v>7.88086786818177E-8</v>
      </c>
      <c r="D776" s="357">
        <f t="shared" si="12"/>
        <v>18453982.603879288</v>
      </c>
      <c r="E776" s="352" t="s">
        <v>1825</v>
      </c>
      <c r="F776" s="352" t="s">
        <v>1825</v>
      </c>
      <c r="G776" s="354">
        <v>1</v>
      </c>
      <c r="H776" s="367" t="s">
        <v>5388</v>
      </c>
      <c r="I776" s="370"/>
    </row>
    <row r="777" spans="1:9">
      <c r="A777" s="367" t="s">
        <v>782</v>
      </c>
      <c r="B777" s="373">
        <v>0</v>
      </c>
      <c r="C777" s="372">
        <v>0</v>
      </c>
      <c r="D777" s="357" t="e">
        <f t="shared" si="12"/>
        <v>#DIV/0!</v>
      </c>
      <c r="E777" s="352" t="s">
        <v>1880</v>
      </c>
      <c r="F777" s="352" t="s">
        <v>1880</v>
      </c>
      <c r="G777" s="354">
        <v>0</v>
      </c>
      <c r="H777" s="367" t="s">
        <v>5389</v>
      </c>
      <c r="I777" s="367"/>
    </row>
    <row r="778" spans="1:9">
      <c r="A778" s="367" t="s">
        <v>783</v>
      </c>
      <c r="B778" s="373">
        <v>0</v>
      </c>
      <c r="C778" s="372">
        <v>0</v>
      </c>
      <c r="D778" s="357" t="e">
        <f t="shared" si="12"/>
        <v>#DIV/0!</v>
      </c>
      <c r="E778" s="352" t="s">
        <v>1880</v>
      </c>
      <c r="F778" s="352" t="s">
        <v>1880</v>
      </c>
      <c r="G778" s="354">
        <v>0</v>
      </c>
      <c r="H778" s="367" t="s">
        <v>5390</v>
      </c>
      <c r="I778" s="367"/>
    </row>
    <row r="779" spans="1:9">
      <c r="A779" s="367" t="s">
        <v>784</v>
      </c>
      <c r="B779" s="373">
        <v>0</v>
      </c>
      <c r="C779" s="372">
        <v>0</v>
      </c>
      <c r="D779" s="357" t="e">
        <f t="shared" si="12"/>
        <v>#DIV/0!</v>
      </c>
      <c r="E779" s="352" t="s">
        <v>1880</v>
      </c>
      <c r="F779" s="352" t="s">
        <v>1880</v>
      </c>
      <c r="G779" s="354">
        <v>0</v>
      </c>
      <c r="H779" s="367" t="s">
        <v>5391</v>
      </c>
      <c r="I779" s="367"/>
    </row>
    <row r="780" spans="1:9">
      <c r="A780" s="367" t="s">
        <v>785</v>
      </c>
      <c r="B780" s="373">
        <v>0</v>
      </c>
      <c r="C780" s="372">
        <v>0</v>
      </c>
      <c r="D780" s="357" t="e">
        <f t="shared" si="12"/>
        <v>#DIV/0!</v>
      </c>
      <c r="E780" s="352" t="s">
        <v>1910</v>
      </c>
      <c r="F780" s="352" t="s">
        <v>1910</v>
      </c>
      <c r="G780" s="354">
        <v>1</v>
      </c>
      <c r="H780" s="367" t="s">
        <v>5392</v>
      </c>
      <c r="I780" s="367"/>
    </row>
    <row r="781" spans="1:9">
      <c r="A781" s="367" t="s">
        <v>786</v>
      </c>
      <c r="B781" s="373">
        <v>-7.3793853876841104E-13</v>
      </c>
      <c r="C781" s="372">
        <v>-1.5918596034232899E-7</v>
      </c>
      <c r="D781" s="357">
        <f t="shared" si="12"/>
        <v>215716.09834805998</v>
      </c>
      <c r="E781" s="352" t="s">
        <v>1865</v>
      </c>
      <c r="F781" s="352" t="s">
        <v>1865</v>
      </c>
      <c r="G781" s="354">
        <v>1</v>
      </c>
      <c r="H781" s="367" t="s">
        <v>6335</v>
      </c>
      <c r="I781" s="370"/>
    </row>
    <row r="782" spans="1:9">
      <c r="A782" s="367" t="s">
        <v>787</v>
      </c>
      <c r="B782" s="373">
        <v>0</v>
      </c>
      <c r="C782" s="372">
        <v>0</v>
      </c>
      <c r="D782" s="357" t="e">
        <f t="shared" si="12"/>
        <v>#DIV/0!</v>
      </c>
      <c r="E782" s="352" t="s">
        <v>1977</v>
      </c>
      <c r="F782" s="352" t="s">
        <v>1977</v>
      </c>
      <c r="G782" s="354">
        <v>1</v>
      </c>
      <c r="H782" s="367" t="s">
        <v>5393</v>
      </c>
      <c r="I782" s="367"/>
    </row>
    <row r="783" spans="1:9">
      <c r="A783" s="367" t="s">
        <v>788</v>
      </c>
      <c r="B783" s="373">
        <v>0</v>
      </c>
      <c r="C783" s="372">
        <v>0</v>
      </c>
      <c r="D783" s="357" t="e">
        <f t="shared" si="12"/>
        <v>#DIV/0!</v>
      </c>
      <c r="E783" s="352" t="s">
        <v>1994</v>
      </c>
      <c r="F783" s="352" t="s">
        <v>1994</v>
      </c>
      <c r="G783" s="354">
        <v>1</v>
      </c>
      <c r="H783" s="367" t="s">
        <v>5394</v>
      </c>
      <c r="I783" s="367"/>
    </row>
    <row r="784" spans="1:9">
      <c r="A784" s="367" t="s">
        <v>789</v>
      </c>
      <c r="B784" s="373">
        <v>0</v>
      </c>
      <c r="C784" s="372">
        <v>0</v>
      </c>
      <c r="D784" s="357" t="e">
        <f t="shared" si="12"/>
        <v>#DIV/0!</v>
      </c>
      <c r="E784" s="352" t="s">
        <v>1991</v>
      </c>
      <c r="F784" s="352" t="s">
        <v>1991</v>
      </c>
      <c r="G784" s="354">
        <v>0</v>
      </c>
      <c r="H784" s="367" t="s">
        <v>5395</v>
      </c>
      <c r="I784" s="367"/>
    </row>
    <row r="785" spans="1:9">
      <c r="A785" s="367" t="s">
        <v>790</v>
      </c>
      <c r="B785" s="373">
        <v>0</v>
      </c>
      <c r="C785" s="372">
        <v>0</v>
      </c>
      <c r="D785" s="357" t="e">
        <f t="shared" si="12"/>
        <v>#DIV/0!</v>
      </c>
      <c r="E785" s="352" t="s">
        <v>1891</v>
      </c>
      <c r="F785" s="352" t="s">
        <v>1891</v>
      </c>
      <c r="G785" s="354">
        <v>0</v>
      </c>
      <c r="H785" s="367" t="s">
        <v>5396</v>
      </c>
      <c r="I785" s="367"/>
    </row>
    <row r="786" spans="1:9">
      <c r="A786" s="367" t="s">
        <v>791</v>
      </c>
      <c r="B786" s="373">
        <v>0</v>
      </c>
      <c r="C786" s="372">
        <v>0</v>
      </c>
      <c r="D786" s="357" t="e">
        <f t="shared" si="12"/>
        <v>#DIV/0!</v>
      </c>
      <c r="E786" s="352" t="s">
        <v>1902</v>
      </c>
      <c r="F786" s="352" t="s">
        <v>1902</v>
      </c>
      <c r="G786" s="354">
        <v>0</v>
      </c>
      <c r="H786" s="367" t="s">
        <v>5397</v>
      </c>
      <c r="I786" s="367"/>
    </row>
    <row r="787" spans="1:9">
      <c r="A787" s="367" t="s">
        <v>792</v>
      </c>
      <c r="B787" s="373">
        <v>1.2262468420358101E-12</v>
      </c>
      <c r="C787" s="372">
        <v>2.6229146486847398E-6</v>
      </c>
      <c r="D787" s="357">
        <f t="shared" si="12"/>
        <v>2138976.6990823378</v>
      </c>
      <c r="E787" s="352" t="s">
        <v>1847</v>
      </c>
      <c r="F787" s="352" t="s">
        <v>1847</v>
      </c>
      <c r="G787" s="354">
        <v>0</v>
      </c>
      <c r="H787" s="367" t="s">
        <v>5398</v>
      </c>
      <c r="I787" s="370"/>
    </row>
    <row r="788" spans="1:9">
      <c r="A788" s="367" t="s">
        <v>793</v>
      </c>
      <c r="B788" s="373">
        <v>0</v>
      </c>
      <c r="C788" s="372">
        <v>0</v>
      </c>
      <c r="D788" s="357" t="e">
        <f t="shared" si="12"/>
        <v>#DIV/0!</v>
      </c>
      <c r="E788" s="352" t="s">
        <v>1915</v>
      </c>
      <c r="F788" s="352" t="s">
        <v>1915</v>
      </c>
      <c r="G788" s="354">
        <v>0</v>
      </c>
      <c r="H788" s="367" t="s">
        <v>5399</v>
      </c>
      <c r="I788" s="367"/>
    </row>
    <row r="789" spans="1:9">
      <c r="A789" s="367" t="s">
        <v>794</v>
      </c>
      <c r="B789" s="373">
        <v>0</v>
      </c>
      <c r="C789" s="372">
        <v>0</v>
      </c>
      <c r="D789" s="357" t="e">
        <f t="shared" si="12"/>
        <v>#DIV/0!</v>
      </c>
      <c r="E789" s="352" t="s">
        <v>1915</v>
      </c>
      <c r="F789" s="352" t="s">
        <v>1915</v>
      </c>
      <c r="G789" s="354">
        <v>0</v>
      </c>
      <c r="H789" s="367" t="s">
        <v>5400</v>
      </c>
      <c r="I789" s="367"/>
    </row>
    <row r="790" spans="1:9">
      <c r="A790" s="367" t="s">
        <v>795</v>
      </c>
      <c r="B790" s="373">
        <v>0</v>
      </c>
      <c r="C790" s="372">
        <v>0</v>
      </c>
      <c r="D790" s="357" t="e">
        <f t="shared" si="12"/>
        <v>#DIV/0!</v>
      </c>
      <c r="E790" s="352" t="s">
        <v>1887</v>
      </c>
      <c r="F790" s="352" t="s">
        <v>1887</v>
      </c>
      <c r="G790" s="354">
        <v>0</v>
      </c>
      <c r="H790" s="367" t="s">
        <v>5401</v>
      </c>
      <c r="I790" s="367"/>
    </row>
    <row r="791" spans="1:9">
      <c r="A791" s="367" t="s">
        <v>796</v>
      </c>
      <c r="B791" s="373">
        <v>0</v>
      </c>
      <c r="C791" s="372">
        <v>0</v>
      </c>
      <c r="D791" s="357" t="e">
        <f t="shared" si="12"/>
        <v>#DIV/0!</v>
      </c>
      <c r="E791" s="352" t="s">
        <v>1887</v>
      </c>
      <c r="F791" s="352" t="s">
        <v>1887</v>
      </c>
      <c r="G791" s="354">
        <v>0</v>
      </c>
      <c r="H791" s="367" t="s">
        <v>5402</v>
      </c>
      <c r="I791" s="367"/>
    </row>
    <row r="792" spans="1:9">
      <c r="A792" s="367" t="s">
        <v>797</v>
      </c>
      <c r="B792" s="373">
        <v>0</v>
      </c>
      <c r="C792" s="372">
        <v>0</v>
      </c>
      <c r="D792" s="357" t="e">
        <f t="shared" si="12"/>
        <v>#DIV/0!</v>
      </c>
      <c r="E792" s="352" t="s">
        <v>1887</v>
      </c>
      <c r="F792" s="352" t="s">
        <v>1887</v>
      </c>
      <c r="G792" s="354">
        <v>0</v>
      </c>
      <c r="H792" s="367" t="s">
        <v>5403</v>
      </c>
      <c r="I792" s="367"/>
    </row>
    <row r="793" spans="1:9">
      <c r="A793" s="367" t="s">
        <v>798</v>
      </c>
      <c r="B793" s="373">
        <v>0</v>
      </c>
      <c r="C793" s="372">
        <v>0</v>
      </c>
      <c r="D793" s="357" t="e">
        <f t="shared" si="12"/>
        <v>#DIV/0!</v>
      </c>
      <c r="E793" s="352" t="s">
        <v>1908</v>
      </c>
      <c r="F793" s="352" t="s">
        <v>1908</v>
      </c>
      <c r="G793" s="354">
        <v>0</v>
      </c>
      <c r="H793" s="367" t="s">
        <v>5404</v>
      </c>
      <c r="I793" s="367"/>
    </row>
    <row r="794" spans="1:9">
      <c r="A794" s="367" t="s">
        <v>799</v>
      </c>
      <c r="B794" s="373">
        <v>0</v>
      </c>
      <c r="C794" s="372">
        <v>0</v>
      </c>
      <c r="D794" s="357" t="e">
        <f t="shared" si="12"/>
        <v>#DIV/0!</v>
      </c>
      <c r="E794" s="352" t="s">
        <v>1908</v>
      </c>
      <c r="F794" s="352" t="s">
        <v>1908</v>
      </c>
      <c r="G794" s="354">
        <v>0</v>
      </c>
      <c r="H794" s="367" t="s">
        <v>5405</v>
      </c>
      <c r="I794" s="367"/>
    </row>
    <row r="795" spans="1:9">
      <c r="A795" s="367" t="s">
        <v>800</v>
      </c>
      <c r="B795" s="373">
        <v>0</v>
      </c>
      <c r="C795" s="372">
        <v>0</v>
      </c>
      <c r="D795" s="357" t="e">
        <f t="shared" si="12"/>
        <v>#DIV/0!</v>
      </c>
      <c r="E795" s="352" t="s">
        <v>1887</v>
      </c>
      <c r="F795" s="352" t="s">
        <v>1887</v>
      </c>
      <c r="G795" s="354">
        <v>0</v>
      </c>
      <c r="H795" s="367" t="s">
        <v>5406</v>
      </c>
      <c r="I795" s="367"/>
    </row>
    <row r="796" spans="1:9">
      <c r="A796" s="367" t="s">
        <v>801</v>
      </c>
      <c r="B796" s="373">
        <v>0</v>
      </c>
      <c r="C796" s="372">
        <v>0</v>
      </c>
      <c r="D796" s="357" t="e">
        <f t="shared" si="12"/>
        <v>#DIV/0!</v>
      </c>
      <c r="E796" s="352" t="s">
        <v>1887</v>
      </c>
      <c r="F796" s="352" t="s">
        <v>1887</v>
      </c>
      <c r="G796" s="354">
        <v>0</v>
      </c>
      <c r="H796" s="367" t="s">
        <v>5407</v>
      </c>
      <c r="I796" s="367"/>
    </row>
    <row r="797" spans="1:9">
      <c r="A797" s="367" t="s">
        <v>802</v>
      </c>
      <c r="B797" s="373">
        <v>8.59556184210888E-13</v>
      </c>
      <c r="C797" s="372">
        <v>4.7863568792907902E-6</v>
      </c>
      <c r="D797" s="357">
        <f t="shared" si="12"/>
        <v>5568403.9131528093</v>
      </c>
      <c r="E797" s="352" t="s">
        <v>1825</v>
      </c>
      <c r="F797" s="352" t="s">
        <v>1825</v>
      </c>
      <c r="G797" s="354">
        <v>0</v>
      </c>
      <c r="H797" s="367" t="s">
        <v>5408</v>
      </c>
      <c r="I797" s="370"/>
    </row>
    <row r="798" spans="1:9">
      <c r="A798" s="367" t="s">
        <v>803</v>
      </c>
      <c r="B798" s="373">
        <v>0</v>
      </c>
      <c r="C798" s="372">
        <v>0</v>
      </c>
      <c r="D798" s="357" t="e">
        <f t="shared" si="12"/>
        <v>#DIV/0!</v>
      </c>
      <c r="E798" s="352" t="s">
        <v>1825</v>
      </c>
      <c r="F798" s="352" t="s">
        <v>1825</v>
      </c>
      <c r="G798" s="354">
        <v>0</v>
      </c>
      <c r="H798" s="367" t="s">
        <v>5409</v>
      </c>
      <c r="I798" s="367"/>
    </row>
    <row r="799" spans="1:9">
      <c r="A799" s="367" t="s">
        <v>804</v>
      </c>
      <c r="B799" s="373">
        <v>1.9799999999999999E-4</v>
      </c>
      <c r="C799" s="372">
        <v>1.9799999999999999E-4</v>
      </c>
      <c r="D799" s="357">
        <f t="shared" si="12"/>
        <v>0</v>
      </c>
      <c r="E799" s="352" t="s">
        <v>1888</v>
      </c>
      <c r="F799" s="352" t="s">
        <v>1888</v>
      </c>
      <c r="G799" s="354">
        <v>1</v>
      </c>
      <c r="H799" s="367" t="s">
        <v>5410</v>
      </c>
      <c r="I799" s="367"/>
    </row>
    <row r="800" spans="1:9">
      <c r="A800" s="367" t="s">
        <v>805</v>
      </c>
      <c r="B800" s="373">
        <v>0</v>
      </c>
      <c r="C800" s="372">
        <v>0</v>
      </c>
      <c r="D800" s="357" t="e">
        <f t="shared" si="12"/>
        <v>#DIV/0!</v>
      </c>
      <c r="E800" s="352" t="s">
        <v>1910</v>
      </c>
      <c r="F800" s="352" t="s">
        <v>1910</v>
      </c>
      <c r="G800" s="354">
        <v>0</v>
      </c>
      <c r="H800" s="367" t="s">
        <v>5411</v>
      </c>
      <c r="I800" s="367"/>
    </row>
    <row r="801" spans="1:9">
      <c r="A801" s="367" t="s">
        <v>806</v>
      </c>
      <c r="B801" s="373">
        <v>6.6147320898403102E-4</v>
      </c>
      <c r="C801" s="372">
        <v>6.6781527084519598E-4</v>
      </c>
      <c r="D801" s="357">
        <f t="shared" si="12"/>
        <v>9.5877834128850203E-3</v>
      </c>
      <c r="E801" s="352" t="s">
        <v>1867</v>
      </c>
      <c r="F801" s="352" t="s">
        <v>1867</v>
      </c>
      <c r="G801" s="354">
        <v>1</v>
      </c>
      <c r="H801" s="367" t="s">
        <v>5412</v>
      </c>
      <c r="I801" s="367"/>
    </row>
    <row r="802" spans="1:9">
      <c r="A802" s="367" t="s">
        <v>807</v>
      </c>
      <c r="B802" s="373">
        <v>6.1528433734755901E-13</v>
      </c>
      <c r="C802" s="372">
        <v>3.20646823017376E-7</v>
      </c>
      <c r="D802" s="357">
        <f t="shared" si="12"/>
        <v>521135.00745902047</v>
      </c>
      <c r="E802" s="352" t="s">
        <v>1995</v>
      </c>
      <c r="F802" s="352" t="s">
        <v>1995</v>
      </c>
      <c r="G802" s="354">
        <v>0</v>
      </c>
      <c r="H802" s="367" t="s">
        <v>5413</v>
      </c>
      <c r="I802" s="370"/>
    </row>
    <row r="803" spans="1:9">
      <c r="A803" s="367" t="s">
        <v>808</v>
      </c>
      <c r="B803" s="373">
        <v>7.4171360977771199E-13</v>
      </c>
      <c r="C803" s="372">
        <v>2.0476645251914798</v>
      </c>
      <c r="D803" s="357">
        <f t="shared" si="12"/>
        <v>2760721251703.0845</v>
      </c>
      <c r="E803" s="352" t="s">
        <v>1995</v>
      </c>
      <c r="F803" s="352" t="s">
        <v>1995</v>
      </c>
      <c r="G803" s="354">
        <v>0</v>
      </c>
      <c r="H803" s="367" t="s">
        <v>5414</v>
      </c>
      <c r="I803" s="370"/>
    </row>
    <row r="804" spans="1:9">
      <c r="A804" s="367" t="s">
        <v>809</v>
      </c>
      <c r="B804" s="373">
        <v>0</v>
      </c>
      <c r="C804" s="372">
        <v>0</v>
      </c>
      <c r="D804" s="357" t="e">
        <f t="shared" si="12"/>
        <v>#DIV/0!</v>
      </c>
      <c r="E804" s="352" t="s">
        <v>1815</v>
      </c>
      <c r="F804" s="352" t="s">
        <v>1815</v>
      </c>
      <c r="G804" s="354">
        <v>0</v>
      </c>
      <c r="H804" s="367" t="s">
        <v>5415</v>
      </c>
      <c r="I804" s="367"/>
    </row>
    <row r="805" spans="1:9">
      <c r="A805" s="367" t="s">
        <v>810</v>
      </c>
      <c r="B805" s="373">
        <v>5.5339341997751002E-9</v>
      </c>
      <c r="C805" s="372">
        <v>-6.0793894249400202E-5</v>
      </c>
      <c r="D805" s="357">
        <f t="shared" si="12"/>
        <v>-10986.6554224788</v>
      </c>
      <c r="E805" s="352" t="s">
        <v>1996</v>
      </c>
      <c r="F805" s="352" t="s">
        <v>1996</v>
      </c>
      <c r="G805" s="354">
        <v>1</v>
      </c>
      <c r="H805" s="367" t="s">
        <v>5416</v>
      </c>
      <c r="I805" s="370"/>
    </row>
    <row r="806" spans="1:9">
      <c r="A806" s="367" t="s">
        <v>811</v>
      </c>
      <c r="B806" s="373">
        <v>7.4171360977771199E-13</v>
      </c>
      <c r="C806" s="372">
        <v>2.0476645251914798</v>
      </c>
      <c r="D806" s="357">
        <f t="shared" si="12"/>
        <v>2760721251703.0845</v>
      </c>
      <c r="E806" s="352" t="s">
        <v>1996</v>
      </c>
      <c r="F806" s="352" t="s">
        <v>1996</v>
      </c>
      <c r="G806" s="354">
        <v>1</v>
      </c>
      <c r="H806" s="367" t="s">
        <v>5417</v>
      </c>
      <c r="I806" s="370"/>
    </row>
    <row r="807" spans="1:9">
      <c r="A807" s="367" t="s">
        <v>812</v>
      </c>
      <c r="B807" s="373">
        <v>1.39555140776793E-8</v>
      </c>
      <c r="C807" s="372">
        <v>-0.41597886922795602</v>
      </c>
      <c r="D807" s="357">
        <f t="shared" si="12"/>
        <v>-29807492.641836405</v>
      </c>
      <c r="E807" s="352" t="s">
        <v>1997</v>
      </c>
      <c r="F807" s="352" t="s">
        <v>1997</v>
      </c>
      <c r="G807" s="354">
        <v>1</v>
      </c>
      <c r="H807" s="367" t="s">
        <v>5418</v>
      </c>
      <c r="I807" s="370"/>
    </row>
    <row r="808" spans="1:9">
      <c r="A808" s="367" t="s">
        <v>813</v>
      </c>
      <c r="B808" s="373">
        <v>-7.4844143940481403E-2</v>
      </c>
      <c r="C808" s="372">
        <v>-1.70636373953721</v>
      </c>
      <c r="D808" s="357">
        <f t="shared" si="12"/>
        <v>21.798894471879699</v>
      </c>
      <c r="E808" s="352" t="s">
        <v>1997</v>
      </c>
      <c r="F808" s="352" t="s">
        <v>1997</v>
      </c>
      <c r="G808" s="354">
        <v>1</v>
      </c>
      <c r="H808" s="367" t="s">
        <v>5419</v>
      </c>
      <c r="I808" s="367"/>
    </row>
    <row r="809" spans="1:9">
      <c r="A809" s="367" t="s">
        <v>814</v>
      </c>
      <c r="B809" s="373">
        <v>0</v>
      </c>
      <c r="C809" s="372">
        <v>0</v>
      </c>
      <c r="D809" s="357" t="e">
        <f t="shared" si="12"/>
        <v>#DIV/0!</v>
      </c>
      <c r="E809" s="352" t="s">
        <v>1907</v>
      </c>
      <c r="F809" s="352" t="s">
        <v>1907</v>
      </c>
      <c r="G809" s="354">
        <v>0</v>
      </c>
      <c r="H809" s="367" t="s">
        <v>5420</v>
      </c>
      <c r="I809" s="367"/>
    </row>
    <row r="810" spans="1:9">
      <c r="A810" s="367" t="s">
        <v>815</v>
      </c>
      <c r="B810" s="373">
        <v>0</v>
      </c>
      <c r="C810" s="372">
        <v>0</v>
      </c>
      <c r="D810" s="357" t="e">
        <f t="shared" si="12"/>
        <v>#DIV/0!</v>
      </c>
      <c r="E810" s="352" t="s">
        <v>1927</v>
      </c>
      <c r="F810" s="352" t="s">
        <v>1927</v>
      </c>
      <c r="G810" s="354">
        <v>1</v>
      </c>
      <c r="H810" s="367" t="s">
        <v>5421</v>
      </c>
      <c r="I810" s="367"/>
    </row>
    <row r="811" spans="1:9">
      <c r="A811" s="367" t="s">
        <v>816</v>
      </c>
      <c r="B811" s="373">
        <v>0</v>
      </c>
      <c r="C811" s="372">
        <v>0</v>
      </c>
      <c r="D811" s="357" t="e">
        <f t="shared" si="12"/>
        <v>#DIV/0!</v>
      </c>
      <c r="E811" s="352" t="s">
        <v>1907</v>
      </c>
      <c r="F811" s="352" t="s">
        <v>1907</v>
      </c>
      <c r="G811" s="354">
        <v>0</v>
      </c>
      <c r="H811" s="367" t="s">
        <v>5422</v>
      </c>
      <c r="I811" s="367"/>
    </row>
    <row r="812" spans="1:9">
      <c r="A812" s="367" t="s">
        <v>817</v>
      </c>
      <c r="B812" s="373">
        <v>0</v>
      </c>
      <c r="C812" s="372">
        <v>0</v>
      </c>
      <c r="D812" s="357" t="e">
        <f t="shared" si="12"/>
        <v>#DIV/0!</v>
      </c>
      <c r="E812" s="352" t="s">
        <v>1998</v>
      </c>
      <c r="F812" s="352" t="s">
        <v>1998</v>
      </c>
      <c r="G812" s="354">
        <v>0</v>
      </c>
      <c r="H812" s="367" t="s">
        <v>5423</v>
      </c>
      <c r="I812" s="367"/>
    </row>
    <row r="813" spans="1:9">
      <c r="A813" s="367" t="s">
        <v>818</v>
      </c>
      <c r="B813" s="373">
        <v>0</v>
      </c>
      <c r="C813" s="372">
        <v>0</v>
      </c>
      <c r="D813" s="357" t="e">
        <f t="shared" si="12"/>
        <v>#DIV/0!</v>
      </c>
      <c r="E813" s="352" t="s">
        <v>1815</v>
      </c>
      <c r="F813" s="352" t="s">
        <v>1815</v>
      </c>
      <c r="G813" s="354">
        <v>0</v>
      </c>
      <c r="H813" s="367" t="s">
        <v>5424</v>
      </c>
      <c r="I813" s="367"/>
    </row>
    <row r="814" spans="1:9">
      <c r="A814" s="367" t="s">
        <v>819</v>
      </c>
      <c r="B814" s="373">
        <v>0</v>
      </c>
      <c r="C814" s="372">
        <v>0</v>
      </c>
      <c r="D814" s="357" t="e">
        <f t="shared" si="12"/>
        <v>#DIV/0!</v>
      </c>
      <c r="E814" s="352" t="s">
        <v>1960</v>
      </c>
      <c r="F814" s="352" t="s">
        <v>1960</v>
      </c>
      <c r="G814" s="354">
        <v>0</v>
      </c>
      <c r="H814" s="367" t="s">
        <v>5425</v>
      </c>
      <c r="I814" s="367"/>
    </row>
    <row r="815" spans="1:9">
      <c r="A815" s="367" t="s">
        <v>820</v>
      </c>
      <c r="B815" s="373">
        <v>0</v>
      </c>
      <c r="C815" s="372">
        <v>0</v>
      </c>
      <c r="D815" s="357" t="e">
        <f t="shared" si="12"/>
        <v>#DIV/0!</v>
      </c>
      <c r="E815" s="352" t="s">
        <v>1968</v>
      </c>
      <c r="F815" s="352" t="s">
        <v>1968</v>
      </c>
      <c r="G815" s="354">
        <v>0</v>
      </c>
      <c r="H815" s="367" t="s">
        <v>6336</v>
      </c>
      <c r="I815" s="367"/>
    </row>
    <row r="816" spans="1:9">
      <c r="A816" s="367" t="s">
        <v>821</v>
      </c>
      <c r="B816" s="373">
        <v>0</v>
      </c>
      <c r="C816" s="372">
        <v>0</v>
      </c>
      <c r="D816" s="357" t="e">
        <f t="shared" si="12"/>
        <v>#DIV/0!</v>
      </c>
      <c r="E816" s="352" t="s">
        <v>1999</v>
      </c>
      <c r="F816" s="352" t="s">
        <v>1999</v>
      </c>
      <c r="G816" s="354">
        <v>0</v>
      </c>
      <c r="H816" s="367" t="s">
        <v>5426</v>
      </c>
      <c r="I816" s="367"/>
    </row>
    <row r="817" spans="1:9">
      <c r="A817" s="367" t="s">
        <v>822</v>
      </c>
      <c r="B817" s="373">
        <v>0</v>
      </c>
      <c r="C817" s="372">
        <v>0</v>
      </c>
      <c r="D817" s="357" t="e">
        <f t="shared" si="12"/>
        <v>#DIV/0!</v>
      </c>
      <c r="E817" s="352" t="s">
        <v>2000</v>
      </c>
      <c r="F817" s="352" t="s">
        <v>2000</v>
      </c>
      <c r="G817" s="354">
        <v>0</v>
      </c>
      <c r="H817" s="367" t="s">
        <v>5427</v>
      </c>
      <c r="I817" s="367"/>
    </row>
    <row r="818" spans="1:9">
      <c r="A818" s="367" t="s">
        <v>823</v>
      </c>
      <c r="B818" s="373">
        <v>0</v>
      </c>
      <c r="C818" s="372">
        <v>0</v>
      </c>
      <c r="D818" s="357" t="e">
        <f t="shared" si="12"/>
        <v>#DIV/0!</v>
      </c>
      <c r="E818" s="2" t="s">
        <v>1912</v>
      </c>
      <c r="F818" s="2" t="s">
        <v>1912</v>
      </c>
      <c r="G818" s="354">
        <v>1</v>
      </c>
      <c r="H818" s="367" t="s">
        <v>5428</v>
      </c>
      <c r="I818" s="367"/>
    </row>
    <row r="819" spans="1:9">
      <c r="A819" s="367" t="s">
        <v>824</v>
      </c>
      <c r="B819" s="373">
        <v>0</v>
      </c>
      <c r="C819" s="372">
        <v>0</v>
      </c>
      <c r="D819" s="357" t="e">
        <f t="shared" si="12"/>
        <v>#DIV/0!</v>
      </c>
      <c r="E819" s="352" t="s">
        <v>1892</v>
      </c>
      <c r="F819" s="352" t="s">
        <v>1892</v>
      </c>
      <c r="G819" s="354">
        <v>0</v>
      </c>
      <c r="H819" s="367" t="s">
        <v>5429</v>
      </c>
      <c r="I819" s="367"/>
    </row>
    <row r="820" spans="1:9">
      <c r="A820" s="367" t="s">
        <v>825</v>
      </c>
      <c r="B820" s="373">
        <v>0</v>
      </c>
      <c r="C820" s="372">
        <v>0</v>
      </c>
      <c r="D820" s="357" t="e">
        <f t="shared" si="12"/>
        <v>#DIV/0!</v>
      </c>
      <c r="E820" s="352" t="s">
        <v>2001</v>
      </c>
      <c r="F820" s="352" t="s">
        <v>2001</v>
      </c>
      <c r="G820" s="354">
        <v>0</v>
      </c>
      <c r="H820" s="367" t="s">
        <v>5430</v>
      </c>
      <c r="I820" s="367"/>
    </row>
    <row r="821" spans="1:9">
      <c r="A821" s="367" t="s">
        <v>826</v>
      </c>
      <c r="B821" s="373">
        <v>0</v>
      </c>
      <c r="C821" s="372">
        <v>0</v>
      </c>
      <c r="D821" s="357" t="e">
        <f t="shared" si="12"/>
        <v>#DIV/0!</v>
      </c>
      <c r="E821" s="352" t="s">
        <v>1892</v>
      </c>
      <c r="F821" s="352" t="s">
        <v>1892</v>
      </c>
      <c r="G821" s="354">
        <v>0</v>
      </c>
      <c r="H821" s="367" t="s">
        <v>5431</v>
      </c>
      <c r="I821" s="367"/>
    </row>
    <row r="822" spans="1:9">
      <c r="A822" s="367" t="s">
        <v>827</v>
      </c>
      <c r="B822" s="373">
        <v>0</v>
      </c>
      <c r="C822" s="372">
        <v>0</v>
      </c>
      <c r="D822" s="357" t="e">
        <f t="shared" si="12"/>
        <v>#DIV/0!</v>
      </c>
      <c r="E822" s="352" t="s">
        <v>1985</v>
      </c>
      <c r="F822" s="352" t="s">
        <v>1985</v>
      </c>
      <c r="G822" s="354">
        <v>0</v>
      </c>
      <c r="H822" s="367" t="s">
        <v>5432</v>
      </c>
      <c r="I822" s="367"/>
    </row>
    <row r="823" spans="1:9">
      <c r="A823" s="367" t="s">
        <v>828</v>
      </c>
      <c r="B823" s="373">
        <v>0</v>
      </c>
      <c r="C823" s="372">
        <v>0</v>
      </c>
      <c r="D823" s="357" t="e">
        <f t="shared" si="12"/>
        <v>#DIV/0!</v>
      </c>
      <c r="E823" s="352" t="s">
        <v>1887</v>
      </c>
      <c r="F823" s="352" t="s">
        <v>1887</v>
      </c>
      <c r="G823" s="354">
        <v>0</v>
      </c>
      <c r="H823" s="367" t="s">
        <v>5433</v>
      </c>
      <c r="I823" s="367"/>
    </row>
    <row r="824" spans="1:9">
      <c r="A824" s="367" t="s">
        <v>829</v>
      </c>
      <c r="B824" s="373">
        <v>0</v>
      </c>
      <c r="C824" s="372">
        <v>0</v>
      </c>
      <c r="D824" s="357" t="e">
        <f t="shared" si="12"/>
        <v>#DIV/0!</v>
      </c>
      <c r="E824" s="352" t="s">
        <v>1887</v>
      </c>
      <c r="F824" s="352" t="s">
        <v>1887</v>
      </c>
      <c r="G824" s="354">
        <v>0</v>
      </c>
      <c r="H824" s="367" t="s">
        <v>5434</v>
      </c>
      <c r="I824" s="367"/>
    </row>
    <row r="825" spans="1:9">
      <c r="A825" s="367" t="s">
        <v>830</v>
      </c>
      <c r="B825" s="373">
        <v>0</v>
      </c>
      <c r="C825" s="372">
        <v>0</v>
      </c>
      <c r="D825" s="357" t="e">
        <f t="shared" si="12"/>
        <v>#DIV/0!</v>
      </c>
      <c r="E825" s="352" t="s">
        <v>1887</v>
      </c>
      <c r="F825" s="352" t="s">
        <v>1887</v>
      </c>
      <c r="G825" s="354">
        <v>0</v>
      </c>
      <c r="H825" s="367" t="s">
        <v>5435</v>
      </c>
      <c r="I825" s="367"/>
    </row>
    <row r="826" spans="1:9">
      <c r="A826" s="367" t="s">
        <v>831</v>
      </c>
      <c r="B826" s="373">
        <v>0</v>
      </c>
      <c r="C826" s="372">
        <v>0</v>
      </c>
      <c r="D826" s="357" t="e">
        <f t="shared" si="12"/>
        <v>#DIV/0!</v>
      </c>
      <c r="E826" s="352" t="s">
        <v>2002</v>
      </c>
      <c r="F826" s="352" t="s">
        <v>2002</v>
      </c>
      <c r="G826" s="354">
        <v>0</v>
      </c>
      <c r="H826" s="367" t="s">
        <v>5436</v>
      </c>
      <c r="I826" s="367"/>
    </row>
    <row r="827" spans="1:9">
      <c r="A827" s="367" t="s">
        <v>832</v>
      </c>
      <c r="B827" s="373">
        <v>0</v>
      </c>
      <c r="C827" s="372">
        <v>0</v>
      </c>
      <c r="D827" s="357" t="e">
        <f t="shared" si="12"/>
        <v>#DIV/0!</v>
      </c>
      <c r="E827" s="352" t="s">
        <v>1898</v>
      </c>
      <c r="F827" s="352" t="s">
        <v>1898</v>
      </c>
      <c r="G827" s="354">
        <v>0</v>
      </c>
      <c r="H827" s="367" t="s">
        <v>5437</v>
      </c>
      <c r="I827" s="367"/>
    </row>
    <row r="828" spans="1:9">
      <c r="A828" s="367" t="s">
        <v>833</v>
      </c>
      <c r="B828" s="373">
        <v>0</v>
      </c>
      <c r="C828" s="372">
        <v>0</v>
      </c>
      <c r="D828" s="357" t="e">
        <f t="shared" si="12"/>
        <v>#DIV/0!</v>
      </c>
      <c r="E828" s="352" t="s">
        <v>1903</v>
      </c>
      <c r="F828" s="352" t="s">
        <v>1903</v>
      </c>
      <c r="G828" s="354">
        <v>1</v>
      </c>
      <c r="H828" s="367" t="s">
        <v>5438</v>
      </c>
      <c r="I828" s="367"/>
    </row>
    <row r="829" spans="1:9">
      <c r="A829" s="367" t="s">
        <v>834</v>
      </c>
      <c r="B829" s="373">
        <v>0</v>
      </c>
      <c r="C829" s="372">
        <v>0</v>
      </c>
      <c r="D829" s="357" t="e">
        <f t="shared" si="12"/>
        <v>#DIV/0!</v>
      </c>
      <c r="E829" s="352" t="s">
        <v>1836</v>
      </c>
      <c r="F829" s="352" t="s">
        <v>1836</v>
      </c>
      <c r="G829" s="354">
        <v>0</v>
      </c>
      <c r="H829" s="367" t="s">
        <v>5439</v>
      </c>
      <c r="I829" s="367"/>
    </row>
    <row r="830" spans="1:9">
      <c r="A830" s="367" t="s">
        <v>835</v>
      </c>
      <c r="B830" s="373">
        <v>0</v>
      </c>
      <c r="C830" s="372">
        <v>0</v>
      </c>
      <c r="D830" s="357" t="e">
        <f t="shared" si="12"/>
        <v>#DIV/0!</v>
      </c>
      <c r="E830" s="352" t="s">
        <v>1980</v>
      </c>
      <c r="F830" s="352" t="s">
        <v>1980</v>
      </c>
      <c r="G830" s="354">
        <v>0</v>
      </c>
      <c r="H830" s="367" t="s">
        <v>5440</v>
      </c>
      <c r="I830" s="367"/>
    </row>
    <row r="831" spans="1:9">
      <c r="A831" s="367" t="s">
        <v>836</v>
      </c>
      <c r="B831" s="373">
        <v>0</v>
      </c>
      <c r="C831" s="372">
        <v>0</v>
      </c>
      <c r="D831" s="357" t="e">
        <f t="shared" si="12"/>
        <v>#DIV/0!</v>
      </c>
      <c r="E831" s="352" t="s">
        <v>2003</v>
      </c>
      <c r="F831" s="352" t="s">
        <v>2003</v>
      </c>
      <c r="G831" s="354">
        <v>0</v>
      </c>
      <c r="H831" s="367" t="s">
        <v>5441</v>
      </c>
      <c r="I831" s="367"/>
    </row>
    <row r="832" spans="1:9">
      <c r="A832" s="367" t="s">
        <v>837</v>
      </c>
      <c r="B832" s="373">
        <v>0</v>
      </c>
      <c r="C832" s="372">
        <v>0</v>
      </c>
      <c r="D832" s="357" t="e">
        <f t="shared" si="12"/>
        <v>#DIV/0!</v>
      </c>
      <c r="E832" s="352" t="s">
        <v>1978</v>
      </c>
      <c r="F832" s="352" t="s">
        <v>1978</v>
      </c>
      <c r="G832" s="354">
        <v>0</v>
      </c>
      <c r="H832" s="367" t="s">
        <v>5442</v>
      </c>
      <c r="I832" s="367"/>
    </row>
    <row r="833" spans="1:9">
      <c r="A833" s="367" t="s">
        <v>838</v>
      </c>
      <c r="B833" s="373">
        <v>0</v>
      </c>
      <c r="C833" s="372">
        <v>0</v>
      </c>
      <c r="D833" s="357" t="e">
        <f t="shared" si="12"/>
        <v>#DIV/0!</v>
      </c>
      <c r="E833" s="352" t="s">
        <v>1824</v>
      </c>
      <c r="F833" s="352" t="s">
        <v>1824</v>
      </c>
      <c r="G833" s="354">
        <v>1</v>
      </c>
      <c r="H833" s="367" t="s">
        <v>5443</v>
      </c>
      <c r="I833" s="367"/>
    </row>
    <row r="834" spans="1:9">
      <c r="A834" s="367" t="s">
        <v>839</v>
      </c>
      <c r="B834" s="373">
        <v>0</v>
      </c>
      <c r="C834" s="372">
        <v>0</v>
      </c>
      <c r="D834" s="357" t="e">
        <f t="shared" si="12"/>
        <v>#DIV/0!</v>
      </c>
      <c r="E834" s="352" t="s">
        <v>1813</v>
      </c>
      <c r="F834" s="352" t="s">
        <v>1813</v>
      </c>
      <c r="G834" s="354">
        <v>0</v>
      </c>
      <c r="H834" s="367" t="s">
        <v>5444</v>
      </c>
      <c r="I834" s="367"/>
    </row>
    <row r="835" spans="1:9">
      <c r="A835" s="367" t="s">
        <v>840</v>
      </c>
      <c r="B835" s="373">
        <v>0</v>
      </c>
      <c r="C835" s="372">
        <v>0</v>
      </c>
      <c r="D835" s="357" t="e">
        <f t="shared" ref="D835:D898" si="13">(C835/B835)-1</f>
        <v>#DIV/0!</v>
      </c>
      <c r="E835" s="352" t="s">
        <v>1949</v>
      </c>
      <c r="F835" s="352" t="s">
        <v>1949</v>
      </c>
      <c r="G835" s="354">
        <v>0</v>
      </c>
      <c r="H835" s="367" t="s">
        <v>5445</v>
      </c>
      <c r="I835" s="367"/>
    </row>
    <row r="836" spans="1:9">
      <c r="A836" s="367" t="s">
        <v>841</v>
      </c>
      <c r="B836" s="373">
        <v>0</v>
      </c>
      <c r="C836" s="372">
        <v>0</v>
      </c>
      <c r="D836" s="357" t="e">
        <f t="shared" si="13"/>
        <v>#DIV/0!</v>
      </c>
      <c r="E836" s="352" t="s">
        <v>1949</v>
      </c>
      <c r="F836" s="352" t="s">
        <v>1949</v>
      </c>
      <c r="G836" s="354">
        <v>0</v>
      </c>
      <c r="H836" s="367" t="s">
        <v>5446</v>
      </c>
      <c r="I836" s="367"/>
    </row>
    <row r="837" spans="1:9">
      <c r="A837" s="367" t="s">
        <v>842</v>
      </c>
      <c r="B837" s="373">
        <v>0</v>
      </c>
      <c r="C837" s="372">
        <v>0</v>
      </c>
      <c r="D837" s="357" t="e">
        <f t="shared" si="13"/>
        <v>#DIV/0!</v>
      </c>
      <c r="E837" s="352" t="s">
        <v>1998</v>
      </c>
      <c r="F837" s="352" t="s">
        <v>1998</v>
      </c>
      <c r="G837" s="354">
        <v>1</v>
      </c>
      <c r="H837" s="367" t="s">
        <v>5447</v>
      </c>
      <c r="I837" s="367"/>
    </row>
    <row r="838" spans="1:9">
      <c r="A838" s="367" t="s">
        <v>843</v>
      </c>
      <c r="B838" s="373">
        <v>0</v>
      </c>
      <c r="C838" s="372">
        <v>0</v>
      </c>
      <c r="D838" s="357" t="e">
        <f t="shared" si="13"/>
        <v>#DIV/0!</v>
      </c>
      <c r="E838" s="352" t="s">
        <v>1822</v>
      </c>
      <c r="F838" s="352" t="s">
        <v>1822</v>
      </c>
      <c r="G838" s="354">
        <v>0</v>
      </c>
      <c r="H838" s="367" t="s">
        <v>5448</v>
      </c>
      <c r="I838" s="367"/>
    </row>
    <row r="839" spans="1:9">
      <c r="A839" s="367" t="s">
        <v>844</v>
      </c>
      <c r="B839" s="373">
        <v>0</v>
      </c>
      <c r="C839" s="372">
        <v>0</v>
      </c>
      <c r="D839" s="357" t="e">
        <f t="shared" si="13"/>
        <v>#DIV/0!</v>
      </c>
      <c r="E839" s="352" t="s">
        <v>1822</v>
      </c>
      <c r="F839" s="352" t="s">
        <v>1822</v>
      </c>
      <c r="G839" s="354">
        <v>1</v>
      </c>
      <c r="H839" s="367" t="s">
        <v>5449</v>
      </c>
      <c r="I839" s="367"/>
    </row>
    <row r="840" spans="1:9">
      <c r="A840" s="367" t="s">
        <v>845</v>
      </c>
      <c r="B840" s="373">
        <v>0</v>
      </c>
      <c r="C840" s="372">
        <v>0</v>
      </c>
      <c r="D840" s="357" t="e">
        <f t="shared" si="13"/>
        <v>#DIV/0!</v>
      </c>
      <c r="E840" s="352" t="s">
        <v>1983</v>
      </c>
      <c r="F840" s="352" t="s">
        <v>1983</v>
      </c>
      <c r="G840" s="354">
        <v>0</v>
      </c>
      <c r="H840" s="367" t="s">
        <v>5450</v>
      </c>
      <c r="I840" s="367"/>
    </row>
    <row r="841" spans="1:9">
      <c r="A841" s="367" t="s">
        <v>846</v>
      </c>
      <c r="B841" s="373">
        <v>0</v>
      </c>
      <c r="C841" s="372">
        <v>0</v>
      </c>
      <c r="D841" s="357" t="e">
        <f t="shared" si="13"/>
        <v>#DIV/0!</v>
      </c>
      <c r="E841" s="352" t="s">
        <v>1931</v>
      </c>
      <c r="F841" s="352" t="s">
        <v>1931</v>
      </c>
      <c r="G841" s="354">
        <v>0</v>
      </c>
      <c r="H841" s="367" t="s">
        <v>5451</v>
      </c>
      <c r="I841" s="367"/>
    </row>
    <row r="842" spans="1:9">
      <c r="A842" s="367" t="s">
        <v>847</v>
      </c>
      <c r="B842" s="373">
        <v>0</v>
      </c>
      <c r="C842" s="372">
        <v>0</v>
      </c>
      <c r="D842" s="357" t="e">
        <f t="shared" si="13"/>
        <v>#DIV/0!</v>
      </c>
      <c r="E842" s="352" t="s">
        <v>1931</v>
      </c>
      <c r="F842" s="352" t="s">
        <v>1931</v>
      </c>
      <c r="G842" s="354">
        <v>0</v>
      </c>
      <c r="H842" s="367" t="s">
        <v>5452</v>
      </c>
      <c r="I842" s="367"/>
    </row>
    <row r="843" spans="1:9">
      <c r="A843" s="367" t="s">
        <v>848</v>
      </c>
      <c r="B843" s="373">
        <v>0</v>
      </c>
      <c r="C843" s="372">
        <v>0</v>
      </c>
      <c r="D843" s="357" t="e">
        <f t="shared" si="13"/>
        <v>#DIV/0!</v>
      </c>
      <c r="E843" s="352" t="s">
        <v>1813</v>
      </c>
      <c r="F843" s="352" t="s">
        <v>1813</v>
      </c>
      <c r="G843" s="354">
        <v>0</v>
      </c>
      <c r="H843" s="367" t="s">
        <v>5453</v>
      </c>
      <c r="I843" s="367"/>
    </row>
    <row r="844" spans="1:9">
      <c r="A844" s="367" t="s">
        <v>849</v>
      </c>
      <c r="B844" s="373">
        <v>0</v>
      </c>
      <c r="C844" s="372">
        <v>0</v>
      </c>
      <c r="D844" s="357" t="e">
        <f t="shared" si="13"/>
        <v>#DIV/0!</v>
      </c>
      <c r="E844" s="352" t="s">
        <v>2004</v>
      </c>
      <c r="F844" s="352" t="s">
        <v>2004</v>
      </c>
      <c r="G844" s="354">
        <v>0</v>
      </c>
      <c r="H844" s="367" t="s">
        <v>5454</v>
      </c>
      <c r="I844" s="367"/>
    </row>
    <row r="845" spans="1:9">
      <c r="A845" s="367" t="s">
        <v>850</v>
      </c>
      <c r="B845" s="373">
        <v>0</v>
      </c>
      <c r="C845" s="372">
        <v>0</v>
      </c>
      <c r="D845" s="357" t="e">
        <f t="shared" si="13"/>
        <v>#DIV/0!</v>
      </c>
      <c r="E845" s="352" t="s">
        <v>1866</v>
      </c>
      <c r="F845" s="352" t="s">
        <v>1866</v>
      </c>
      <c r="G845" s="354">
        <v>1</v>
      </c>
      <c r="H845" s="367" t="s">
        <v>5455</v>
      </c>
      <c r="I845" s="367"/>
    </row>
    <row r="846" spans="1:9">
      <c r="A846" s="367" t="s">
        <v>851</v>
      </c>
      <c r="B846" s="373">
        <v>6.2527076018172703E-13</v>
      </c>
      <c r="C846" s="372">
        <v>2.3329737604667201E-7</v>
      </c>
      <c r="D846" s="357">
        <f t="shared" si="13"/>
        <v>373113.1625411479</v>
      </c>
      <c r="E846" s="352" t="s">
        <v>2005</v>
      </c>
      <c r="F846" s="352" t="s">
        <v>2005</v>
      </c>
      <c r="G846" s="354">
        <v>1</v>
      </c>
      <c r="H846" s="367" t="s">
        <v>5456</v>
      </c>
      <c r="I846" s="370"/>
    </row>
    <row r="847" spans="1:9">
      <c r="A847" s="367" t="s">
        <v>852</v>
      </c>
      <c r="B847" s="373">
        <v>0</v>
      </c>
      <c r="C847" s="372">
        <v>0</v>
      </c>
      <c r="D847" s="357" t="e">
        <f t="shared" si="13"/>
        <v>#DIV/0!</v>
      </c>
      <c r="E847" s="352" t="s">
        <v>1980</v>
      </c>
      <c r="F847" s="352" t="s">
        <v>1980</v>
      </c>
      <c r="G847" s="354">
        <v>1</v>
      </c>
      <c r="H847" s="367" t="s">
        <v>5457</v>
      </c>
      <c r="I847" s="367"/>
    </row>
    <row r="848" spans="1:9">
      <c r="A848" s="367" t="s">
        <v>853</v>
      </c>
      <c r="B848" s="373">
        <v>0</v>
      </c>
      <c r="C848" s="372">
        <v>0</v>
      </c>
      <c r="D848" s="357" t="e">
        <f t="shared" si="13"/>
        <v>#DIV/0!</v>
      </c>
      <c r="E848" s="352" t="s">
        <v>1903</v>
      </c>
      <c r="F848" s="352" t="s">
        <v>1903</v>
      </c>
      <c r="G848" s="354">
        <v>1</v>
      </c>
      <c r="H848" s="367" t="s">
        <v>5458</v>
      </c>
      <c r="I848" s="367"/>
    </row>
    <row r="849" spans="1:9">
      <c r="A849" s="367" t="s">
        <v>854</v>
      </c>
      <c r="B849" s="373">
        <v>0</v>
      </c>
      <c r="C849" s="372">
        <v>0</v>
      </c>
      <c r="D849" s="357" t="e">
        <f t="shared" si="13"/>
        <v>#DIV/0!</v>
      </c>
      <c r="E849" s="352" t="s">
        <v>2006</v>
      </c>
      <c r="F849" s="352" t="s">
        <v>2006</v>
      </c>
      <c r="G849" s="354">
        <v>1</v>
      </c>
      <c r="H849" s="367" t="s">
        <v>5459</v>
      </c>
      <c r="I849" s="367"/>
    </row>
    <row r="850" spans="1:9">
      <c r="A850" s="367" t="s">
        <v>855</v>
      </c>
      <c r="B850" s="373">
        <v>0</v>
      </c>
      <c r="C850" s="372">
        <v>0</v>
      </c>
      <c r="D850" s="357" t="e">
        <f t="shared" si="13"/>
        <v>#DIV/0!</v>
      </c>
      <c r="E850" s="352" t="s">
        <v>1844</v>
      </c>
      <c r="F850" s="352" t="s">
        <v>1844</v>
      </c>
      <c r="G850" s="354">
        <v>1</v>
      </c>
      <c r="H850" s="367" t="s">
        <v>5460</v>
      </c>
      <c r="I850" s="367"/>
    </row>
    <row r="851" spans="1:9">
      <c r="A851" s="367" t="s">
        <v>856</v>
      </c>
      <c r="B851" s="373">
        <v>2.3002382733274401E-12</v>
      </c>
      <c r="C851" s="372">
        <v>3.9743193294999997E-6</v>
      </c>
      <c r="D851" s="357">
        <f t="shared" si="13"/>
        <v>1727784.9322594851</v>
      </c>
      <c r="E851" s="352" t="s">
        <v>1980</v>
      </c>
      <c r="F851" s="352" t="s">
        <v>1980</v>
      </c>
      <c r="G851" s="354">
        <v>0</v>
      </c>
      <c r="H851" s="367" t="s">
        <v>5461</v>
      </c>
      <c r="I851" s="370"/>
    </row>
    <row r="852" spans="1:9">
      <c r="A852" s="367" t="s">
        <v>857</v>
      </c>
      <c r="B852" s="373">
        <v>5.3317894151714698E-12</v>
      </c>
      <c r="C852" s="372">
        <v>9.1743994441554194E-6</v>
      </c>
      <c r="D852" s="357">
        <f t="shared" si="13"/>
        <v>1720697.0114499461</v>
      </c>
      <c r="E852" s="352" t="s">
        <v>1813</v>
      </c>
      <c r="F852" s="352" t="s">
        <v>1813</v>
      </c>
      <c r="G852" s="354">
        <v>0</v>
      </c>
      <c r="H852" s="367" t="s">
        <v>5462</v>
      </c>
      <c r="I852" s="370"/>
    </row>
    <row r="853" spans="1:9">
      <c r="A853" s="367" t="s">
        <v>858</v>
      </c>
      <c r="B853" s="373">
        <v>0</v>
      </c>
      <c r="C853" s="372">
        <v>0</v>
      </c>
      <c r="D853" s="357" t="e">
        <f t="shared" si="13"/>
        <v>#DIV/0!</v>
      </c>
      <c r="E853" s="352" t="s">
        <v>1832</v>
      </c>
      <c r="F853" s="352" t="s">
        <v>1832</v>
      </c>
      <c r="G853" s="354">
        <v>1</v>
      </c>
      <c r="H853" s="367" t="s">
        <v>5463</v>
      </c>
      <c r="I853" s="367"/>
    </row>
    <row r="854" spans="1:9">
      <c r="A854" s="367" t="s">
        <v>859</v>
      </c>
      <c r="B854" s="373">
        <v>0</v>
      </c>
      <c r="C854" s="372">
        <v>0</v>
      </c>
      <c r="D854" s="357" t="e">
        <f t="shared" si="13"/>
        <v>#DIV/0!</v>
      </c>
      <c r="E854" s="352" t="s">
        <v>1991</v>
      </c>
      <c r="F854" s="352" t="s">
        <v>1991</v>
      </c>
      <c r="G854" s="354">
        <v>0</v>
      </c>
      <c r="H854" s="367" t="s">
        <v>5464</v>
      </c>
      <c r="I854" s="367"/>
    </row>
    <row r="855" spans="1:9">
      <c r="A855" s="367" t="s">
        <v>860</v>
      </c>
      <c r="B855" s="373">
        <v>0</v>
      </c>
      <c r="C855" s="372">
        <v>0</v>
      </c>
      <c r="D855" s="357" t="e">
        <f t="shared" si="13"/>
        <v>#DIV/0!</v>
      </c>
      <c r="E855" s="352" t="s">
        <v>1866</v>
      </c>
      <c r="F855" s="352" t="s">
        <v>1866</v>
      </c>
      <c r="G855" s="354">
        <v>0</v>
      </c>
      <c r="H855" s="367" t="s">
        <v>5465</v>
      </c>
      <c r="I855" s="367"/>
    </row>
    <row r="856" spans="1:9">
      <c r="A856" s="367" t="s">
        <v>861</v>
      </c>
      <c r="B856" s="373">
        <v>0</v>
      </c>
      <c r="C856" s="372">
        <v>0</v>
      </c>
      <c r="D856" s="357" t="e">
        <f t="shared" si="13"/>
        <v>#DIV/0!</v>
      </c>
      <c r="E856" s="352" t="s">
        <v>1866</v>
      </c>
      <c r="F856" s="352" t="s">
        <v>1866</v>
      </c>
      <c r="G856" s="354">
        <v>0</v>
      </c>
      <c r="H856" s="367" t="s">
        <v>5466</v>
      </c>
      <c r="I856" s="367"/>
    </row>
    <row r="857" spans="1:9">
      <c r="A857" s="367" t="s">
        <v>862</v>
      </c>
      <c r="B857" s="373">
        <v>5.4120000000000001E-3</v>
      </c>
      <c r="C857" s="372">
        <v>5.4120000000000001E-3</v>
      </c>
      <c r="D857" s="357">
        <f t="shared" si="13"/>
        <v>0</v>
      </c>
      <c r="E857" s="352" t="s">
        <v>1888</v>
      </c>
      <c r="F857" s="352" t="s">
        <v>1888</v>
      </c>
      <c r="G857" s="354">
        <v>0</v>
      </c>
      <c r="H857" s="367" t="s">
        <v>5467</v>
      </c>
      <c r="I857" s="367"/>
    </row>
    <row r="858" spans="1:9">
      <c r="A858" s="367" t="s">
        <v>863</v>
      </c>
      <c r="B858" s="373">
        <v>5.4120000000000001E-3</v>
      </c>
      <c r="C858" s="372">
        <v>5.4120000000000001E-3</v>
      </c>
      <c r="D858" s="357">
        <f t="shared" si="13"/>
        <v>0</v>
      </c>
      <c r="E858" s="352" t="s">
        <v>2007</v>
      </c>
      <c r="F858" s="352" t="s">
        <v>2007</v>
      </c>
      <c r="G858" s="354">
        <v>1</v>
      </c>
      <c r="H858" s="367" t="s">
        <v>5468</v>
      </c>
      <c r="I858" s="367"/>
    </row>
    <row r="859" spans="1:9">
      <c r="A859" s="367" t="s">
        <v>864</v>
      </c>
      <c r="B859" s="373">
        <v>0</v>
      </c>
      <c r="C859" s="372">
        <v>0</v>
      </c>
      <c r="D859" s="357" t="e">
        <f t="shared" si="13"/>
        <v>#DIV/0!</v>
      </c>
      <c r="E859" s="352" t="s">
        <v>1975</v>
      </c>
      <c r="F859" s="352" t="s">
        <v>1975</v>
      </c>
      <c r="G859" s="354">
        <v>0</v>
      </c>
      <c r="H859" s="367" t="s">
        <v>5469</v>
      </c>
      <c r="I859" s="367"/>
    </row>
    <row r="860" spans="1:9">
      <c r="A860" s="367" t="s">
        <v>865</v>
      </c>
      <c r="B860" s="373">
        <v>0</v>
      </c>
      <c r="C860" s="372">
        <v>0</v>
      </c>
      <c r="D860" s="357" t="e">
        <f t="shared" si="13"/>
        <v>#DIV/0!</v>
      </c>
      <c r="E860" s="352" t="s">
        <v>1975</v>
      </c>
      <c r="F860" s="352" t="s">
        <v>1975</v>
      </c>
      <c r="G860" s="354">
        <v>0</v>
      </c>
      <c r="H860" s="367" t="s">
        <v>5470</v>
      </c>
      <c r="I860" s="367"/>
    </row>
    <row r="861" spans="1:9">
      <c r="A861" s="367" t="s">
        <v>866</v>
      </c>
      <c r="B861" s="373">
        <v>0</v>
      </c>
      <c r="C861" s="372">
        <v>0</v>
      </c>
      <c r="D861" s="357" t="e">
        <f t="shared" si="13"/>
        <v>#DIV/0!</v>
      </c>
      <c r="E861" s="352" t="s">
        <v>1887</v>
      </c>
      <c r="F861" s="352" t="s">
        <v>1887</v>
      </c>
      <c r="G861" s="354">
        <v>0</v>
      </c>
      <c r="H861" s="367" t="s">
        <v>5471</v>
      </c>
      <c r="I861" s="367"/>
    </row>
    <row r="862" spans="1:9">
      <c r="A862" s="367" t="s">
        <v>867</v>
      </c>
      <c r="B862" s="373">
        <v>1.6276969036822701E-12</v>
      </c>
      <c r="C862" s="372">
        <v>1.85273811957067E-6</v>
      </c>
      <c r="D862" s="357">
        <f t="shared" si="13"/>
        <v>1138256.4454613132</v>
      </c>
      <c r="E862" s="352" t="s">
        <v>1867</v>
      </c>
      <c r="F862" s="352" t="s">
        <v>1867</v>
      </c>
      <c r="G862" s="354">
        <v>0</v>
      </c>
      <c r="H862" s="367" t="s">
        <v>5472</v>
      </c>
      <c r="I862" s="370"/>
    </row>
    <row r="863" spans="1:9">
      <c r="A863" s="367" t="s">
        <v>868</v>
      </c>
      <c r="B863" s="373">
        <v>9.0768555680692298E-13</v>
      </c>
      <c r="C863" s="372">
        <v>1.2381804206626099E-6</v>
      </c>
      <c r="D863" s="357">
        <f t="shared" si="13"/>
        <v>1364106.2190443454</v>
      </c>
      <c r="E863" s="352" t="s">
        <v>1977</v>
      </c>
      <c r="F863" s="352" t="s">
        <v>1977</v>
      </c>
      <c r="G863" s="354">
        <v>0</v>
      </c>
      <c r="H863" s="367" t="s">
        <v>5473</v>
      </c>
      <c r="I863" s="370"/>
    </row>
    <row r="864" spans="1:9">
      <c r="A864" s="367" t="s">
        <v>869</v>
      </c>
      <c r="B864" s="373">
        <v>7.2520574618696503E-13</v>
      </c>
      <c r="C864" s="372">
        <v>6.1542543397891905E-7</v>
      </c>
      <c r="D864" s="357">
        <f t="shared" si="13"/>
        <v>848620.83899499394</v>
      </c>
      <c r="E864" s="352" t="s">
        <v>1977</v>
      </c>
      <c r="F864" s="352" t="s">
        <v>1977</v>
      </c>
      <c r="G864" s="354">
        <v>0</v>
      </c>
      <c r="H864" s="367" t="s">
        <v>5474</v>
      </c>
      <c r="I864" s="370"/>
    </row>
    <row r="865" spans="1:9">
      <c r="A865" s="367" t="s">
        <v>870</v>
      </c>
      <c r="B865" s="373">
        <v>0</v>
      </c>
      <c r="C865" s="372">
        <v>0</v>
      </c>
      <c r="D865" s="357" t="e">
        <f t="shared" si="13"/>
        <v>#DIV/0!</v>
      </c>
      <c r="E865" s="352" t="s">
        <v>1902</v>
      </c>
      <c r="F865" s="352" t="s">
        <v>1902</v>
      </c>
      <c r="G865" s="354">
        <v>0</v>
      </c>
      <c r="H865" s="367" t="s">
        <v>5475</v>
      </c>
      <c r="I865" s="367"/>
    </row>
    <row r="866" spans="1:9">
      <c r="A866" s="367" t="s">
        <v>871</v>
      </c>
      <c r="B866" s="373">
        <v>0</v>
      </c>
      <c r="C866" s="372">
        <v>0</v>
      </c>
      <c r="D866" s="357" t="e">
        <f t="shared" si="13"/>
        <v>#DIV/0!</v>
      </c>
      <c r="E866" s="352" t="s">
        <v>1815</v>
      </c>
      <c r="F866" s="352" t="s">
        <v>1815</v>
      </c>
      <c r="G866" s="354">
        <v>0</v>
      </c>
      <c r="H866" s="367" t="s">
        <v>5476</v>
      </c>
      <c r="I866" s="367"/>
    </row>
    <row r="867" spans="1:9">
      <c r="A867" s="367" t="s">
        <v>872</v>
      </c>
      <c r="B867" s="373">
        <v>0</v>
      </c>
      <c r="C867" s="372">
        <v>0</v>
      </c>
      <c r="D867" s="357" t="e">
        <f t="shared" si="13"/>
        <v>#DIV/0!</v>
      </c>
      <c r="E867" s="352" t="s">
        <v>1966</v>
      </c>
      <c r="F867" s="352" t="s">
        <v>1966</v>
      </c>
      <c r="G867" s="354">
        <v>0</v>
      </c>
      <c r="H867" s="367" t="s">
        <v>5477</v>
      </c>
      <c r="I867" s="367"/>
    </row>
    <row r="868" spans="1:9">
      <c r="A868" s="367" t="s">
        <v>873</v>
      </c>
      <c r="B868" s="373">
        <v>0</v>
      </c>
      <c r="C868" s="372">
        <v>0</v>
      </c>
      <c r="D868" s="357" t="e">
        <f t="shared" si="13"/>
        <v>#DIV/0!</v>
      </c>
      <c r="E868" s="352" t="s">
        <v>1966</v>
      </c>
      <c r="F868" s="352" t="s">
        <v>1966</v>
      </c>
      <c r="G868" s="354">
        <v>0</v>
      </c>
      <c r="H868" s="367" t="s">
        <v>5478</v>
      </c>
      <c r="I868" s="367"/>
    </row>
    <row r="869" spans="1:9">
      <c r="A869" s="367" t="s">
        <v>874</v>
      </c>
      <c r="B869" s="373">
        <v>0</v>
      </c>
      <c r="C869" s="372">
        <v>0</v>
      </c>
      <c r="D869" s="357" t="e">
        <f t="shared" si="13"/>
        <v>#DIV/0!</v>
      </c>
      <c r="E869" s="352" t="s">
        <v>1966</v>
      </c>
      <c r="F869" s="352" t="s">
        <v>1966</v>
      </c>
      <c r="G869" s="354">
        <v>0</v>
      </c>
      <c r="H869" s="367" t="s">
        <v>5479</v>
      </c>
      <c r="I869" s="367"/>
    </row>
    <row r="870" spans="1:9">
      <c r="A870" s="367" t="s">
        <v>875</v>
      </c>
      <c r="B870" s="373">
        <v>0</v>
      </c>
      <c r="C870" s="372">
        <v>0</v>
      </c>
      <c r="D870" s="357" t="e">
        <f t="shared" si="13"/>
        <v>#DIV/0!</v>
      </c>
      <c r="E870" s="352" t="s">
        <v>1887</v>
      </c>
      <c r="F870" s="352" t="s">
        <v>1887</v>
      </c>
      <c r="G870" s="354">
        <v>0</v>
      </c>
      <c r="H870" s="367" t="s">
        <v>5480</v>
      </c>
      <c r="I870" s="367"/>
    </row>
    <row r="871" spans="1:9">
      <c r="A871" s="367" t="s">
        <v>876</v>
      </c>
      <c r="B871" s="373">
        <v>0</v>
      </c>
      <c r="C871" s="372">
        <v>0</v>
      </c>
      <c r="D871" s="357" t="e">
        <f t="shared" si="13"/>
        <v>#DIV/0!</v>
      </c>
      <c r="E871" s="352" t="s">
        <v>1902</v>
      </c>
      <c r="F871" s="352" t="s">
        <v>1902</v>
      </c>
      <c r="G871" s="354">
        <v>0</v>
      </c>
      <c r="H871" s="367" t="s">
        <v>5481</v>
      </c>
      <c r="I871" s="367"/>
    </row>
    <row r="872" spans="1:9">
      <c r="A872" s="367" t="s">
        <v>877</v>
      </c>
      <c r="B872" s="373">
        <v>0</v>
      </c>
      <c r="C872" s="372">
        <v>0</v>
      </c>
      <c r="D872" s="357" t="e">
        <f t="shared" si="13"/>
        <v>#DIV/0!</v>
      </c>
      <c r="E872" s="352" t="s">
        <v>1912</v>
      </c>
      <c r="F872" s="352" t="s">
        <v>1912</v>
      </c>
      <c r="G872" s="354">
        <v>0</v>
      </c>
      <c r="H872" s="367" t="s">
        <v>5482</v>
      </c>
      <c r="I872" s="367"/>
    </row>
    <row r="873" spans="1:9">
      <c r="A873" s="367" t="s">
        <v>878</v>
      </c>
      <c r="B873" s="373">
        <v>0</v>
      </c>
      <c r="C873" s="372">
        <v>0</v>
      </c>
      <c r="D873" s="357" t="e">
        <f t="shared" si="13"/>
        <v>#DIV/0!</v>
      </c>
      <c r="E873" s="352" t="s">
        <v>1869</v>
      </c>
      <c r="F873" s="352" t="s">
        <v>1869</v>
      </c>
      <c r="G873" s="354">
        <v>0</v>
      </c>
      <c r="H873" s="367" t="s">
        <v>5483</v>
      </c>
      <c r="I873" s="367"/>
    </row>
    <row r="874" spans="1:9">
      <c r="A874" s="367" t="s">
        <v>879</v>
      </c>
      <c r="B874" s="373">
        <v>1.1731026870201901E-12</v>
      </c>
      <c r="C874" s="372">
        <v>2.2683782670460501E-7</v>
      </c>
      <c r="D874" s="357">
        <f t="shared" si="13"/>
        <v>193364.70379938182</v>
      </c>
      <c r="E874" s="352" t="s">
        <v>1869</v>
      </c>
      <c r="F874" s="352" t="s">
        <v>1869</v>
      </c>
      <c r="G874" s="354">
        <v>0</v>
      </c>
      <c r="H874" s="367" t="s">
        <v>5484</v>
      </c>
      <c r="I874" s="370"/>
    </row>
    <row r="875" spans="1:9">
      <c r="A875" s="367" t="s">
        <v>880</v>
      </c>
      <c r="B875" s="373">
        <v>0</v>
      </c>
      <c r="C875" s="372">
        <v>0</v>
      </c>
      <c r="D875" s="357" t="e">
        <f t="shared" si="13"/>
        <v>#DIV/0!</v>
      </c>
      <c r="E875" s="352" t="s">
        <v>1836</v>
      </c>
      <c r="F875" s="352" t="s">
        <v>1836</v>
      </c>
      <c r="G875" s="354">
        <v>1</v>
      </c>
      <c r="H875" s="367" t="s">
        <v>5485</v>
      </c>
      <c r="I875" s="367"/>
    </row>
    <row r="876" spans="1:9">
      <c r="A876" s="367" t="s">
        <v>881</v>
      </c>
      <c r="B876" s="373">
        <v>0</v>
      </c>
      <c r="C876" s="372">
        <v>0</v>
      </c>
      <c r="D876" s="357" t="e">
        <f t="shared" si="13"/>
        <v>#DIV/0!</v>
      </c>
      <c r="E876" s="352" t="s">
        <v>1844</v>
      </c>
      <c r="F876" s="352" t="s">
        <v>1844</v>
      </c>
      <c r="G876" s="354">
        <v>1</v>
      </c>
      <c r="H876" s="367" t="s">
        <v>5486</v>
      </c>
      <c r="I876" s="367"/>
    </row>
    <row r="877" spans="1:9">
      <c r="A877" s="367" t="s">
        <v>882</v>
      </c>
      <c r="B877" s="373">
        <v>0</v>
      </c>
      <c r="C877" s="372">
        <v>0</v>
      </c>
      <c r="D877" s="357" t="e">
        <f t="shared" si="13"/>
        <v>#DIV/0!</v>
      </c>
      <c r="E877" s="352" t="s">
        <v>1821</v>
      </c>
      <c r="F877" s="352" t="s">
        <v>1821</v>
      </c>
      <c r="G877" s="354">
        <v>0</v>
      </c>
      <c r="H877" s="367" t="s">
        <v>5487</v>
      </c>
      <c r="I877" s="367"/>
    </row>
    <row r="878" spans="1:9">
      <c r="A878" s="367" t="s">
        <v>883</v>
      </c>
      <c r="B878" s="373">
        <v>0</v>
      </c>
      <c r="C878" s="372">
        <v>0</v>
      </c>
      <c r="D878" s="357" t="e">
        <f t="shared" si="13"/>
        <v>#DIV/0!</v>
      </c>
      <c r="E878" s="352" t="s">
        <v>1915</v>
      </c>
      <c r="F878" s="352" t="s">
        <v>1915</v>
      </c>
      <c r="G878" s="354">
        <v>0</v>
      </c>
      <c r="H878" s="367" t="s">
        <v>5488</v>
      </c>
      <c r="I878" s="367"/>
    </row>
    <row r="879" spans="1:9">
      <c r="A879" s="367" t="s">
        <v>884</v>
      </c>
      <c r="B879" s="373">
        <v>0</v>
      </c>
      <c r="C879" s="372">
        <v>0</v>
      </c>
      <c r="D879" s="357" t="e">
        <f t="shared" si="13"/>
        <v>#DIV/0!</v>
      </c>
      <c r="E879" s="352" t="s">
        <v>1915</v>
      </c>
      <c r="F879" s="352" t="s">
        <v>1915</v>
      </c>
      <c r="G879" s="354">
        <v>0</v>
      </c>
      <c r="H879" s="367" t="s">
        <v>5489</v>
      </c>
      <c r="I879" s="367"/>
    </row>
    <row r="880" spans="1:9">
      <c r="A880" s="367" t="s">
        <v>885</v>
      </c>
      <c r="B880" s="373">
        <v>0</v>
      </c>
      <c r="C880" s="372">
        <v>0</v>
      </c>
      <c r="D880" s="357" t="e">
        <f t="shared" si="13"/>
        <v>#DIV/0!</v>
      </c>
      <c r="E880" s="352" t="s">
        <v>1933</v>
      </c>
      <c r="F880" s="352" t="s">
        <v>1933</v>
      </c>
      <c r="G880" s="354">
        <v>0</v>
      </c>
      <c r="H880" s="367" t="s">
        <v>5490</v>
      </c>
      <c r="I880" s="367"/>
    </row>
    <row r="881" spans="1:9">
      <c r="A881" s="367" t="s">
        <v>886</v>
      </c>
      <c r="B881" s="373">
        <v>0</v>
      </c>
      <c r="C881" s="372">
        <v>0</v>
      </c>
      <c r="D881" s="357" t="e">
        <f t="shared" si="13"/>
        <v>#DIV/0!</v>
      </c>
      <c r="E881" s="352" t="s">
        <v>1821</v>
      </c>
      <c r="F881" s="352" t="s">
        <v>1821</v>
      </c>
      <c r="G881" s="354">
        <v>0</v>
      </c>
      <c r="H881" s="367" t="s">
        <v>5491</v>
      </c>
      <c r="I881" s="367"/>
    </row>
    <row r="882" spans="1:9">
      <c r="A882" s="367" t="s">
        <v>887</v>
      </c>
      <c r="B882" s="373">
        <v>0</v>
      </c>
      <c r="C882" s="372">
        <v>0</v>
      </c>
      <c r="D882" s="357" t="e">
        <f t="shared" si="13"/>
        <v>#DIV/0!</v>
      </c>
      <c r="E882" s="352" t="s">
        <v>1821</v>
      </c>
      <c r="F882" s="352" t="s">
        <v>1821</v>
      </c>
      <c r="G882" s="354">
        <v>0</v>
      </c>
      <c r="H882" s="367" t="s">
        <v>5492</v>
      </c>
      <c r="I882" s="367"/>
    </row>
    <row r="883" spans="1:9">
      <c r="A883" s="367" t="s">
        <v>888</v>
      </c>
      <c r="B883" s="373">
        <v>0</v>
      </c>
      <c r="C883" s="372">
        <v>0</v>
      </c>
      <c r="D883" s="357" t="e">
        <f t="shared" si="13"/>
        <v>#DIV/0!</v>
      </c>
      <c r="E883" s="352" t="s">
        <v>1892</v>
      </c>
      <c r="F883" s="352" t="s">
        <v>1892</v>
      </c>
      <c r="G883" s="354">
        <v>0</v>
      </c>
      <c r="H883" s="367" t="s">
        <v>5493</v>
      </c>
      <c r="I883" s="367"/>
    </row>
    <row r="884" spans="1:9">
      <c r="A884" s="367" t="s">
        <v>889</v>
      </c>
      <c r="B884" s="373">
        <v>0</v>
      </c>
      <c r="C884" s="372">
        <v>0</v>
      </c>
      <c r="D884" s="357" t="e">
        <f t="shared" si="13"/>
        <v>#DIV/0!</v>
      </c>
      <c r="E884" s="352" t="s">
        <v>1933</v>
      </c>
      <c r="F884" s="352" t="s">
        <v>1933</v>
      </c>
      <c r="G884" s="354">
        <v>0</v>
      </c>
      <c r="H884" s="367" t="s">
        <v>5494</v>
      </c>
      <c r="I884" s="367"/>
    </row>
    <row r="885" spans="1:9">
      <c r="A885" s="367" t="s">
        <v>890</v>
      </c>
      <c r="B885" s="373">
        <v>-1.0351372429772999E-3</v>
      </c>
      <c r="C885" s="372">
        <v>-1.1666151182842799E-3</v>
      </c>
      <c r="D885" s="357">
        <f t="shared" si="13"/>
        <v>0.12701492116042346</v>
      </c>
      <c r="E885" s="352" t="s">
        <v>1834</v>
      </c>
      <c r="F885" s="352" t="s">
        <v>1834</v>
      </c>
      <c r="G885" s="354">
        <v>1</v>
      </c>
      <c r="H885" s="367" t="s">
        <v>5495</v>
      </c>
      <c r="I885" s="367"/>
    </row>
    <row r="886" spans="1:9">
      <c r="A886" s="367" t="s">
        <v>891</v>
      </c>
      <c r="B886" s="373">
        <v>0</v>
      </c>
      <c r="C886" s="372">
        <v>0</v>
      </c>
      <c r="D886" s="357" t="e">
        <f t="shared" si="13"/>
        <v>#DIV/0!</v>
      </c>
      <c r="E886" s="352" t="s">
        <v>1821</v>
      </c>
      <c r="F886" s="352" t="s">
        <v>1821</v>
      </c>
      <c r="G886" s="354">
        <v>0</v>
      </c>
      <c r="H886" s="367" t="s">
        <v>5496</v>
      </c>
      <c r="I886" s="367"/>
    </row>
    <row r="887" spans="1:9">
      <c r="A887" s="367" t="s">
        <v>892</v>
      </c>
      <c r="B887" s="373">
        <v>0</v>
      </c>
      <c r="C887" s="372">
        <v>0</v>
      </c>
      <c r="D887" s="357" t="e">
        <f t="shared" si="13"/>
        <v>#DIV/0!</v>
      </c>
      <c r="E887" s="352" t="s">
        <v>1821</v>
      </c>
      <c r="F887" s="352" t="s">
        <v>1821</v>
      </c>
      <c r="G887" s="354">
        <v>0</v>
      </c>
      <c r="H887" s="367" t="s">
        <v>5497</v>
      </c>
      <c r="I887" s="367"/>
    </row>
    <row r="888" spans="1:9">
      <c r="A888" s="367" t="s">
        <v>893</v>
      </c>
      <c r="B888" s="373">
        <v>0</v>
      </c>
      <c r="C888" s="372">
        <v>0</v>
      </c>
      <c r="D888" s="357" t="e">
        <f t="shared" si="13"/>
        <v>#DIV/0!</v>
      </c>
      <c r="E888" s="352" t="s">
        <v>1883</v>
      </c>
      <c r="F888" s="352" t="s">
        <v>1883</v>
      </c>
      <c r="G888" s="354">
        <v>0</v>
      </c>
      <c r="H888" s="367" t="s">
        <v>5498</v>
      </c>
      <c r="I888" s="367"/>
    </row>
    <row r="889" spans="1:9">
      <c r="A889" s="367" t="s">
        <v>894</v>
      </c>
      <c r="B889" s="373">
        <v>0</v>
      </c>
      <c r="C889" s="372">
        <v>0</v>
      </c>
      <c r="D889" s="357" t="e">
        <f t="shared" si="13"/>
        <v>#DIV/0!</v>
      </c>
      <c r="E889" s="352" t="s">
        <v>1933</v>
      </c>
      <c r="F889" s="352" t="s">
        <v>1933</v>
      </c>
      <c r="G889" s="354">
        <v>0</v>
      </c>
      <c r="H889" s="367" t="s">
        <v>5499</v>
      </c>
      <c r="I889" s="367"/>
    </row>
    <row r="890" spans="1:9">
      <c r="A890" s="367" t="s">
        <v>895</v>
      </c>
      <c r="B890" s="373">
        <v>0</v>
      </c>
      <c r="C890" s="372">
        <v>0</v>
      </c>
      <c r="D890" s="357" t="e">
        <f t="shared" si="13"/>
        <v>#DIV/0!</v>
      </c>
      <c r="E890" s="352" t="s">
        <v>1910</v>
      </c>
      <c r="F890" s="352" t="s">
        <v>1910</v>
      </c>
      <c r="G890" s="354">
        <v>1</v>
      </c>
      <c r="H890" s="367" t="s">
        <v>5500</v>
      </c>
      <c r="I890" s="367"/>
    </row>
    <row r="891" spans="1:9">
      <c r="A891" s="367" t="s">
        <v>896</v>
      </c>
      <c r="B891" s="373">
        <v>0</v>
      </c>
      <c r="C891" s="372">
        <v>0</v>
      </c>
      <c r="D891" s="357" t="e">
        <f t="shared" si="13"/>
        <v>#DIV/0!</v>
      </c>
      <c r="E891" s="352" t="s">
        <v>1931</v>
      </c>
      <c r="F891" s="352" t="s">
        <v>1931</v>
      </c>
      <c r="G891" s="354">
        <v>1</v>
      </c>
      <c r="H891" s="367" t="s">
        <v>5501</v>
      </c>
      <c r="I891" s="367"/>
    </row>
    <row r="892" spans="1:9">
      <c r="A892" s="367" t="s">
        <v>897</v>
      </c>
      <c r="B892" s="373">
        <v>0</v>
      </c>
      <c r="C892" s="372">
        <v>0</v>
      </c>
      <c r="D892" s="357" t="e">
        <f t="shared" si="13"/>
        <v>#DIV/0!</v>
      </c>
      <c r="E892" s="352" t="s">
        <v>1892</v>
      </c>
      <c r="F892" s="352" t="s">
        <v>1892</v>
      </c>
      <c r="G892" s="354">
        <v>0</v>
      </c>
      <c r="H892" s="367" t="s">
        <v>5502</v>
      </c>
      <c r="I892" s="367"/>
    </row>
    <row r="893" spans="1:9">
      <c r="A893" s="367" t="s">
        <v>898</v>
      </c>
      <c r="B893" s="373">
        <v>0</v>
      </c>
      <c r="C893" s="372">
        <v>0</v>
      </c>
      <c r="D893" s="357" t="e">
        <f t="shared" si="13"/>
        <v>#DIV/0!</v>
      </c>
      <c r="E893" s="352" t="s">
        <v>2008</v>
      </c>
      <c r="F893" s="352" t="s">
        <v>2008</v>
      </c>
      <c r="G893" s="354">
        <v>0</v>
      </c>
      <c r="H893" s="367" t="s">
        <v>5503</v>
      </c>
      <c r="I893" s="367"/>
    </row>
    <row r="894" spans="1:9">
      <c r="A894" s="367" t="s">
        <v>899</v>
      </c>
      <c r="B894" s="373">
        <v>1.9537713387985301E-11</v>
      </c>
      <c r="C894" s="372">
        <v>8.2808154804704504E-6</v>
      </c>
      <c r="D894" s="357">
        <f t="shared" si="13"/>
        <v>423836.49398037186</v>
      </c>
      <c r="E894" s="352" t="s">
        <v>1834</v>
      </c>
      <c r="F894" s="352" t="s">
        <v>1834</v>
      </c>
      <c r="G894" s="354">
        <v>0</v>
      </c>
      <c r="H894" s="367" t="s">
        <v>5504</v>
      </c>
      <c r="I894" s="370"/>
    </row>
    <row r="895" spans="1:9">
      <c r="A895" s="367" t="s">
        <v>900</v>
      </c>
      <c r="B895" s="373">
        <v>0</v>
      </c>
      <c r="C895" s="372">
        <v>0</v>
      </c>
      <c r="D895" s="357" t="e">
        <f t="shared" si="13"/>
        <v>#DIV/0!</v>
      </c>
      <c r="E895" s="352" t="s">
        <v>1813</v>
      </c>
      <c r="F895" s="352" t="s">
        <v>1813</v>
      </c>
      <c r="G895" s="354">
        <v>0</v>
      </c>
      <c r="H895" s="367" t="s">
        <v>5505</v>
      </c>
      <c r="I895" s="367"/>
    </row>
    <row r="896" spans="1:9">
      <c r="A896" s="367" t="s">
        <v>901</v>
      </c>
      <c r="B896" s="373">
        <v>0</v>
      </c>
      <c r="C896" s="372">
        <v>0</v>
      </c>
      <c r="D896" s="357" t="e">
        <f t="shared" si="13"/>
        <v>#DIV/0!</v>
      </c>
      <c r="E896" s="352" t="s">
        <v>1885</v>
      </c>
      <c r="F896" s="352" t="s">
        <v>1885</v>
      </c>
      <c r="G896" s="354">
        <v>0</v>
      </c>
      <c r="H896" s="367" t="s">
        <v>5506</v>
      </c>
      <c r="I896" s="367"/>
    </row>
    <row r="897" spans="1:9">
      <c r="A897" s="367" t="s">
        <v>902</v>
      </c>
      <c r="B897" s="373">
        <v>0</v>
      </c>
      <c r="C897" s="372">
        <v>0</v>
      </c>
      <c r="D897" s="357" t="e">
        <f t="shared" si="13"/>
        <v>#DIV/0!</v>
      </c>
      <c r="E897" s="352" t="s">
        <v>1977</v>
      </c>
      <c r="F897" s="352" t="s">
        <v>1977</v>
      </c>
      <c r="G897" s="354">
        <v>0</v>
      </c>
      <c r="H897" s="367" t="s">
        <v>5507</v>
      </c>
      <c r="I897" s="367"/>
    </row>
    <row r="898" spans="1:9">
      <c r="A898" s="367" t="s">
        <v>903</v>
      </c>
      <c r="B898" s="373">
        <v>0</v>
      </c>
      <c r="C898" s="372">
        <v>0</v>
      </c>
      <c r="D898" s="357" t="e">
        <f t="shared" si="13"/>
        <v>#DIV/0!</v>
      </c>
      <c r="E898" s="352" t="s">
        <v>1977</v>
      </c>
      <c r="F898" s="352" t="s">
        <v>1977</v>
      </c>
      <c r="G898" s="354">
        <v>0</v>
      </c>
      <c r="H898" s="367" t="s">
        <v>5508</v>
      </c>
      <c r="I898" s="367"/>
    </row>
    <row r="899" spans="1:9">
      <c r="A899" s="367" t="s">
        <v>904</v>
      </c>
      <c r="B899" s="373">
        <v>0</v>
      </c>
      <c r="C899" s="372">
        <v>0</v>
      </c>
      <c r="D899" s="357" t="e">
        <f t="shared" ref="D899:D962" si="14">(C899/B899)-1</f>
        <v>#DIV/0!</v>
      </c>
      <c r="E899" s="352" t="s">
        <v>1831</v>
      </c>
      <c r="F899" s="352" t="s">
        <v>1831</v>
      </c>
      <c r="G899" s="354">
        <v>0</v>
      </c>
      <c r="H899" s="367" t="s">
        <v>5509</v>
      </c>
      <c r="I899" s="367"/>
    </row>
    <row r="900" spans="1:9">
      <c r="A900" s="367" t="s">
        <v>905</v>
      </c>
      <c r="B900" s="373">
        <v>0</v>
      </c>
      <c r="C900" s="372">
        <v>0</v>
      </c>
      <c r="D900" s="357" t="e">
        <f t="shared" si="14"/>
        <v>#DIV/0!</v>
      </c>
      <c r="E900" s="352" t="s">
        <v>1831</v>
      </c>
      <c r="F900" s="352" t="s">
        <v>1831</v>
      </c>
      <c r="G900" s="354">
        <v>0</v>
      </c>
      <c r="H900" s="367" t="s">
        <v>5510</v>
      </c>
      <c r="I900" s="367"/>
    </row>
    <row r="901" spans="1:9">
      <c r="A901" s="367" t="s">
        <v>906</v>
      </c>
      <c r="B901" s="373">
        <v>0</v>
      </c>
      <c r="C901" s="372">
        <v>0</v>
      </c>
      <c r="D901" s="357" t="e">
        <f t="shared" si="14"/>
        <v>#DIV/0!</v>
      </c>
      <c r="E901" s="352" t="s">
        <v>1892</v>
      </c>
      <c r="F901" s="352" t="s">
        <v>1892</v>
      </c>
      <c r="G901" s="354">
        <v>0</v>
      </c>
      <c r="H901" s="367" t="s">
        <v>5511</v>
      </c>
      <c r="I901" s="367"/>
    </row>
    <row r="902" spans="1:9">
      <c r="A902" s="367" t="s">
        <v>907</v>
      </c>
      <c r="B902" s="373">
        <v>-1.5042454762783E-12</v>
      </c>
      <c r="C902" s="372">
        <v>-6.5328525979934E-3</v>
      </c>
      <c r="D902" s="357">
        <f t="shared" si="14"/>
        <v>4342943156.2275896</v>
      </c>
      <c r="E902" s="352" t="s">
        <v>1847</v>
      </c>
      <c r="F902" s="352" t="s">
        <v>1847</v>
      </c>
      <c r="G902" s="354">
        <v>1</v>
      </c>
      <c r="H902" s="367" t="s">
        <v>5512</v>
      </c>
      <c r="I902" s="370"/>
    </row>
    <row r="903" spans="1:9">
      <c r="A903" s="367" t="s">
        <v>908</v>
      </c>
      <c r="B903" s="373">
        <v>7.3793853876841104E-13</v>
      </c>
      <c r="C903" s="372">
        <v>1.5918596034232899E-7</v>
      </c>
      <c r="D903" s="357">
        <f t="shared" si="14"/>
        <v>215716.09834805998</v>
      </c>
      <c r="E903" s="352" t="s">
        <v>1865</v>
      </c>
      <c r="F903" s="352" t="s">
        <v>1865</v>
      </c>
      <c r="G903" s="354">
        <v>0</v>
      </c>
      <c r="H903" s="367" t="s">
        <v>5513</v>
      </c>
      <c r="I903" s="370"/>
    </row>
    <row r="904" spans="1:9">
      <c r="A904" s="367" t="s">
        <v>909</v>
      </c>
      <c r="B904" s="373">
        <v>-7.1694898906571298E-8</v>
      </c>
      <c r="C904" s="372">
        <v>-4.2459143742235001E-5</v>
      </c>
      <c r="D904" s="357">
        <f t="shared" si="14"/>
        <v>591.2198704480403</v>
      </c>
      <c r="E904" s="352" t="s">
        <v>1885</v>
      </c>
      <c r="F904" s="352" t="s">
        <v>1885</v>
      </c>
      <c r="G904" s="354">
        <v>1</v>
      </c>
      <c r="H904" s="367" t="s">
        <v>5514</v>
      </c>
      <c r="I904" s="370"/>
    </row>
    <row r="905" spans="1:9">
      <c r="A905" s="367" t="s">
        <v>910</v>
      </c>
      <c r="B905" s="373">
        <v>0</v>
      </c>
      <c r="C905" s="372">
        <v>0</v>
      </c>
      <c r="D905" s="357" t="e">
        <f t="shared" si="14"/>
        <v>#DIV/0!</v>
      </c>
      <c r="E905" s="352" t="s">
        <v>2009</v>
      </c>
      <c r="F905" s="352" t="s">
        <v>2009</v>
      </c>
      <c r="G905" s="354">
        <v>0</v>
      </c>
      <c r="H905" s="367" t="s">
        <v>5515</v>
      </c>
      <c r="I905" s="367"/>
    </row>
    <row r="906" spans="1:9">
      <c r="A906" s="367" t="s">
        <v>911</v>
      </c>
      <c r="B906" s="373">
        <v>0</v>
      </c>
      <c r="C906" s="372">
        <v>0</v>
      </c>
      <c r="D906" s="357" t="e">
        <f t="shared" si="14"/>
        <v>#DIV/0!</v>
      </c>
      <c r="E906" s="352" t="s">
        <v>1898</v>
      </c>
      <c r="F906" s="352" t="s">
        <v>1898</v>
      </c>
      <c r="G906" s="354">
        <v>1</v>
      </c>
      <c r="H906" s="367" t="s">
        <v>5516</v>
      </c>
      <c r="I906" s="367"/>
    </row>
    <row r="907" spans="1:9">
      <c r="A907" s="367" t="s">
        <v>912</v>
      </c>
      <c r="B907" s="373">
        <v>0</v>
      </c>
      <c r="C907" s="372">
        <v>0</v>
      </c>
      <c r="D907" s="357" t="e">
        <f t="shared" si="14"/>
        <v>#DIV/0!</v>
      </c>
      <c r="E907" s="352" t="s">
        <v>1822</v>
      </c>
      <c r="F907" s="352" t="s">
        <v>1822</v>
      </c>
      <c r="G907" s="354">
        <v>1</v>
      </c>
      <c r="H907" s="367" t="s">
        <v>5517</v>
      </c>
      <c r="I907" s="367"/>
    </row>
    <row r="908" spans="1:9">
      <c r="A908" s="367" t="s">
        <v>913</v>
      </c>
      <c r="B908" s="373">
        <v>0</v>
      </c>
      <c r="C908" s="372">
        <v>0</v>
      </c>
      <c r="D908" s="357" t="e">
        <f t="shared" si="14"/>
        <v>#DIV/0!</v>
      </c>
      <c r="E908" s="352" t="s">
        <v>1822</v>
      </c>
      <c r="F908" s="352" t="s">
        <v>1822</v>
      </c>
      <c r="G908" s="354">
        <v>0</v>
      </c>
      <c r="H908" s="367" t="s">
        <v>5518</v>
      </c>
      <c r="I908" s="367"/>
    </row>
    <row r="909" spans="1:9">
      <c r="A909" s="367" t="s">
        <v>914</v>
      </c>
      <c r="B909" s="373">
        <v>0</v>
      </c>
      <c r="C909" s="372">
        <v>0</v>
      </c>
      <c r="D909" s="357" t="e">
        <f t="shared" si="14"/>
        <v>#DIV/0!</v>
      </c>
      <c r="E909" s="352" t="s">
        <v>1822</v>
      </c>
      <c r="F909" s="352" t="s">
        <v>1822</v>
      </c>
      <c r="G909" s="354">
        <v>0</v>
      </c>
      <c r="H909" s="367" t="s">
        <v>5519</v>
      </c>
      <c r="I909" s="367"/>
    </row>
    <row r="910" spans="1:9">
      <c r="A910" s="367" t="s">
        <v>915</v>
      </c>
      <c r="B910" s="373">
        <v>0</v>
      </c>
      <c r="C910" s="372">
        <v>0</v>
      </c>
      <c r="D910" s="357" t="e">
        <f t="shared" si="14"/>
        <v>#DIV/0!</v>
      </c>
      <c r="E910" s="352" t="s">
        <v>2008</v>
      </c>
      <c r="F910" s="352" t="s">
        <v>2008</v>
      </c>
      <c r="G910" s="354">
        <v>0</v>
      </c>
      <c r="H910" s="367" t="s">
        <v>5520</v>
      </c>
      <c r="I910" s="367"/>
    </row>
    <row r="911" spans="1:9">
      <c r="A911" s="367" t="s">
        <v>916</v>
      </c>
      <c r="B911" s="373">
        <v>0</v>
      </c>
      <c r="C911" s="372">
        <v>0</v>
      </c>
      <c r="D911" s="357" t="e">
        <f t="shared" si="14"/>
        <v>#DIV/0!</v>
      </c>
      <c r="E911" s="352" t="s">
        <v>1892</v>
      </c>
      <c r="F911" s="352" t="s">
        <v>1892</v>
      </c>
      <c r="G911" s="354">
        <v>0</v>
      </c>
      <c r="H911" s="367" t="s">
        <v>5521</v>
      </c>
      <c r="I911" s="367"/>
    </row>
    <row r="912" spans="1:9">
      <c r="A912" s="367" t="s">
        <v>917</v>
      </c>
      <c r="B912" s="373">
        <v>0</v>
      </c>
      <c r="C912" s="372">
        <v>0</v>
      </c>
      <c r="D912" s="357" t="e">
        <f t="shared" si="14"/>
        <v>#DIV/0!</v>
      </c>
      <c r="E912" s="352" t="s">
        <v>1949</v>
      </c>
      <c r="F912" s="352" t="s">
        <v>1949</v>
      </c>
      <c r="G912" s="354">
        <v>0</v>
      </c>
      <c r="H912" s="367" t="s">
        <v>5522</v>
      </c>
      <c r="I912" s="367"/>
    </row>
    <row r="913" spans="1:9">
      <c r="A913" s="367" t="s">
        <v>918</v>
      </c>
      <c r="B913" s="373">
        <v>0</v>
      </c>
      <c r="C913" s="372">
        <v>0</v>
      </c>
      <c r="D913" s="357" t="e">
        <f t="shared" si="14"/>
        <v>#DIV/0!</v>
      </c>
      <c r="E913" s="352" t="s">
        <v>1941</v>
      </c>
      <c r="F913" s="352" t="s">
        <v>1941</v>
      </c>
      <c r="G913" s="354">
        <v>0</v>
      </c>
      <c r="H913" s="367" t="s">
        <v>5523</v>
      </c>
      <c r="I913" s="367"/>
    </row>
    <row r="914" spans="1:9">
      <c r="A914" s="367" t="s">
        <v>919</v>
      </c>
      <c r="B914" s="373">
        <v>0</v>
      </c>
      <c r="C914" s="372">
        <v>0</v>
      </c>
      <c r="D914" s="357" t="e">
        <f t="shared" si="14"/>
        <v>#DIV/0!</v>
      </c>
      <c r="E914" s="352" t="s">
        <v>1941</v>
      </c>
      <c r="F914" s="352" t="s">
        <v>1941</v>
      </c>
      <c r="G914" s="354">
        <v>0</v>
      </c>
      <c r="H914" s="367" t="s">
        <v>5524</v>
      </c>
      <c r="I914" s="367"/>
    </row>
    <row r="915" spans="1:9">
      <c r="A915" s="367" t="s">
        <v>920</v>
      </c>
      <c r="B915" s="373">
        <v>0</v>
      </c>
      <c r="C915" s="372">
        <v>0</v>
      </c>
      <c r="D915" s="357" t="e">
        <f t="shared" si="14"/>
        <v>#DIV/0!</v>
      </c>
      <c r="E915" s="352" t="s">
        <v>2003</v>
      </c>
      <c r="F915" s="352" t="s">
        <v>2003</v>
      </c>
      <c r="G915" s="354">
        <v>0</v>
      </c>
      <c r="H915" s="367" t="s">
        <v>5525</v>
      </c>
      <c r="I915" s="367"/>
    </row>
    <row r="916" spans="1:9">
      <c r="A916" s="367" t="s">
        <v>921</v>
      </c>
      <c r="B916" s="373">
        <v>0</v>
      </c>
      <c r="C916" s="372">
        <v>0</v>
      </c>
      <c r="D916" s="357" t="e">
        <f t="shared" si="14"/>
        <v>#DIV/0!</v>
      </c>
      <c r="E916" s="352" t="s">
        <v>1978</v>
      </c>
      <c r="F916" s="352" t="s">
        <v>1978</v>
      </c>
      <c r="G916" s="354">
        <v>1</v>
      </c>
      <c r="H916" s="367" t="s">
        <v>5526</v>
      </c>
      <c r="I916" s="367"/>
    </row>
    <row r="917" spans="1:9">
      <c r="A917" s="367" t="s">
        <v>922</v>
      </c>
      <c r="B917" s="373">
        <v>0</v>
      </c>
      <c r="C917" s="372">
        <v>0</v>
      </c>
      <c r="D917" s="357" t="e">
        <f t="shared" si="14"/>
        <v>#DIV/0!</v>
      </c>
      <c r="E917" s="352" t="s">
        <v>2010</v>
      </c>
      <c r="F917" s="352" t="s">
        <v>2010</v>
      </c>
      <c r="G917" s="354">
        <v>0</v>
      </c>
      <c r="H917" s="367" t="s">
        <v>5527</v>
      </c>
      <c r="I917" s="367"/>
    </row>
    <row r="918" spans="1:9">
      <c r="A918" s="367" t="s">
        <v>923</v>
      </c>
      <c r="B918" s="373">
        <v>0</v>
      </c>
      <c r="C918" s="372">
        <v>0</v>
      </c>
      <c r="D918" s="357" t="e">
        <f t="shared" si="14"/>
        <v>#DIV/0!</v>
      </c>
      <c r="E918" s="352" t="s">
        <v>1941</v>
      </c>
      <c r="F918" s="352" t="s">
        <v>1941</v>
      </c>
      <c r="G918" s="354">
        <v>0</v>
      </c>
      <c r="H918" s="367" t="s">
        <v>5528</v>
      </c>
      <c r="I918" s="367"/>
    </row>
    <row r="919" spans="1:9">
      <c r="A919" s="367" t="s">
        <v>924</v>
      </c>
      <c r="B919" s="373">
        <v>0</v>
      </c>
      <c r="C919" s="372">
        <v>0</v>
      </c>
      <c r="D919" s="357" t="e">
        <f t="shared" si="14"/>
        <v>#DIV/0!</v>
      </c>
      <c r="E919" s="352" t="s">
        <v>2011</v>
      </c>
      <c r="F919" s="352" t="s">
        <v>2011</v>
      </c>
      <c r="G919" s="354">
        <v>0</v>
      </c>
      <c r="H919" s="367" t="s">
        <v>5529</v>
      </c>
      <c r="I919" s="367"/>
    </row>
    <row r="920" spans="1:9">
      <c r="A920" s="367" t="s">
        <v>925</v>
      </c>
      <c r="B920" s="373">
        <v>0</v>
      </c>
      <c r="C920" s="372">
        <v>0</v>
      </c>
      <c r="D920" s="357" t="e">
        <f t="shared" si="14"/>
        <v>#DIV/0!</v>
      </c>
      <c r="E920" s="352" t="s">
        <v>1975</v>
      </c>
      <c r="F920" s="352" t="s">
        <v>1975</v>
      </c>
      <c r="G920" s="354">
        <v>0</v>
      </c>
      <c r="H920" s="367" t="s">
        <v>5530</v>
      </c>
      <c r="I920" s="367"/>
    </row>
    <row r="921" spans="1:9">
      <c r="A921" s="367" t="s">
        <v>926</v>
      </c>
      <c r="B921" s="373">
        <v>0</v>
      </c>
      <c r="C921" s="372">
        <v>0</v>
      </c>
      <c r="D921" s="357" t="e">
        <f t="shared" si="14"/>
        <v>#DIV/0!</v>
      </c>
      <c r="E921" s="352" t="s">
        <v>1907</v>
      </c>
      <c r="F921" s="352" t="s">
        <v>1907</v>
      </c>
      <c r="G921" s="354">
        <v>0</v>
      </c>
      <c r="H921" s="367" t="s">
        <v>5531</v>
      </c>
      <c r="I921" s="367"/>
    </row>
    <row r="922" spans="1:9">
      <c r="A922" s="367" t="s">
        <v>927</v>
      </c>
      <c r="B922" s="373">
        <v>0</v>
      </c>
      <c r="C922" s="372">
        <v>0</v>
      </c>
      <c r="D922" s="357" t="e">
        <f t="shared" si="14"/>
        <v>#DIV/0!</v>
      </c>
      <c r="E922" s="352" t="s">
        <v>1903</v>
      </c>
      <c r="F922" s="352" t="s">
        <v>1903</v>
      </c>
      <c r="G922" s="354">
        <v>0</v>
      </c>
      <c r="H922" s="367" t="s">
        <v>5532</v>
      </c>
      <c r="I922" s="367"/>
    </row>
    <row r="923" spans="1:9">
      <c r="A923" s="367" t="s">
        <v>928</v>
      </c>
      <c r="B923" s="373">
        <v>0</v>
      </c>
      <c r="C923" s="372">
        <v>0</v>
      </c>
      <c r="D923" s="357" t="e">
        <f t="shared" si="14"/>
        <v>#DIV/0!</v>
      </c>
      <c r="E923" s="352" t="s">
        <v>1941</v>
      </c>
      <c r="F923" s="352" t="s">
        <v>1941</v>
      </c>
      <c r="G923" s="354">
        <v>0</v>
      </c>
      <c r="H923" s="367" t="s">
        <v>5533</v>
      </c>
      <c r="I923" s="367"/>
    </row>
    <row r="924" spans="1:9">
      <c r="A924" s="367" t="s">
        <v>929</v>
      </c>
      <c r="B924" s="373">
        <v>0</v>
      </c>
      <c r="C924" s="372">
        <v>0</v>
      </c>
      <c r="D924" s="357" t="e">
        <f t="shared" si="14"/>
        <v>#DIV/0!</v>
      </c>
      <c r="E924" s="352" t="s">
        <v>1941</v>
      </c>
      <c r="F924" s="352" t="s">
        <v>1941</v>
      </c>
      <c r="G924" s="354">
        <v>1</v>
      </c>
      <c r="H924" s="367" t="s">
        <v>5534</v>
      </c>
      <c r="I924" s="367"/>
    </row>
    <row r="925" spans="1:9">
      <c r="A925" s="367" t="s">
        <v>930</v>
      </c>
      <c r="B925" s="373">
        <v>-1.2262468420358101E-12</v>
      </c>
      <c r="C925" s="372">
        <v>-2.6229146486847398E-6</v>
      </c>
      <c r="D925" s="357">
        <f t="shared" si="14"/>
        <v>2138976.6990823378</v>
      </c>
      <c r="E925" s="352" t="s">
        <v>1847</v>
      </c>
      <c r="F925" s="352" t="s">
        <v>1847</v>
      </c>
      <c r="G925" s="354">
        <v>1</v>
      </c>
      <c r="H925" s="367" t="s">
        <v>5535</v>
      </c>
      <c r="I925" s="370"/>
    </row>
    <row r="926" spans="1:9">
      <c r="A926" s="367" t="s">
        <v>931</v>
      </c>
      <c r="B926" s="373">
        <v>0</v>
      </c>
      <c r="C926" s="372">
        <v>0</v>
      </c>
      <c r="D926" s="357" t="e">
        <f t="shared" si="14"/>
        <v>#DIV/0!</v>
      </c>
      <c r="E926" s="352" t="s">
        <v>1931</v>
      </c>
      <c r="F926" s="352" t="s">
        <v>1931</v>
      </c>
      <c r="G926" s="354">
        <v>0</v>
      </c>
      <c r="H926" s="367" t="s">
        <v>5536</v>
      </c>
      <c r="I926" s="367"/>
    </row>
    <row r="927" spans="1:9">
      <c r="A927" s="367" t="s">
        <v>932</v>
      </c>
      <c r="B927" s="373">
        <v>0</v>
      </c>
      <c r="C927" s="372">
        <v>0</v>
      </c>
      <c r="D927" s="357" t="e">
        <f t="shared" si="14"/>
        <v>#DIV/0!</v>
      </c>
      <c r="E927" s="352" t="s">
        <v>1823</v>
      </c>
      <c r="F927" s="352" t="s">
        <v>1823</v>
      </c>
      <c r="G927" s="354">
        <v>0</v>
      </c>
      <c r="H927" s="367" t="s">
        <v>5537</v>
      </c>
      <c r="I927" s="367"/>
    </row>
    <row r="928" spans="1:9">
      <c r="A928" s="367" t="s">
        <v>933</v>
      </c>
      <c r="B928" s="373">
        <v>0</v>
      </c>
      <c r="C928" s="372">
        <v>0</v>
      </c>
      <c r="D928" s="357" t="e">
        <f t="shared" si="14"/>
        <v>#DIV/0!</v>
      </c>
      <c r="E928" s="352" t="s">
        <v>1823</v>
      </c>
      <c r="F928" s="352" t="s">
        <v>1823</v>
      </c>
      <c r="G928" s="354">
        <v>0</v>
      </c>
      <c r="H928" s="367" t="s">
        <v>5538</v>
      </c>
      <c r="I928" s="367"/>
    </row>
    <row r="929" spans="1:9">
      <c r="A929" s="367" t="s">
        <v>934</v>
      </c>
      <c r="B929" s="373">
        <v>5.4120000000000001E-3</v>
      </c>
      <c r="C929" s="372">
        <v>5.4120000000000001E-3</v>
      </c>
      <c r="D929" s="357">
        <f t="shared" si="14"/>
        <v>0</v>
      </c>
      <c r="E929" s="352" t="s">
        <v>1888</v>
      </c>
      <c r="F929" s="352" t="s">
        <v>1888</v>
      </c>
      <c r="G929" s="354">
        <v>1</v>
      </c>
      <c r="H929" s="367" t="s">
        <v>5539</v>
      </c>
      <c r="I929" s="367"/>
    </row>
    <row r="930" spans="1:9">
      <c r="A930" s="367" t="s">
        <v>935</v>
      </c>
      <c r="B930" s="373">
        <v>0</v>
      </c>
      <c r="C930" s="372">
        <v>0</v>
      </c>
      <c r="D930" s="357" t="e">
        <f t="shared" si="14"/>
        <v>#DIV/0!</v>
      </c>
      <c r="E930" s="352" t="s">
        <v>1941</v>
      </c>
      <c r="F930" s="352" t="s">
        <v>1941</v>
      </c>
      <c r="G930" s="354">
        <v>0</v>
      </c>
      <c r="H930" s="367" t="s">
        <v>5540</v>
      </c>
      <c r="I930" s="367"/>
    </row>
    <row r="931" spans="1:9">
      <c r="A931" s="367" t="s">
        <v>936</v>
      </c>
      <c r="B931" s="373">
        <v>0</v>
      </c>
      <c r="C931" s="372">
        <v>0</v>
      </c>
      <c r="D931" s="357" t="e">
        <f t="shared" si="14"/>
        <v>#DIV/0!</v>
      </c>
      <c r="E931" s="352" t="s">
        <v>1883</v>
      </c>
      <c r="F931" s="352" t="s">
        <v>1883</v>
      </c>
      <c r="G931" s="354">
        <v>0</v>
      </c>
      <c r="H931" s="367" t="s">
        <v>5541</v>
      </c>
      <c r="I931" s="367"/>
    </row>
    <row r="932" spans="1:9">
      <c r="A932" s="367" t="s">
        <v>937</v>
      </c>
      <c r="B932" s="373">
        <v>0</v>
      </c>
      <c r="C932" s="372">
        <v>0</v>
      </c>
      <c r="D932" s="357" t="e">
        <f t="shared" si="14"/>
        <v>#DIV/0!</v>
      </c>
      <c r="E932" s="352" t="s">
        <v>1866</v>
      </c>
      <c r="F932" s="352" t="s">
        <v>1866</v>
      </c>
      <c r="G932" s="354">
        <v>0</v>
      </c>
      <c r="H932" s="367" t="s">
        <v>5542</v>
      </c>
      <c r="I932" s="367"/>
    </row>
    <row r="933" spans="1:9">
      <c r="A933" s="367" t="s">
        <v>938</v>
      </c>
      <c r="B933" s="373">
        <v>1.9799999999999999E-4</v>
      </c>
      <c r="C933" s="372">
        <v>1.9799999999999999E-4</v>
      </c>
      <c r="D933" s="357">
        <f t="shared" si="14"/>
        <v>0</v>
      </c>
      <c r="E933" s="352" t="s">
        <v>1888</v>
      </c>
      <c r="F933" s="352" t="s">
        <v>1888</v>
      </c>
      <c r="G933" s="354">
        <v>0</v>
      </c>
      <c r="H933" s="367" t="s">
        <v>5543</v>
      </c>
      <c r="I933" s="367"/>
    </row>
    <row r="934" spans="1:9">
      <c r="A934" s="367" t="s">
        <v>939</v>
      </c>
      <c r="B934" s="373">
        <v>1.9799999999999999E-4</v>
      </c>
      <c r="C934" s="372">
        <v>1.9799999999999999E-4</v>
      </c>
      <c r="D934" s="357">
        <f t="shared" si="14"/>
        <v>0</v>
      </c>
      <c r="E934" s="352" t="s">
        <v>2012</v>
      </c>
      <c r="F934" s="352" t="s">
        <v>2012</v>
      </c>
      <c r="G934" s="354">
        <v>0</v>
      </c>
      <c r="H934" s="367" t="s">
        <v>5544</v>
      </c>
      <c r="I934" s="367"/>
    </row>
    <row r="935" spans="1:9">
      <c r="A935" s="367" t="s">
        <v>940</v>
      </c>
      <c r="B935" s="373">
        <v>0</v>
      </c>
      <c r="C935" s="372">
        <v>0</v>
      </c>
      <c r="D935" s="357" t="e">
        <f t="shared" si="14"/>
        <v>#DIV/0!</v>
      </c>
      <c r="E935" s="352" t="s">
        <v>1849</v>
      </c>
      <c r="F935" s="352" t="s">
        <v>1849</v>
      </c>
      <c r="G935" s="354">
        <v>0</v>
      </c>
      <c r="H935" s="367" t="s">
        <v>5545</v>
      </c>
      <c r="I935" s="367"/>
    </row>
    <row r="936" spans="1:9">
      <c r="A936" s="367" t="s">
        <v>941</v>
      </c>
      <c r="B936" s="373">
        <v>0</v>
      </c>
      <c r="C936" s="372">
        <v>0</v>
      </c>
      <c r="D936" s="357" t="e">
        <f t="shared" si="14"/>
        <v>#DIV/0!</v>
      </c>
      <c r="E936" s="352" t="s">
        <v>1815</v>
      </c>
      <c r="F936" s="352" t="s">
        <v>1815</v>
      </c>
      <c r="G936" s="354">
        <v>0</v>
      </c>
      <c r="H936" s="367" t="s">
        <v>5546</v>
      </c>
      <c r="I936" s="367"/>
    </row>
    <row r="937" spans="1:9">
      <c r="A937" s="367" t="s">
        <v>942</v>
      </c>
      <c r="B937" s="373">
        <v>0</v>
      </c>
      <c r="C937" s="372">
        <v>0</v>
      </c>
      <c r="D937" s="357" t="e">
        <f t="shared" si="14"/>
        <v>#DIV/0!</v>
      </c>
      <c r="E937" s="352" t="s">
        <v>1825</v>
      </c>
      <c r="F937" s="352" t="s">
        <v>1825</v>
      </c>
      <c r="G937" s="354">
        <v>1</v>
      </c>
      <c r="H937" s="367" t="s">
        <v>5547</v>
      </c>
      <c r="I937" s="367"/>
    </row>
    <row r="938" spans="1:9">
      <c r="A938" s="367" t="s">
        <v>943</v>
      </c>
      <c r="B938" s="373">
        <v>0</v>
      </c>
      <c r="C938" s="372">
        <v>0</v>
      </c>
      <c r="D938" s="357" t="e">
        <f t="shared" si="14"/>
        <v>#DIV/0!</v>
      </c>
      <c r="E938" s="352" t="s">
        <v>1825</v>
      </c>
      <c r="F938" s="352" t="s">
        <v>1825</v>
      </c>
      <c r="G938" s="354">
        <v>0</v>
      </c>
      <c r="H938" s="367" t="s">
        <v>5548</v>
      </c>
      <c r="I938" s="367"/>
    </row>
    <row r="939" spans="1:9">
      <c r="A939" s="367" t="s">
        <v>944</v>
      </c>
      <c r="B939" s="373">
        <v>0</v>
      </c>
      <c r="C939" s="372">
        <v>0</v>
      </c>
      <c r="D939" s="357" t="e">
        <f t="shared" si="14"/>
        <v>#DIV/0!</v>
      </c>
      <c r="E939" s="352" t="s">
        <v>1980</v>
      </c>
      <c r="F939" s="352" t="s">
        <v>1980</v>
      </c>
      <c r="G939" s="354">
        <v>0</v>
      </c>
      <c r="H939" s="367" t="s">
        <v>5549</v>
      </c>
      <c r="I939" s="367"/>
    </row>
    <row r="940" spans="1:9">
      <c r="A940" s="367" t="s">
        <v>945</v>
      </c>
      <c r="B940" s="373">
        <v>0</v>
      </c>
      <c r="C940" s="372">
        <v>0</v>
      </c>
      <c r="D940" s="357" t="e">
        <f t="shared" si="14"/>
        <v>#DIV/0!</v>
      </c>
      <c r="E940" s="352" t="s">
        <v>1822</v>
      </c>
      <c r="F940" s="352" t="s">
        <v>1822</v>
      </c>
      <c r="G940" s="354">
        <v>0</v>
      </c>
      <c r="H940" s="367" t="s">
        <v>5550</v>
      </c>
      <c r="I940" s="367"/>
    </row>
    <row r="941" spans="1:9">
      <c r="A941" s="367" t="s">
        <v>946</v>
      </c>
      <c r="B941" s="373">
        <v>0</v>
      </c>
      <c r="C941" s="372">
        <v>0</v>
      </c>
      <c r="D941" s="357" t="e">
        <f t="shared" si="14"/>
        <v>#DIV/0!</v>
      </c>
      <c r="E941" s="352" t="s">
        <v>1960</v>
      </c>
      <c r="F941" s="352" t="s">
        <v>1960</v>
      </c>
      <c r="G941" s="354">
        <v>0</v>
      </c>
      <c r="H941" s="367" t="s">
        <v>5551</v>
      </c>
      <c r="I941" s="367"/>
    </row>
    <row r="942" spans="1:9">
      <c r="A942" s="367" t="s">
        <v>947</v>
      </c>
      <c r="B942" s="373">
        <v>0</v>
      </c>
      <c r="C942" s="372">
        <v>0</v>
      </c>
      <c r="D942" s="357" t="e">
        <f t="shared" si="14"/>
        <v>#DIV/0!</v>
      </c>
      <c r="E942" s="352" t="s">
        <v>1980</v>
      </c>
      <c r="F942" s="352" t="s">
        <v>1980</v>
      </c>
      <c r="G942" s="354">
        <v>1</v>
      </c>
      <c r="H942" s="367" t="s">
        <v>5552</v>
      </c>
      <c r="I942" s="367"/>
    </row>
    <row r="943" spans="1:9">
      <c r="A943" s="367" t="s">
        <v>948</v>
      </c>
      <c r="B943" s="373">
        <v>0</v>
      </c>
      <c r="C943" s="372">
        <v>0</v>
      </c>
      <c r="D943" s="357" t="e">
        <f t="shared" si="14"/>
        <v>#DIV/0!</v>
      </c>
      <c r="E943" s="352" t="s">
        <v>1980</v>
      </c>
      <c r="F943" s="352" t="s">
        <v>1980</v>
      </c>
      <c r="G943" s="354">
        <v>1</v>
      </c>
      <c r="H943" s="367" t="s">
        <v>5553</v>
      </c>
      <c r="I943" s="367"/>
    </row>
    <row r="944" spans="1:9">
      <c r="A944" s="367" t="s">
        <v>949</v>
      </c>
      <c r="B944" s="373">
        <v>0</v>
      </c>
      <c r="C944" s="372">
        <v>0</v>
      </c>
      <c r="D944" s="357" t="e">
        <f t="shared" si="14"/>
        <v>#DIV/0!</v>
      </c>
      <c r="E944" s="352" t="s">
        <v>1818</v>
      </c>
      <c r="F944" s="352" t="s">
        <v>1818</v>
      </c>
      <c r="G944" s="354">
        <v>1</v>
      </c>
      <c r="H944" s="367" t="s">
        <v>5554</v>
      </c>
      <c r="I944" s="367"/>
    </row>
    <row r="945" spans="1:9">
      <c r="A945" s="367" t="s">
        <v>950</v>
      </c>
      <c r="B945" s="373">
        <v>0</v>
      </c>
      <c r="C945" s="372">
        <v>0</v>
      </c>
      <c r="D945" s="357" t="e">
        <f t="shared" si="14"/>
        <v>#DIV/0!</v>
      </c>
      <c r="E945" s="352" t="s">
        <v>2013</v>
      </c>
      <c r="F945" s="352" t="s">
        <v>2013</v>
      </c>
      <c r="G945" s="354">
        <v>1</v>
      </c>
      <c r="H945" s="367" t="s">
        <v>5555</v>
      </c>
      <c r="I945" s="367"/>
    </row>
    <row r="946" spans="1:9">
      <c r="A946" s="367" t="s">
        <v>951</v>
      </c>
      <c r="B946" s="373">
        <v>6.4843009434101302E-13</v>
      </c>
      <c r="C946" s="372">
        <v>3.0269305758938399E-7</v>
      </c>
      <c r="D946" s="357">
        <f t="shared" si="14"/>
        <v>466808.0827847913</v>
      </c>
      <c r="E946" s="352" t="s">
        <v>2013</v>
      </c>
      <c r="F946" s="352" t="s">
        <v>2013</v>
      </c>
      <c r="G946" s="354">
        <v>1</v>
      </c>
      <c r="H946" s="367" t="s">
        <v>5556</v>
      </c>
      <c r="I946" s="370"/>
    </row>
    <row r="947" spans="1:9">
      <c r="A947" s="367" t="s">
        <v>952</v>
      </c>
      <c r="B947" s="373">
        <v>0</v>
      </c>
      <c r="C947" s="372">
        <v>0</v>
      </c>
      <c r="D947" s="357" t="e">
        <f t="shared" si="14"/>
        <v>#DIV/0!</v>
      </c>
      <c r="E947" s="352" t="s">
        <v>2013</v>
      </c>
      <c r="F947" s="352" t="s">
        <v>2013</v>
      </c>
      <c r="G947" s="354">
        <v>0</v>
      </c>
      <c r="H947" s="367" t="s">
        <v>5557</v>
      </c>
      <c r="I947" s="367"/>
    </row>
    <row r="948" spans="1:9">
      <c r="A948" s="367" t="s">
        <v>953</v>
      </c>
      <c r="B948" s="373">
        <v>6.4843009434101302E-13</v>
      </c>
      <c r="C948" s="372">
        <v>3.0269305758938399E-7</v>
      </c>
      <c r="D948" s="357">
        <f t="shared" si="14"/>
        <v>466808.0827847913</v>
      </c>
      <c r="E948" s="352" t="s">
        <v>2013</v>
      </c>
      <c r="F948" s="352" t="s">
        <v>2013</v>
      </c>
      <c r="G948" s="354">
        <v>0</v>
      </c>
      <c r="H948" s="367" t="s">
        <v>5558</v>
      </c>
      <c r="I948" s="370"/>
    </row>
    <row r="949" spans="1:9">
      <c r="A949" s="367" t="s">
        <v>954</v>
      </c>
      <c r="B949" s="373">
        <v>0</v>
      </c>
      <c r="C949" s="372">
        <v>0</v>
      </c>
      <c r="D949" s="357" t="e">
        <f t="shared" si="14"/>
        <v>#DIV/0!</v>
      </c>
      <c r="E949" s="352" t="s">
        <v>1908</v>
      </c>
      <c r="F949" s="352" t="s">
        <v>1908</v>
      </c>
      <c r="G949" s="354">
        <v>0</v>
      </c>
      <c r="H949" s="367" t="s">
        <v>5559</v>
      </c>
      <c r="I949" s="367"/>
    </row>
    <row r="950" spans="1:9">
      <c r="A950" s="367" t="s">
        <v>955</v>
      </c>
      <c r="B950" s="373">
        <v>0</v>
      </c>
      <c r="C950" s="372">
        <v>0</v>
      </c>
      <c r="D950" s="357" t="e">
        <f t="shared" si="14"/>
        <v>#DIV/0!</v>
      </c>
      <c r="E950" s="352" t="s">
        <v>2014</v>
      </c>
      <c r="F950" s="352" t="s">
        <v>2014</v>
      </c>
      <c r="G950" s="354">
        <v>0</v>
      </c>
      <c r="H950" s="367" t="s">
        <v>5560</v>
      </c>
      <c r="I950" s="367"/>
    </row>
    <row r="951" spans="1:9">
      <c r="A951" s="367" t="s">
        <v>956</v>
      </c>
      <c r="B951" s="373">
        <v>0</v>
      </c>
      <c r="C951" s="372">
        <v>0</v>
      </c>
      <c r="D951" s="357" t="e">
        <f t="shared" si="14"/>
        <v>#DIV/0!</v>
      </c>
      <c r="E951" s="352" t="s">
        <v>1887</v>
      </c>
      <c r="F951" s="352" t="s">
        <v>1887</v>
      </c>
      <c r="G951" s="354">
        <v>0</v>
      </c>
      <c r="H951" s="367" t="s">
        <v>5561</v>
      </c>
      <c r="I951" s="367"/>
    </row>
    <row r="952" spans="1:9">
      <c r="A952" s="367" t="s">
        <v>957</v>
      </c>
      <c r="B952" s="373">
        <v>0</v>
      </c>
      <c r="C952" s="372">
        <v>0</v>
      </c>
      <c r="D952" s="357" t="e">
        <f t="shared" si="14"/>
        <v>#DIV/0!</v>
      </c>
      <c r="E952" s="352" t="s">
        <v>1903</v>
      </c>
      <c r="F952" s="352" t="s">
        <v>1903</v>
      </c>
      <c r="G952" s="354">
        <v>0</v>
      </c>
      <c r="H952" s="367" t="s">
        <v>5562</v>
      </c>
      <c r="I952" s="367"/>
    </row>
    <row r="953" spans="1:9">
      <c r="A953" s="367" t="s">
        <v>958</v>
      </c>
      <c r="B953" s="373">
        <v>0</v>
      </c>
      <c r="C953" s="372">
        <v>0</v>
      </c>
      <c r="D953" s="357" t="e">
        <f t="shared" si="14"/>
        <v>#DIV/0!</v>
      </c>
      <c r="E953" s="352" t="s">
        <v>1903</v>
      </c>
      <c r="F953" s="352" t="s">
        <v>1903</v>
      </c>
      <c r="G953" s="354">
        <v>0</v>
      </c>
      <c r="H953" s="367" t="s">
        <v>5563</v>
      </c>
      <c r="I953" s="367"/>
    </row>
    <row r="954" spans="1:9">
      <c r="A954" s="367" t="s">
        <v>959</v>
      </c>
      <c r="B954" s="373">
        <v>0</v>
      </c>
      <c r="C954" s="372">
        <v>0</v>
      </c>
      <c r="D954" s="357" t="e">
        <f t="shared" si="14"/>
        <v>#DIV/0!</v>
      </c>
      <c r="E954" s="352" t="s">
        <v>1966</v>
      </c>
      <c r="F954" s="352" t="s">
        <v>1966</v>
      </c>
      <c r="G954" s="354">
        <v>0</v>
      </c>
      <c r="H954" s="367" t="s">
        <v>5564</v>
      </c>
      <c r="I954" s="367"/>
    </row>
    <row r="955" spans="1:9">
      <c r="A955" s="367" t="s">
        <v>960</v>
      </c>
      <c r="B955" s="373">
        <v>0</v>
      </c>
      <c r="C955" s="372">
        <v>0</v>
      </c>
      <c r="D955" s="357" t="e">
        <f t="shared" si="14"/>
        <v>#DIV/0!</v>
      </c>
      <c r="E955" s="352" t="s">
        <v>1966</v>
      </c>
      <c r="F955" s="352" t="s">
        <v>1966</v>
      </c>
      <c r="G955" s="354">
        <v>0</v>
      </c>
      <c r="H955" s="367" t="s">
        <v>5565</v>
      </c>
      <c r="I955" s="367"/>
    </row>
    <row r="956" spans="1:9">
      <c r="A956" s="367" t="s">
        <v>961</v>
      </c>
      <c r="B956" s="373">
        <v>0</v>
      </c>
      <c r="C956" s="372">
        <v>0</v>
      </c>
      <c r="D956" s="357" t="e">
        <f t="shared" si="14"/>
        <v>#DIV/0!</v>
      </c>
      <c r="E956" s="352" t="s">
        <v>2015</v>
      </c>
      <c r="F956" s="352" t="s">
        <v>2015</v>
      </c>
      <c r="G956" s="354">
        <v>1</v>
      </c>
      <c r="H956" s="367" t="s">
        <v>5566</v>
      </c>
      <c r="I956" s="367"/>
    </row>
    <row r="957" spans="1:9">
      <c r="A957" s="367" t="s">
        <v>962</v>
      </c>
      <c r="B957" s="373">
        <v>0</v>
      </c>
      <c r="C957" s="372">
        <v>0</v>
      </c>
      <c r="D957" s="357" t="e">
        <f t="shared" si="14"/>
        <v>#DIV/0!</v>
      </c>
      <c r="E957" s="352" t="s">
        <v>1863</v>
      </c>
      <c r="F957" s="352" t="s">
        <v>1863</v>
      </c>
      <c r="G957" s="354">
        <v>0</v>
      </c>
      <c r="H957" s="367" t="s">
        <v>5567</v>
      </c>
      <c r="I957" s="367"/>
    </row>
    <row r="958" spans="1:9">
      <c r="A958" s="367" t="s">
        <v>963</v>
      </c>
      <c r="B958" s="373">
        <v>0</v>
      </c>
      <c r="C958" s="372">
        <v>0</v>
      </c>
      <c r="D958" s="357" t="e">
        <f t="shared" si="14"/>
        <v>#DIV/0!</v>
      </c>
      <c r="E958" s="352" t="s">
        <v>2006</v>
      </c>
      <c r="F958" s="352" t="s">
        <v>2006</v>
      </c>
      <c r="G958" s="354">
        <v>0</v>
      </c>
      <c r="H958" s="367" t="s">
        <v>5568</v>
      </c>
      <c r="I958" s="367"/>
    </row>
    <row r="959" spans="1:9">
      <c r="A959" s="367" t="s">
        <v>964</v>
      </c>
      <c r="B959" s="373">
        <v>0</v>
      </c>
      <c r="C959" s="372">
        <v>0</v>
      </c>
      <c r="D959" s="357" t="e">
        <f t="shared" si="14"/>
        <v>#DIV/0!</v>
      </c>
      <c r="E959" s="352" t="s">
        <v>2016</v>
      </c>
      <c r="F959" s="352" t="s">
        <v>2016</v>
      </c>
      <c r="G959" s="354">
        <v>0</v>
      </c>
      <c r="H959" s="367" t="s">
        <v>5569</v>
      </c>
      <c r="I959" s="367"/>
    </row>
    <row r="960" spans="1:9">
      <c r="A960" s="367" t="s">
        <v>965</v>
      </c>
      <c r="B960" s="373">
        <v>0</v>
      </c>
      <c r="C960" s="372">
        <v>0</v>
      </c>
      <c r="D960" s="357" t="e">
        <f t="shared" si="14"/>
        <v>#DIV/0!</v>
      </c>
      <c r="E960" s="352" t="s">
        <v>2017</v>
      </c>
      <c r="F960" s="352" t="s">
        <v>2017</v>
      </c>
      <c r="G960" s="354">
        <v>0</v>
      </c>
      <c r="H960" s="367" t="s">
        <v>5570</v>
      </c>
      <c r="I960" s="367"/>
    </row>
    <row r="961" spans="1:9">
      <c r="A961" s="367" t="s">
        <v>966</v>
      </c>
      <c r="B961" s="373">
        <v>0</v>
      </c>
      <c r="C961" s="372">
        <v>0</v>
      </c>
      <c r="D961" s="357" t="e">
        <f t="shared" si="14"/>
        <v>#DIV/0!</v>
      </c>
      <c r="E961" s="352" t="s">
        <v>2018</v>
      </c>
      <c r="F961" s="352" t="s">
        <v>2018</v>
      </c>
      <c r="G961" s="354">
        <v>0</v>
      </c>
      <c r="H961" s="367" t="s">
        <v>5571</v>
      </c>
      <c r="I961" s="367"/>
    </row>
    <row r="962" spans="1:9">
      <c r="A962" s="367" t="s">
        <v>967</v>
      </c>
      <c r="B962" s="373">
        <v>0</v>
      </c>
      <c r="C962" s="372">
        <v>0</v>
      </c>
      <c r="D962" s="357" t="e">
        <f t="shared" si="14"/>
        <v>#DIV/0!</v>
      </c>
      <c r="E962" s="352" t="s">
        <v>2019</v>
      </c>
      <c r="F962" s="352" t="s">
        <v>2019</v>
      </c>
      <c r="G962" s="354">
        <v>0</v>
      </c>
      <c r="H962" s="367" t="s">
        <v>5572</v>
      </c>
      <c r="I962" s="367"/>
    </row>
    <row r="963" spans="1:9">
      <c r="A963" s="367" t="s">
        <v>968</v>
      </c>
      <c r="B963" s="373">
        <v>0</v>
      </c>
      <c r="C963" s="372">
        <v>0</v>
      </c>
      <c r="D963" s="357" t="e">
        <f t="shared" ref="D963:D1026" si="15">(C963/B963)-1</f>
        <v>#DIV/0!</v>
      </c>
      <c r="E963" s="352" t="s">
        <v>2020</v>
      </c>
      <c r="F963" s="352" t="s">
        <v>2020</v>
      </c>
      <c r="G963" s="354">
        <v>0</v>
      </c>
      <c r="H963" s="367" t="s">
        <v>5573</v>
      </c>
      <c r="I963" s="367"/>
    </row>
    <row r="964" spans="1:9">
      <c r="A964" s="367" t="s">
        <v>969</v>
      </c>
      <c r="B964" s="373">
        <v>0</v>
      </c>
      <c r="C964" s="372">
        <v>0</v>
      </c>
      <c r="D964" s="357" t="e">
        <f t="shared" si="15"/>
        <v>#DIV/0!</v>
      </c>
      <c r="E964" s="352" t="s">
        <v>2021</v>
      </c>
      <c r="F964" s="352" t="s">
        <v>2021</v>
      </c>
      <c r="G964" s="354">
        <v>0</v>
      </c>
      <c r="H964" s="367" t="s">
        <v>5574</v>
      </c>
      <c r="I964" s="367"/>
    </row>
    <row r="965" spans="1:9">
      <c r="A965" s="367" t="s">
        <v>970</v>
      </c>
      <c r="B965" s="373">
        <v>0</v>
      </c>
      <c r="C965" s="372">
        <v>0</v>
      </c>
      <c r="D965" s="357" t="e">
        <f t="shared" si="15"/>
        <v>#DIV/0!</v>
      </c>
      <c r="E965" s="352" t="s">
        <v>2021</v>
      </c>
      <c r="F965" s="352" t="s">
        <v>2021</v>
      </c>
      <c r="G965" s="354">
        <v>0</v>
      </c>
      <c r="H965" s="367" t="s">
        <v>5575</v>
      </c>
      <c r="I965" s="367"/>
    </row>
    <row r="966" spans="1:9">
      <c r="A966" s="367" t="s">
        <v>971</v>
      </c>
      <c r="B966" s="373">
        <v>0</v>
      </c>
      <c r="C966" s="372">
        <v>0</v>
      </c>
      <c r="D966" s="357" t="e">
        <f t="shared" si="15"/>
        <v>#DIV/0!</v>
      </c>
      <c r="E966" s="352" t="s">
        <v>2022</v>
      </c>
      <c r="F966" s="352" t="s">
        <v>2022</v>
      </c>
      <c r="G966" s="354">
        <v>0</v>
      </c>
      <c r="H966" s="367" t="s">
        <v>5576</v>
      </c>
      <c r="I966" s="367"/>
    </row>
    <row r="967" spans="1:9">
      <c r="A967" s="367" t="s">
        <v>972</v>
      </c>
      <c r="B967" s="373">
        <v>0</v>
      </c>
      <c r="C967" s="372">
        <v>0</v>
      </c>
      <c r="D967" s="357" t="e">
        <f t="shared" si="15"/>
        <v>#DIV/0!</v>
      </c>
      <c r="E967" s="352" t="s">
        <v>2023</v>
      </c>
      <c r="F967" s="352" t="s">
        <v>2023</v>
      </c>
      <c r="G967" s="354">
        <v>0</v>
      </c>
      <c r="H967" s="367" t="s">
        <v>5577</v>
      </c>
      <c r="I967" s="367"/>
    </row>
    <row r="968" spans="1:9">
      <c r="A968" s="367" t="s">
        <v>973</v>
      </c>
      <c r="B968" s="373">
        <v>0</v>
      </c>
      <c r="C968" s="372">
        <v>0</v>
      </c>
      <c r="D968" s="357" t="e">
        <f t="shared" si="15"/>
        <v>#DIV/0!</v>
      </c>
      <c r="E968" s="352" t="s">
        <v>2002</v>
      </c>
      <c r="F968" s="352" t="s">
        <v>2002</v>
      </c>
      <c r="G968" s="354">
        <v>0</v>
      </c>
      <c r="H968" s="367" t="s">
        <v>5578</v>
      </c>
      <c r="I968" s="367"/>
    </row>
    <row r="969" spans="1:9">
      <c r="A969" s="367" t="s">
        <v>974</v>
      </c>
      <c r="B969" s="373">
        <v>0</v>
      </c>
      <c r="C969" s="372">
        <v>0</v>
      </c>
      <c r="D969" s="357" t="e">
        <f t="shared" si="15"/>
        <v>#DIV/0!</v>
      </c>
      <c r="E969" s="352" t="s">
        <v>2015</v>
      </c>
      <c r="F969" s="352" t="s">
        <v>2015</v>
      </c>
      <c r="G969" s="354">
        <v>0</v>
      </c>
      <c r="H969" s="367" t="s">
        <v>5579</v>
      </c>
      <c r="I969" s="367"/>
    </row>
    <row r="970" spans="1:9">
      <c r="A970" s="367" t="s">
        <v>975</v>
      </c>
      <c r="B970" s="373">
        <v>0</v>
      </c>
      <c r="C970" s="372">
        <v>0</v>
      </c>
      <c r="D970" s="357" t="e">
        <f t="shared" si="15"/>
        <v>#DIV/0!</v>
      </c>
      <c r="E970" s="352" t="s">
        <v>2019</v>
      </c>
      <c r="F970" s="352" t="s">
        <v>2019</v>
      </c>
      <c r="G970" s="354">
        <v>0</v>
      </c>
      <c r="H970" s="367" t="s">
        <v>5580</v>
      </c>
      <c r="I970" s="367"/>
    </row>
    <row r="971" spans="1:9">
      <c r="A971" s="367" t="s">
        <v>976</v>
      </c>
      <c r="B971" s="373">
        <v>0</v>
      </c>
      <c r="C971" s="372">
        <v>0</v>
      </c>
      <c r="D971" s="357" t="e">
        <f t="shared" si="15"/>
        <v>#DIV/0!</v>
      </c>
      <c r="E971" s="352" t="s">
        <v>2019</v>
      </c>
      <c r="F971" s="352" t="s">
        <v>2019</v>
      </c>
      <c r="G971" s="354">
        <v>0</v>
      </c>
      <c r="H971" s="367" t="s">
        <v>5581</v>
      </c>
      <c r="I971" s="367"/>
    </row>
    <row r="972" spans="1:9">
      <c r="A972" s="367" t="s">
        <v>977</v>
      </c>
      <c r="B972" s="373">
        <v>0</v>
      </c>
      <c r="C972" s="372">
        <v>0</v>
      </c>
      <c r="D972" s="357" t="e">
        <f t="shared" si="15"/>
        <v>#DIV/0!</v>
      </c>
      <c r="E972" s="352" t="s">
        <v>2024</v>
      </c>
      <c r="F972" s="352" t="s">
        <v>2024</v>
      </c>
      <c r="G972" s="354">
        <v>0</v>
      </c>
      <c r="H972" s="367" t="s">
        <v>5582</v>
      </c>
      <c r="I972" s="367"/>
    </row>
    <row r="973" spans="1:9">
      <c r="A973" s="367" t="s">
        <v>978</v>
      </c>
      <c r="B973" s="373">
        <v>0</v>
      </c>
      <c r="C973" s="372">
        <v>0</v>
      </c>
      <c r="D973" s="357" t="e">
        <f t="shared" si="15"/>
        <v>#DIV/0!</v>
      </c>
      <c r="E973" s="352" t="s">
        <v>2021</v>
      </c>
      <c r="F973" s="352" t="s">
        <v>2021</v>
      </c>
      <c r="G973" s="354">
        <v>0</v>
      </c>
      <c r="H973" s="367" t="s">
        <v>5583</v>
      </c>
      <c r="I973" s="367"/>
    </row>
    <row r="974" spans="1:9">
      <c r="A974" s="367" t="s">
        <v>979</v>
      </c>
      <c r="B974" s="373">
        <v>0</v>
      </c>
      <c r="C974" s="372">
        <v>0</v>
      </c>
      <c r="D974" s="357" t="e">
        <f t="shared" si="15"/>
        <v>#DIV/0!</v>
      </c>
      <c r="E974" s="352" t="s">
        <v>1898</v>
      </c>
      <c r="F974" s="352" t="s">
        <v>1898</v>
      </c>
      <c r="G974" s="354">
        <v>0</v>
      </c>
      <c r="H974" s="367" t="s">
        <v>5584</v>
      </c>
      <c r="I974" s="367"/>
    </row>
    <row r="975" spans="1:9">
      <c r="A975" s="367" t="s">
        <v>980</v>
      </c>
      <c r="B975" s="373">
        <v>0</v>
      </c>
      <c r="C975" s="372">
        <v>0</v>
      </c>
      <c r="D975" s="357" t="e">
        <f t="shared" si="15"/>
        <v>#DIV/0!</v>
      </c>
      <c r="E975" s="352" t="s">
        <v>1821</v>
      </c>
      <c r="F975" s="352" t="s">
        <v>1821</v>
      </c>
      <c r="G975" s="354">
        <v>0</v>
      </c>
      <c r="H975" s="367" t="s">
        <v>5585</v>
      </c>
      <c r="I975" s="367"/>
    </row>
    <row r="976" spans="1:9">
      <c r="A976" s="367" t="s">
        <v>981</v>
      </c>
      <c r="B976" s="373">
        <v>0</v>
      </c>
      <c r="C976" s="372">
        <v>0</v>
      </c>
      <c r="D976" s="357" t="e">
        <f t="shared" si="15"/>
        <v>#DIV/0!</v>
      </c>
      <c r="E976" s="352" t="s">
        <v>1821</v>
      </c>
      <c r="F976" s="352" t="s">
        <v>1821</v>
      </c>
      <c r="G976" s="354">
        <v>0</v>
      </c>
      <c r="H976" s="367" t="s">
        <v>5586</v>
      </c>
      <c r="I976" s="367"/>
    </row>
    <row r="977" spans="1:9">
      <c r="A977" s="367" t="s">
        <v>982</v>
      </c>
      <c r="B977" s="373">
        <v>0</v>
      </c>
      <c r="C977" s="372">
        <v>0</v>
      </c>
      <c r="D977" s="357" t="e">
        <f t="shared" si="15"/>
        <v>#DIV/0!</v>
      </c>
      <c r="E977" s="352" t="s">
        <v>1963</v>
      </c>
      <c r="F977" s="352" t="s">
        <v>1963</v>
      </c>
      <c r="G977" s="354">
        <v>0</v>
      </c>
      <c r="H977" s="367" t="s">
        <v>5587</v>
      </c>
      <c r="I977" s="367"/>
    </row>
    <row r="978" spans="1:9">
      <c r="A978" s="367" t="s">
        <v>983</v>
      </c>
      <c r="B978" s="373">
        <v>0</v>
      </c>
      <c r="C978" s="372">
        <v>0</v>
      </c>
      <c r="D978" s="357" t="e">
        <f t="shared" si="15"/>
        <v>#DIV/0!</v>
      </c>
      <c r="E978" s="352" t="s">
        <v>2025</v>
      </c>
      <c r="F978" s="352" t="s">
        <v>2025</v>
      </c>
      <c r="G978" s="354">
        <v>0</v>
      </c>
      <c r="H978" s="367" t="s">
        <v>5588</v>
      </c>
      <c r="I978" s="367"/>
    </row>
    <row r="979" spans="1:9">
      <c r="A979" s="367" t="s">
        <v>984</v>
      </c>
      <c r="B979" s="373">
        <v>0</v>
      </c>
      <c r="C979" s="372">
        <v>0</v>
      </c>
      <c r="D979" s="357" t="e">
        <f t="shared" si="15"/>
        <v>#DIV/0!</v>
      </c>
      <c r="E979" s="352" t="s">
        <v>1892</v>
      </c>
      <c r="F979" s="352" t="s">
        <v>1892</v>
      </c>
      <c r="G979" s="354">
        <v>0</v>
      </c>
      <c r="H979" s="367" t="s">
        <v>5589</v>
      </c>
      <c r="I979" s="367"/>
    </row>
    <row r="980" spans="1:9">
      <c r="A980" s="367" t="s">
        <v>985</v>
      </c>
      <c r="B980" s="373">
        <v>0</v>
      </c>
      <c r="C980" s="372">
        <v>0</v>
      </c>
      <c r="D980" s="357" t="e">
        <f t="shared" si="15"/>
        <v>#DIV/0!</v>
      </c>
      <c r="E980" s="352" t="s">
        <v>1948</v>
      </c>
      <c r="F980" s="352" t="s">
        <v>1948</v>
      </c>
      <c r="G980" s="354">
        <v>0</v>
      </c>
      <c r="H980" s="367" t="s">
        <v>5590</v>
      </c>
      <c r="I980" s="367"/>
    </row>
    <row r="981" spans="1:9">
      <c r="A981" s="367" t="s">
        <v>986</v>
      </c>
      <c r="B981" s="373">
        <v>6.2527076018172703E-13</v>
      </c>
      <c r="C981" s="372">
        <v>2.3329737604667201E-7</v>
      </c>
      <c r="D981" s="357">
        <f t="shared" si="15"/>
        <v>373113.1625411479</v>
      </c>
      <c r="E981" s="352" t="s">
        <v>1884</v>
      </c>
      <c r="F981" s="352" t="s">
        <v>1884</v>
      </c>
      <c r="G981" s="354">
        <v>0</v>
      </c>
      <c r="H981" s="367" t="s">
        <v>5591</v>
      </c>
      <c r="I981" s="370"/>
    </row>
    <row r="982" spans="1:9">
      <c r="A982" s="367" t="s">
        <v>987</v>
      </c>
      <c r="B982" s="373">
        <v>-6.2527076018172703E-13</v>
      </c>
      <c r="C982" s="372">
        <v>-2.3329737604667201E-7</v>
      </c>
      <c r="D982" s="357">
        <f t="shared" si="15"/>
        <v>373113.1625411479</v>
      </c>
      <c r="E982" s="352" t="s">
        <v>1884</v>
      </c>
      <c r="F982" s="352" t="s">
        <v>1884</v>
      </c>
      <c r="G982" s="354">
        <v>1</v>
      </c>
      <c r="H982" s="367" t="s">
        <v>5592</v>
      </c>
      <c r="I982" s="370"/>
    </row>
    <row r="983" spans="1:9">
      <c r="A983" s="367" t="s">
        <v>988</v>
      </c>
      <c r="B983" s="373">
        <v>0</v>
      </c>
      <c r="C983" s="372">
        <v>0</v>
      </c>
      <c r="D983" s="357" t="e">
        <f t="shared" si="15"/>
        <v>#DIV/0!</v>
      </c>
      <c r="E983" s="352" t="s">
        <v>1983</v>
      </c>
      <c r="F983" s="352" t="s">
        <v>1983</v>
      </c>
      <c r="G983" s="354">
        <v>0</v>
      </c>
      <c r="H983" s="367" t="s">
        <v>5593</v>
      </c>
      <c r="I983" s="367"/>
    </row>
    <row r="984" spans="1:9">
      <c r="A984" s="367" t="s">
        <v>989</v>
      </c>
      <c r="B984" s="373">
        <v>0</v>
      </c>
      <c r="C984" s="372">
        <v>0</v>
      </c>
      <c r="D984" s="357" t="e">
        <f t="shared" si="15"/>
        <v>#DIV/0!</v>
      </c>
      <c r="E984" s="352" t="s">
        <v>1983</v>
      </c>
      <c r="F984" s="352" t="s">
        <v>1983</v>
      </c>
      <c r="G984" s="354">
        <v>0</v>
      </c>
      <c r="H984" s="367" t="s">
        <v>5594</v>
      </c>
      <c r="I984" s="367"/>
    </row>
    <row r="985" spans="1:9">
      <c r="A985" s="367" t="s">
        <v>990</v>
      </c>
      <c r="B985" s="373">
        <v>0</v>
      </c>
      <c r="C985" s="372">
        <v>0</v>
      </c>
      <c r="D985" s="357" t="e">
        <f t="shared" si="15"/>
        <v>#DIV/0!</v>
      </c>
      <c r="E985" s="352" t="s">
        <v>1983</v>
      </c>
      <c r="F985" s="352" t="s">
        <v>1983</v>
      </c>
      <c r="G985" s="354">
        <v>0</v>
      </c>
      <c r="H985" s="367" t="s">
        <v>5595</v>
      </c>
      <c r="I985" s="367"/>
    </row>
    <row r="986" spans="1:9">
      <c r="A986" s="367" t="s">
        <v>991</v>
      </c>
      <c r="B986" s="373">
        <v>0</v>
      </c>
      <c r="C986" s="372">
        <v>0</v>
      </c>
      <c r="D986" s="357" t="e">
        <f t="shared" si="15"/>
        <v>#DIV/0!</v>
      </c>
      <c r="E986" s="352" t="s">
        <v>1880</v>
      </c>
      <c r="F986" s="352" t="s">
        <v>1880</v>
      </c>
      <c r="G986" s="354">
        <v>0</v>
      </c>
      <c r="H986" s="367" t="s">
        <v>5596</v>
      </c>
      <c r="I986" s="367"/>
    </row>
    <row r="987" spans="1:9">
      <c r="A987" s="367" t="s">
        <v>992</v>
      </c>
      <c r="B987" s="373">
        <v>0</v>
      </c>
      <c r="C987" s="372">
        <v>0</v>
      </c>
      <c r="D987" s="357" t="e">
        <f t="shared" si="15"/>
        <v>#DIV/0!</v>
      </c>
      <c r="E987" s="352" t="s">
        <v>1892</v>
      </c>
      <c r="F987" s="352" t="s">
        <v>1892</v>
      </c>
      <c r="G987" s="354">
        <v>0</v>
      </c>
      <c r="H987" s="367" t="s">
        <v>5597</v>
      </c>
      <c r="I987" s="367"/>
    </row>
    <row r="988" spans="1:9">
      <c r="A988" s="367" t="s">
        <v>993</v>
      </c>
      <c r="B988" s="373">
        <v>0</v>
      </c>
      <c r="C988" s="372">
        <v>0</v>
      </c>
      <c r="D988" s="357" t="e">
        <f t="shared" si="15"/>
        <v>#DIV/0!</v>
      </c>
      <c r="E988" s="352" t="s">
        <v>1821</v>
      </c>
      <c r="F988" s="352" t="s">
        <v>1821</v>
      </c>
      <c r="G988" s="354">
        <v>0</v>
      </c>
      <c r="H988" s="367" t="s">
        <v>5598</v>
      </c>
      <c r="I988" s="367"/>
    </row>
    <row r="989" spans="1:9">
      <c r="A989" s="367" t="s">
        <v>994</v>
      </c>
      <c r="B989" s="373">
        <v>0</v>
      </c>
      <c r="C989" s="372">
        <v>0</v>
      </c>
      <c r="D989" s="357" t="e">
        <f t="shared" si="15"/>
        <v>#DIV/0!</v>
      </c>
      <c r="E989" s="352" t="s">
        <v>2000</v>
      </c>
      <c r="F989" s="352" t="s">
        <v>2000</v>
      </c>
      <c r="G989" s="354">
        <v>0</v>
      </c>
      <c r="H989" s="367" t="s">
        <v>5599</v>
      </c>
      <c r="I989" s="367"/>
    </row>
    <row r="990" spans="1:9">
      <c r="A990" s="367" t="s">
        <v>995</v>
      </c>
      <c r="B990" s="373">
        <v>0</v>
      </c>
      <c r="C990" s="372">
        <v>0</v>
      </c>
      <c r="D990" s="357" t="e">
        <f t="shared" si="15"/>
        <v>#DIV/0!</v>
      </c>
      <c r="E990" s="352" t="s">
        <v>1948</v>
      </c>
      <c r="F990" s="352" t="s">
        <v>1948</v>
      </c>
      <c r="G990" s="354">
        <v>0</v>
      </c>
      <c r="H990" s="367" t="s">
        <v>6337</v>
      </c>
      <c r="I990" s="367"/>
    </row>
    <row r="991" spans="1:9">
      <c r="A991" s="367" t="s">
        <v>996</v>
      </c>
      <c r="B991" s="373">
        <v>6.2527076018172703E-13</v>
      </c>
      <c r="C991" s="372">
        <v>2.3329737604667201E-7</v>
      </c>
      <c r="D991" s="357">
        <f t="shared" si="15"/>
        <v>373113.1625411479</v>
      </c>
      <c r="E991" s="352" t="s">
        <v>1884</v>
      </c>
      <c r="F991" s="352" t="s">
        <v>1884</v>
      </c>
      <c r="G991" s="354">
        <v>0</v>
      </c>
      <c r="H991" s="367" t="s">
        <v>5600</v>
      </c>
      <c r="I991" s="370"/>
    </row>
    <row r="992" spans="1:9">
      <c r="A992" s="367" t="s">
        <v>997</v>
      </c>
      <c r="B992" s="373">
        <v>-6.2527076018172703E-13</v>
      </c>
      <c r="C992" s="372">
        <v>-2.3329737604667201E-7</v>
      </c>
      <c r="D992" s="357">
        <f t="shared" si="15"/>
        <v>373113.1625411479</v>
      </c>
      <c r="E992" s="352" t="s">
        <v>1884</v>
      </c>
      <c r="F992" s="352" t="s">
        <v>1884</v>
      </c>
      <c r="G992" s="354">
        <v>1</v>
      </c>
      <c r="H992" s="367" t="s">
        <v>5601</v>
      </c>
      <c r="I992" s="370"/>
    </row>
    <row r="993" spans="1:9">
      <c r="A993" s="367" t="s">
        <v>998</v>
      </c>
      <c r="B993" s="373">
        <v>0</v>
      </c>
      <c r="C993" s="372">
        <v>0</v>
      </c>
      <c r="D993" s="357" t="e">
        <f t="shared" si="15"/>
        <v>#DIV/0!</v>
      </c>
      <c r="E993" s="352" t="s">
        <v>1991</v>
      </c>
      <c r="F993" s="352" t="s">
        <v>1991</v>
      </c>
      <c r="G993" s="354">
        <v>0</v>
      </c>
      <c r="H993" s="367" t="s">
        <v>5602</v>
      </c>
      <c r="I993" s="367"/>
    </row>
    <row r="994" spans="1:9">
      <c r="A994" s="367" t="s">
        <v>999</v>
      </c>
      <c r="B994" s="373">
        <v>0</v>
      </c>
      <c r="C994" s="372">
        <v>0</v>
      </c>
      <c r="D994" s="357" t="e">
        <f t="shared" si="15"/>
        <v>#DIV/0!</v>
      </c>
      <c r="E994" s="352" t="s">
        <v>1991</v>
      </c>
      <c r="F994" s="352" t="s">
        <v>1991</v>
      </c>
      <c r="G994" s="354">
        <v>0</v>
      </c>
      <c r="H994" s="367" t="s">
        <v>5603</v>
      </c>
      <c r="I994" s="367"/>
    </row>
    <row r="995" spans="1:9">
      <c r="A995" s="367" t="s">
        <v>1000</v>
      </c>
      <c r="B995" s="373">
        <v>0</v>
      </c>
      <c r="C995" s="372">
        <v>0</v>
      </c>
      <c r="D995" s="357" t="e">
        <f t="shared" si="15"/>
        <v>#DIV/0!</v>
      </c>
      <c r="E995" s="352" t="s">
        <v>1915</v>
      </c>
      <c r="F995" s="352" t="s">
        <v>1915</v>
      </c>
      <c r="G995" s="354">
        <v>0</v>
      </c>
      <c r="H995" s="367" t="s">
        <v>5604</v>
      </c>
      <c r="I995" s="367"/>
    </row>
    <row r="996" spans="1:9">
      <c r="A996" s="367" t="s">
        <v>1001</v>
      </c>
      <c r="B996" s="373">
        <v>0</v>
      </c>
      <c r="C996" s="372">
        <v>0</v>
      </c>
      <c r="D996" s="357" t="e">
        <f t="shared" si="15"/>
        <v>#DIV/0!</v>
      </c>
      <c r="E996" s="352" t="s">
        <v>1977</v>
      </c>
      <c r="F996" s="352" t="s">
        <v>1977</v>
      </c>
      <c r="G996" s="354">
        <v>0</v>
      </c>
      <c r="H996" s="367" t="s">
        <v>5605</v>
      </c>
      <c r="I996" s="367"/>
    </row>
    <row r="997" spans="1:9">
      <c r="A997" s="367" t="s">
        <v>1002</v>
      </c>
      <c r="B997" s="373">
        <v>0</v>
      </c>
      <c r="C997" s="372">
        <v>0</v>
      </c>
      <c r="D997" s="357" t="e">
        <f t="shared" si="15"/>
        <v>#DIV/0!</v>
      </c>
      <c r="E997" s="352" t="s">
        <v>1821</v>
      </c>
      <c r="F997" s="352" t="s">
        <v>1821</v>
      </c>
      <c r="G997" s="354">
        <v>0</v>
      </c>
      <c r="H997" s="367" t="s">
        <v>5606</v>
      </c>
      <c r="I997" s="367"/>
    </row>
    <row r="998" spans="1:9">
      <c r="A998" s="367" t="s">
        <v>1003</v>
      </c>
      <c r="B998" s="373">
        <v>0</v>
      </c>
      <c r="C998" s="372">
        <v>0</v>
      </c>
      <c r="D998" s="357" t="e">
        <f t="shared" si="15"/>
        <v>#DIV/0!</v>
      </c>
      <c r="E998" s="352" t="s">
        <v>2026</v>
      </c>
      <c r="F998" s="352" t="s">
        <v>2026</v>
      </c>
      <c r="G998" s="354">
        <v>0</v>
      </c>
      <c r="H998" s="367" t="s">
        <v>5607</v>
      </c>
      <c r="I998" s="367"/>
    </row>
    <row r="999" spans="1:9">
      <c r="A999" s="367" t="s">
        <v>1004</v>
      </c>
      <c r="B999" s="373">
        <v>0</v>
      </c>
      <c r="C999" s="372">
        <v>0</v>
      </c>
      <c r="D999" s="357" t="e">
        <f t="shared" si="15"/>
        <v>#DIV/0!</v>
      </c>
      <c r="E999" s="352" t="s">
        <v>1922</v>
      </c>
      <c r="F999" s="352" t="s">
        <v>1922</v>
      </c>
      <c r="G999" s="354">
        <v>1</v>
      </c>
      <c r="H999" s="367" t="s">
        <v>5608</v>
      </c>
      <c r="I999" s="367"/>
    </row>
    <row r="1000" spans="1:9">
      <c r="A1000" s="367" t="s">
        <v>1005</v>
      </c>
      <c r="B1000" s="373">
        <v>0</v>
      </c>
      <c r="C1000" s="372">
        <v>0</v>
      </c>
      <c r="D1000" s="357" t="e">
        <f t="shared" si="15"/>
        <v>#DIV/0!</v>
      </c>
      <c r="E1000" s="352" t="s">
        <v>1922</v>
      </c>
      <c r="F1000" s="352" t="s">
        <v>1922</v>
      </c>
      <c r="G1000" s="354">
        <v>1</v>
      </c>
      <c r="H1000" s="367" t="s">
        <v>5609</v>
      </c>
      <c r="I1000" s="367"/>
    </row>
    <row r="1001" spans="1:9">
      <c r="A1001" s="367" t="s">
        <v>1006</v>
      </c>
      <c r="B1001" s="373">
        <v>0</v>
      </c>
      <c r="C1001" s="372">
        <v>0</v>
      </c>
      <c r="D1001" s="357" t="e">
        <f t="shared" si="15"/>
        <v>#DIV/0!</v>
      </c>
      <c r="E1001" s="352" t="s">
        <v>2017</v>
      </c>
      <c r="F1001" s="352" t="s">
        <v>2017</v>
      </c>
      <c r="G1001" s="354">
        <v>0</v>
      </c>
      <c r="H1001" s="367" t="s">
        <v>5610</v>
      </c>
      <c r="I1001" s="367"/>
    </row>
    <row r="1002" spans="1:9">
      <c r="A1002" s="367" t="s">
        <v>1007</v>
      </c>
      <c r="B1002" s="373">
        <v>0</v>
      </c>
      <c r="C1002" s="372">
        <v>0</v>
      </c>
      <c r="D1002" s="357" t="e">
        <f t="shared" si="15"/>
        <v>#DIV/0!</v>
      </c>
      <c r="E1002" s="352" t="s">
        <v>1849</v>
      </c>
      <c r="F1002" s="352" t="s">
        <v>1849</v>
      </c>
      <c r="G1002" s="354">
        <v>0</v>
      </c>
      <c r="H1002" s="367" t="s">
        <v>5611</v>
      </c>
      <c r="I1002" s="367"/>
    </row>
    <row r="1003" spans="1:9">
      <c r="A1003" s="367" t="s">
        <v>1008</v>
      </c>
      <c r="B1003" s="373">
        <v>-2.4948131198812E-2</v>
      </c>
      <c r="C1003" s="372">
        <v>-2.4940986236288199E-2</v>
      </c>
      <c r="D1003" s="357">
        <f t="shared" si="15"/>
        <v>-2.8639269478192286E-4</v>
      </c>
      <c r="E1003" s="352" t="s">
        <v>1815</v>
      </c>
      <c r="F1003" s="352" t="s">
        <v>1815</v>
      </c>
      <c r="G1003" s="354">
        <v>1</v>
      </c>
      <c r="H1003" s="367" t="s">
        <v>5612</v>
      </c>
      <c r="I1003" s="367"/>
    </row>
    <row r="1004" spans="1:9">
      <c r="A1004" s="367" t="s">
        <v>1009</v>
      </c>
      <c r="B1004" s="373">
        <v>4.6241506372975397E-13</v>
      </c>
      <c r="C1004" s="372">
        <v>5.2099828574130205E-7</v>
      </c>
      <c r="D1004" s="357">
        <f t="shared" si="15"/>
        <v>1126688.6920247942</v>
      </c>
      <c r="E1004" s="352" t="s">
        <v>1815</v>
      </c>
      <c r="F1004" s="352" t="s">
        <v>1815</v>
      </c>
      <c r="G1004" s="354">
        <v>0</v>
      </c>
      <c r="H1004" s="367" t="s">
        <v>5613</v>
      </c>
      <c r="I1004" s="370"/>
    </row>
    <row r="1005" spans="1:9">
      <c r="A1005" s="367" t="s">
        <v>1010</v>
      </c>
      <c r="B1005" s="373">
        <v>0</v>
      </c>
      <c r="C1005" s="372">
        <v>0</v>
      </c>
      <c r="D1005" s="357" t="e">
        <f t="shared" si="15"/>
        <v>#DIV/0!</v>
      </c>
      <c r="E1005" s="352" t="s">
        <v>2027</v>
      </c>
      <c r="F1005" s="352" t="s">
        <v>2027</v>
      </c>
      <c r="G1005" s="354">
        <v>0</v>
      </c>
      <c r="H1005" s="367" t="s">
        <v>5614</v>
      </c>
      <c r="I1005" s="367"/>
    </row>
    <row r="1006" spans="1:9">
      <c r="A1006" s="367" t="s">
        <v>1011</v>
      </c>
      <c r="B1006" s="373">
        <v>0</v>
      </c>
      <c r="C1006" s="372">
        <v>0</v>
      </c>
      <c r="D1006" s="357" t="e">
        <f t="shared" si="15"/>
        <v>#DIV/0!</v>
      </c>
      <c r="E1006" s="352" t="s">
        <v>1898</v>
      </c>
      <c r="F1006" s="352" t="s">
        <v>1898</v>
      </c>
      <c r="G1006" s="354">
        <v>0</v>
      </c>
      <c r="H1006" s="367" t="s">
        <v>5615</v>
      </c>
      <c r="I1006" s="367"/>
    </row>
    <row r="1007" spans="1:9">
      <c r="A1007" s="367" t="s">
        <v>1012</v>
      </c>
      <c r="B1007" s="373">
        <v>0</v>
      </c>
      <c r="C1007" s="372">
        <v>0</v>
      </c>
      <c r="D1007" s="357" t="e">
        <f t="shared" si="15"/>
        <v>#DIV/0!</v>
      </c>
      <c r="E1007" s="352" t="s">
        <v>1887</v>
      </c>
      <c r="F1007" s="352" t="s">
        <v>1887</v>
      </c>
      <c r="G1007" s="354">
        <v>0</v>
      </c>
      <c r="H1007" s="367" t="s">
        <v>5616</v>
      </c>
      <c r="I1007" s="367"/>
    </row>
    <row r="1008" spans="1:9">
      <c r="A1008" s="367" t="s">
        <v>1013</v>
      </c>
      <c r="B1008" s="373">
        <v>1.1682E-2</v>
      </c>
      <c r="C1008" s="372">
        <v>1.1682E-2</v>
      </c>
      <c r="D1008" s="357">
        <f t="shared" si="15"/>
        <v>0</v>
      </c>
      <c r="E1008" s="352" t="s">
        <v>1922</v>
      </c>
      <c r="F1008" s="352" t="s">
        <v>1922</v>
      </c>
      <c r="G1008" s="354">
        <v>1</v>
      </c>
      <c r="H1008" s="367" t="s">
        <v>5617</v>
      </c>
      <c r="I1008" s="367"/>
    </row>
    <row r="1009" spans="1:9">
      <c r="A1009" s="367" t="s">
        <v>1014</v>
      </c>
      <c r="B1009" s="373">
        <v>0</v>
      </c>
      <c r="C1009" s="372">
        <v>0</v>
      </c>
      <c r="D1009" s="357" t="e">
        <f t="shared" si="15"/>
        <v>#DIV/0!</v>
      </c>
      <c r="E1009" s="352" t="s">
        <v>1960</v>
      </c>
      <c r="F1009" s="352" t="s">
        <v>1960</v>
      </c>
      <c r="G1009" s="354">
        <v>0</v>
      </c>
      <c r="H1009" s="367" t="s">
        <v>5618</v>
      </c>
      <c r="I1009" s="367"/>
    </row>
    <row r="1010" spans="1:9">
      <c r="A1010" s="367" t="s">
        <v>1015</v>
      </c>
      <c r="B1010" s="373">
        <v>0</v>
      </c>
      <c r="C1010" s="372">
        <v>0</v>
      </c>
      <c r="D1010" s="357" t="e">
        <f t="shared" si="15"/>
        <v>#DIV/0!</v>
      </c>
      <c r="E1010" s="352" t="s">
        <v>1960</v>
      </c>
      <c r="F1010" s="352" t="s">
        <v>1960</v>
      </c>
      <c r="G1010" s="354">
        <v>0</v>
      </c>
      <c r="H1010" s="367" t="s">
        <v>5619</v>
      </c>
      <c r="I1010" s="367"/>
    </row>
    <row r="1011" spans="1:9">
      <c r="A1011" s="367" t="s">
        <v>1016</v>
      </c>
      <c r="B1011" s="373">
        <v>0</v>
      </c>
      <c r="C1011" s="372">
        <v>0</v>
      </c>
      <c r="D1011" s="357" t="e">
        <f t="shared" si="15"/>
        <v>#DIV/0!</v>
      </c>
      <c r="E1011" s="352" t="s">
        <v>1975</v>
      </c>
      <c r="F1011" s="352" t="s">
        <v>1975</v>
      </c>
      <c r="G1011" s="354">
        <v>0</v>
      </c>
      <c r="H1011" s="367" t="s">
        <v>5620</v>
      </c>
      <c r="I1011" s="367"/>
    </row>
    <row r="1012" spans="1:9">
      <c r="A1012" s="367" t="s">
        <v>1017</v>
      </c>
      <c r="B1012" s="373">
        <v>0</v>
      </c>
      <c r="C1012" s="372">
        <v>0</v>
      </c>
      <c r="D1012" s="357" t="e">
        <f t="shared" si="15"/>
        <v>#DIV/0!</v>
      </c>
      <c r="E1012" s="352" t="s">
        <v>1948</v>
      </c>
      <c r="F1012" s="352" t="s">
        <v>1948</v>
      </c>
      <c r="G1012" s="354">
        <v>0</v>
      </c>
      <c r="H1012" s="367" t="s">
        <v>5621</v>
      </c>
      <c r="I1012" s="367"/>
    </row>
    <row r="1013" spans="1:9">
      <c r="A1013" s="367" t="s">
        <v>1018</v>
      </c>
      <c r="B1013" s="373">
        <v>6.2527076018172703E-13</v>
      </c>
      <c r="C1013" s="372">
        <v>2.3329737604667201E-7</v>
      </c>
      <c r="D1013" s="357">
        <f t="shared" si="15"/>
        <v>373113.1625411479</v>
      </c>
      <c r="E1013" s="352" t="s">
        <v>1884</v>
      </c>
      <c r="F1013" s="352" t="s">
        <v>1884</v>
      </c>
      <c r="G1013" s="354">
        <v>0</v>
      </c>
      <c r="H1013" s="367" t="s">
        <v>5622</v>
      </c>
      <c r="I1013" s="370"/>
    </row>
    <row r="1014" spans="1:9">
      <c r="A1014" s="367" t="s">
        <v>1019</v>
      </c>
      <c r="B1014" s="373">
        <v>-6.2527076018172703E-13</v>
      </c>
      <c r="C1014" s="372">
        <v>-2.3329737604667201E-7</v>
      </c>
      <c r="D1014" s="357">
        <f t="shared" si="15"/>
        <v>373113.1625411479</v>
      </c>
      <c r="E1014" s="352" t="s">
        <v>1884</v>
      </c>
      <c r="F1014" s="352" t="s">
        <v>1884</v>
      </c>
      <c r="G1014" s="354">
        <v>1</v>
      </c>
      <c r="H1014" s="367" t="s">
        <v>5623</v>
      </c>
      <c r="I1014" s="370"/>
    </row>
    <row r="1015" spans="1:9">
      <c r="A1015" s="367" t="s">
        <v>1020</v>
      </c>
      <c r="B1015" s="373">
        <v>-1.1682E-2</v>
      </c>
      <c r="C1015" s="372">
        <v>-1.1682E-2</v>
      </c>
      <c r="D1015" s="357">
        <f t="shared" si="15"/>
        <v>0</v>
      </c>
      <c r="E1015" s="352" t="s">
        <v>2028</v>
      </c>
      <c r="F1015" s="352" t="s">
        <v>2028</v>
      </c>
      <c r="G1015" s="354">
        <v>1</v>
      </c>
      <c r="H1015" s="367" t="s">
        <v>5624</v>
      </c>
      <c r="I1015" s="367"/>
    </row>
    <row r="1016" spans="1:9">
      <c r="A1016" s="367" t="s">
        <v>1021</v>
      </c>
      <c r="B1016" s="373">
        <v>0</v>
      </c>
      <c r="C1016" s="372">
        <v>0</v>
      </c>
      <c r="D1016" s="357" t="e">
        <f t="shared" si="15"/>
        <v>#DIV/0!</v>
      </c>
      <c r="E1016" s="352" t="s">
        <v>1831</v>
      </c>
      <c r="F1016" s="352" t="s">
        <v>1831</v>
      </c>
      <c r="G1016" s="354">
        <v>1</v>
      </c>
      <c r="H1016" s="367" t="s">
        <v>5625</v>
      </c>
      <c r="I1016" s="367"/>
    </row>
    <row r="1017" spans="1:9">
      <c r="A1017" s="367" t="s">
        <v>1022</v>
      </c>
      <c r="B1017" s="373">
        <v>0</v>
      </c>
      <c r="C1017" s="372">
        <v>0</v>
      </c>
      <c r="D1017" s="357" t="e">
        <f t="shared" si="15"/>
        <v>#DIV/0!</v>
      </c>
      <c r="E1017" s="352" t="s">
        <v>1949</v>
      </c>
      <c r="F1017" s="352" t="s">
        <v>1949</v>
      </c>
      <c r="G1017" s="354">
        <v>0</v>
      </c>
      <c r="H1017" s="367" t="s">
        <v>5626</v>
      </c>
      <c r="I1017" s="367"/>
    </row>
    <row r="1018" spans="1:9">
      <c r="A1018" s="367" t="s">
        <v>1023</v>
      </c>
      <c r="B1018" s="373">
        <v>0</v>
      </c>
      <c r="C1018" s="372">
        <v>0</v>
      </c>
      <c r="D1018" s="357" t="e">
        <f t="shared" si="15"/>
        <v>#DIV/0!</v>
      </c>
      <c r="E1018" s="352" t="s">
        <v>1847</v>
      </c>
      <c r="F1018" s="352" t="s">
        <v>1847</v>
      </c>
      <c r="G1018" s="354">
        <v>0</v>
      </c>
      <c r="H1018" s="367" t="s">
        <v>5627</v>
      </c>
      <c r="I1018" s="367"/>
    </row>
    <row r="1019" spans="1:9">
      <c r="A1019" s="367" t="s">
        <v>1024</v>
      </c>
      <c r="B1019" s="373">
        <v>0</v>
      </c>
      <c r="C1019" s="372">
        <v>0</v>
      </c>
      <c r="D1019" s="357" t="e">
        <f t="shared" si="15"/>
        <v>#DIV/0!</v>
      </c>
      <c r="E1019" s="352" t="s">
        <v>1999</v>
      </c>
      <c r="F1019" s="352" t="s">
        <v>1999</v>
      </c>
      <c r="G1019" s="354">
        <v>0</v>
      </c>
      <c r="H1019" s="367" t="s">
        <v>5628</v>
      </c>
      <c r="I1019" s="367"/>
    </row>
    <row r="1020" spans="1:9">
      <c r="A1020" s="367" t="s">
        <v>1025</v>
      </c>
      <c r="B1020" s="373">
        <v>0</v>
      </c>
      <c r="C1020" s="372">
        <v>0</v>
      </c>
      <c r="D1020" s="357" t="e">
        <f t="shared" si="15"/>
        <v>#DIV/0!</v>
      </c>
      <c r="E1020" s="352" t="s">
        <v>1931</v>
      </c>
      <c r="F1020" s="352" t="s">
        <v>1931</v>
      </c>
      <c r="G1020" s="354">
        <v>0</v>
      </c>
      <c r="H1020" s="367" t="s">
        <v>5629</v>
      </c>
      <c r="I1020" s="367"/>
    </row>
    <row r="1021" spans="1:9">
      <c r="A1021" s="367" t="s">
        <v>1026</v>
      </c>
      <c r="B1021" s="373">
        <v>0</v>
      </c>
      <c r="C1021" s="372">
        <v>0</v>
      </c>
      <c r="D1021" s="357" t="e">
        <f t="shared" si="15"/>
        <v>#DIV/0!</v>
      </c>
      <c r="E1021" s="352" t="s">
        <v>1931</v>
      </c>
      <c r="F1021" s="352" t="s">
        <v>1931</v>
      </c>
      <c r="G1021" s="354">
        <v>0</v>
      </c>
      <c r="H1021" s="367" t="s">
        <v>5630</v>
      </c>
      <c r="I1021" s="367"/>
    </row>
    <row r="1022" spans="1:9">
      <c r="A1022" s="367" t="s">
        <v>1027</v>
      </c>
      <c r="B1022" s="373">
        <v>0</v>
      </c>
      <c r="C1022" s="372">
        <v>0</v>
      </c>
      <c r="D1022" s="357" t="e">
        <f t="shared" si="15"/>
        <v>#DIV/0!</v>
      </c>
      <c r="E1022" s="352" t="s">
        <v>2029</v>
      </c>
      <c r="F1022" s="352" t="s">
        <v>2029</v>
      </c>
      <c r="G1022" s="354">
        <v>0</v>
      </c>
      <c r="H1022" s="367" t="s">
        <v>5631</v>
      </c>
      <c r="I1022" s="367"/>
    </row>
    <row r="1023" spans="1:9">
      <c r="A1023" s="367" t="s">
        <v>1028</v>
      </c>
      <c r="B1023" s="373">
        <v>0</v>
      </c>
      <c r="C1023" s="372">
        <v>0</v>
      </c>
      <c r="D1023" s="357" t="e">
        <f t="shared" si="15"/>
        <v>#DIV/0!</v>
      </c>
      <c r="E1023" s="352" t="s">
        <v>1931</v>
      </c>
      <c r="F1023" s="352" t="s">
        <v>1931</v>
      </c>
      <c r="G1023" s="354">
        <v>0</v>
      </c>
      <c r="H1023" s="367" t="s">
        <v>5632</v>
      </c>
      <c r="I1023" s="367"/>
    </row>
    <row r="1024" spans="1:9">
      <c r="A1024" s="367" t="s">
        <v>1029</v>
      </c>
      <c r="B1024" s="373">
        <v>0</v>
      </c>
      <c r="C1024" s="372">
        <v>0</v>
      </c>
      <c r="D1024" s="357" t="e">
        <f t="shared" si="15"/>
        <v>#DIV/0!</v>
      </c>
      <c r="E1024" s="352" t="s">
        <v>1887</v>
      </c>
      <c r="F1024" s="352" t="s">
        <v>1887</v>
      </c>
      <c r="G1024" s="354">
        <v>0</v>
      </c>
      <c r="H1024" s="367" t="s">
        <v>5633</v>
      </c>
      <c r="I1024" s="367"/>
    </row>
    <row r="1025" spans="1:9">
      <c r="A1025" s="367" t="s">
        <v>1030</v>
      </c>
      <c r="B1025" s="373">
        <v>0</v>
      </c>
      <c r="C1025" s="372">
        <v>0</v>
      </c>
      <c r="D1025" s="357" t="e">
        <f t="shared" si="15"/>
        <v>#DIV/0!</v>
      </c>
      <c r="E1025" s="352" t="s">
        <v>1915</v>
      </c>
      <c r="F1025" s="352" t="s">
        <v>1915</v>
      </c>
      <c r="G1025" s="354">
        <v>0</v>
      </c>
      <c r="H1025" s="367" t="s">
        <v>5634</v>
      </c>
      <c r="I1025" s="367"/>
    </row>
    <row r="1026" spans="1:9">
      <c r="A1026" s="367" t="s">
        <v>1031</v>
      </c>
      <c r="B1026" s="373">
        <v>0</v>
      </c>
      <c r="C1026" s="372">
        <v>0</v>
      </c>
      <c r="D1026" s="357" t="e">
        <f t="shared" si="15"/>
        <v>#DIV/0!</v>
      </c>
      <c r="E1026" s="352" t="s">
        <v>1915</v>
      </c>
      <c r="F1026" s="352" t="s">
        <v>1915</v>
      </c>
      <c r="G1026" s="354">
        <v>0</v>
      </c>
      <c r="H1026" s="367" t="s">
        <v>5635</v>
      </c>
      <c r="I1026" s="367"/>
    </row>
    <row r="1027" spans="1:9">
      <c r="A1027" s="367" t="s">
        <v>1032</v>
      </c>
      <c r="B1027" s="373">
        <v>0</v>
      </c>
      <c r="C1027" s="372">
        <v>0</v>
      </c>
      <c r="D1027" s="357" t="e">
        <f t="shared" ref="D1027:D1090" si="16">(C1027/B1027)-1</f>
        <v>#DIV/0!</v>
      </c>
      <c r="E1027" s="352" t="s">
        <v>1821</v>
      </c>
      <c r="F1027" s="352" t="s">
        <v>1821</v>
      </c>
      <c r="G1027" s="354">
        <v>0</v>
      </c>
      <c r="H1027" s="367" t="s">
        <v>5636</v>
      </c>
      <c r="I1027" s="367"/>
    </row>
    <row r="1028" spans="1:9">
      <c r="A1028" s="367" t="s">
        <v>1033</v>
      </c>
      <c r="B1028" s="373">
        <v>0</v>
      </c>
      <c r="C1028" s="372">
        <v>0</v>
      </c>
      <c r="D1028" s="357" t="e">
        <f t="shared" si="16"/>
        <v>#DIV/0!</v>
      </c>
      <c r="E1028" s="352" t="s">
        <v>2030</v>
      </c>
      <c r="F1028" s="352" t="s">
        <v>2030</v>
      </c>
      <c r="G1028" s="354">
        <v>1</v>
      </c>
      <c r="H1028" s="367" t="s">
        <v>5637</v>
      </c>
      <c r="I1028" s="367"/>
    </row>
    <row r="1029" spans="1:9">
      <c r="A1029" s="367" t="s">
        <v>1034</v>
      </c>
      <c r="B1029" s="373">
        <v>0</v>
      </c>
      <c r="C1029" s="372">
        <v>0</v>
      </c>
      <c r="D1029" s="357" t="e">
        <f t="shared" si="16"/>
        <v>#DIV/0!</v>
      </c>
      <c r="E1029" s="352" t="s">
        <v>1898</v>
      </c>
      <c r="F1029" s="352" t="s">
        <v>1898</v>
      </c>
      <c r="G1029" s="354">
        <v>0</v>
      </c>
      <c r="H1029" s="367" t="s">
        <v>5638</v>
      </c>
      <c r="I1029" s="367"/>
    </row>
    <row r="1030" spans="1:9">
      <c r="A1030" s="367" t="s">
        <v>1035</v>
      </c>
      <c r="B1030" s="373">
        <v>0</v>
      </c>
      <c r="C1030" s="372">
        <v>0</v>
      </c>
      <c r="D1030" s="357" t="e">
        <f t="shared" si="16"/>
        <v>#DIV/0!</v>
      </c>
      <c r="E1030" s="352" t="s">
        <v>1915</v>
      </c>
      <c r="F1030" s="352" t="s">
        <v>1915</v>
      </c>
      <c r="G1030" s="354">
        <v>1</v>
      </c>
      <c r="H1030" s="367" t="s">
        <v>5639</v>
      </c>
      <c r="I1030" s="367"/>
    </row>
    <row r="1031" spans="1:9">
      <c r="A1031" s="367" t="s">
        <v>1036</v>
      </c>
      <c r="B1031" s="373">
        <v>0</v>
      </c>
      <c r="C1031" s="372">
        <v>0</v>
      </c>
      <c r="D1031" s="357" t="e">
        <f t="shared" si="16"/>
        <v>#DIV/0!</v>
      </c>
      <c r="E1031" s="352" t="s">
        <v>1915</v>
      </c>
      <c r="F1031" s="352" t="s">
        <v>1915</v>
      </c>
      <c r="G1031" s="354">
        <v>0</v>
      </c>
      <c r="H1031" s="367" t="s">
        <v>5640</v>
      </c>
      <c r="I1031" s="367"/>
    </row>
    <row r="1032" spans="1:9">
      <c r="A1032" s="367" t="s">
        <v>1037</v>
      </c>
      <c r="B1032" s="373">
        <v>2.9598095052949902E-15</v>
      </c>
      <c r="C1032" s="372">
        <v>1.08086257329512E-6</v>
      </c>
      <c r="D1032" s="357">
        <f t="shared" si="16"/>
        <v>365179775.38814145</v>
      </c>
      <c r="E1032" s="352" t="s">
        <v>1825</v>
      </c>
      <c r="F1032" s="352" t="s">
        <v>1825</v>
      </c>
      <c r="G1032" s="354">
        <v>0</v>
      </c>
      <c r="H1032" s="367" t="s">
        <v>5641</v>
      </c>
      <c r="I1032" s="370"/>
    </row>
    <row r="1033" spans="1:9">
      <c r="A1033" s="367" t="s">
        <v>1038</v>
      </c>
      <c r="B1033" s="373">
        <v>-6.2527076018172703E-13</v>
      </c>
      <c r="C1033" s="372">
        <v>-2.3329737604667201E-7</v>
      </c>
      <c r="D1033" s="357">
        <f t="shared" si="16"/>
        <v>373113.1625411479</v>
      </c>
      <c r="E1033" s="352" t="s">
        <v>1884</v>
      </c>
      <c r="F1033" s="352" t="s">
        <v>1884</v>
      </c>
      <c r="G1033" s="354">
        <v>1</v>
      </c>
      <c r="H1033" s="367" t="s">
        <v>5642</v>
      </c>
      <c r="I1033" s="370"/>
    </row>
    <row r="1034" spans="1:9">
      <c r="A1034" s="367" t="s">
        <v>1039</v>
      </c>
      <c r="B1034" s="373">
        <v>0</v>
      </c>
      <c r="C1034" s="372">
        <v>0</v>
      </c>
      <c r="D1034" s="357" t="e">
        <f t="shared" si="16"/>
        <v>#DIV/0!</v>
      </c>
      <c r="E1034" s="352" t="s">
        <v>1887</v>
      </c>
      <c r="F1034" s="352" t="s">
        <v>1887</v>
      </c>
      <c r="G1034" s="354">
        <v>0</v>
      </c>
      <c r="H1034" s="367" t="s">
        <v>5643</v>
      </c>
      <c r="I1034" s="367"/>
    </row>
    <row r="1035" spans="1:9">
      <c r="A1035" s="367" t="s">
        <v>1040</v>
      </c>
      <c r="B1035" s="373">
        <v>-1.61371284733123E-2</v>
      </c>
      <c r="C1035" s="372">
        <v>-1.1113900354706101</v>
      </c>
      <c r="D1035" s="357">
        <f t="shared" si="16"/>
        <v>67.871611037157876</v>
      </c>
      <c r="E1035" s="352" t="s">
        <v>1880</v>
      </c>
      <c r="F1035" s="352" t="s">
        <v>1880</v>
      </c>
      <c r="G1035" s="354">
        <v>1</v>
      </c>
      <c r="H1035" s="367" t="s">
        <v>5644</v>
      </c>
      <c r="I1035" s="370"/>
    </row>
    <row r="1036" spans="1:9">
      <c r="A1036" s="367" t="s">
        <v>1041</v>
      </c>
      <c r="B1036" s="373">
        <v>6.6147320898403102E-4</v>
      </c>
      <c r="C1036" s="372">
        <v>6.6781527084519598E-4</v>
      </c>
      <c r="D1036" s="357">
        <f t="shared" si="16"/>
        <v>9.5877834128850203E-3</v>
      </c>
      <c r="E1036" s="352" t="s">
        <v>1867</v>
      </c>
      <c r="F1036" s="352" t="s">
        <v>1867</v>
      </c>
      <c r="G1036" s="354">
        <v>0</v>
      </c>
      <c r="H1036" s="367" t="s">
        <v>5645</v>
      </c>
      <c r="I1036" s="367"/>
    </row>
    <row r="1037" spans="1:9">
      <c r="A1037" s="367" t="s">
        <v>1042</v>
      </c>
      <c r="B1037" s="373">
        <v>0</v>
      </c>
      <c r="C1037" s="372">
        <v>0</v>
      </c>
      <c r="D1037" s="357" t="e">
        <f t="shared" si="16"/>
        <v>#DIV/0!</v>
      </c>
      <c r="E1037" s="352" t="s">
        <v>1915</v>
      </c>
      <c r="F1037" s="352" t="s">
        <v>1915</v>
      </c>
      <c r="G1037" s="354">
        <v>0</v>
      </c>
      <c r="H1037" s="367" t="s">
        <v>5646</v>
      </c>
      <c r="I1037" s="367"/>
    </row>
    <row r="1038" spans="1:9">
      <c r="A1038" s="367" t="s">
        <v>1043</v>
      </c>
      <c r="B1038" s="373">
        <v>2.9598095052949902E-15</v>
      </c>
      <c r="C1038" s="372">
        <v>1.08086257329512E-6</v>
      </c>
      <c r="D1038" s="357">
        <f t="shared" si="16"/>
        <v>365179775.38814145</v>
      </c>
      <c r="E1038" s="352" t="s">
        <v>1825</v>
      </c>
      <c r="F1038" s="352" t="s">
        <v>1825</v>
      </c>
      <c r="G1038" s="354">
        <v>0</v>
      </c>
      <c r="H1038" s="367" t="s">
        <v>5647</v>
      </c>
      <c r="I1038" s="370"/>
    </row>
    <row r="1039" spans="1:9">
      <c r="A1039" s="367" t="s">
        <v>1044</v>
      </c>
      <c r="B1039" s="373">
        <v>-2.9598095052949902E-15</v>
      </c>
      <c r="C1039" s="372">
        <v>-1.08086257329512E-6</v>
      </c>
      <c r="D1039" s="357">
        <f t="shared" si="16"/>
        <v>365179775.38814145</v>
      </c>
      <c r="E1039" s="352" t="s">
        <v>1825</v>
      </c>
      <c r="F1039" s="352" t="s">
        <v>1825</v>
      </c>
      <c r="G1039" s="354">
        <v>1</v>
      </c>
      <c r="H1039" s="367" t="s">
        <v>5648</v>
      </c>
      <c r="I1039" s="370"/>
    </row>
    <row r="1040" spans="1:9">
      <c r="A1040" s="367" t="s">
        <v>1045</v>
      </c>
      <c r="B1040" s="373">
        <v>0</v>
      </c>
      <c r="C1040" s="372">
        <v>0</v>
      </c>
      <c r="D1040" s="357" t="e">
        <f t="shared" si="16"/>
        <v>#DIV/0!</v>
      </c>
      <c r="E1040" s="352" t="s">
        <v>1863</v>
      </c>
      <c r="F1040" s="352" t="s">
        <v>1863</v>
      </c>
      <c r="G1040" s="354">
        <v>0</v>
      </c>
      <c r="H1040" s="367" t="s">
        <v>5649</v>
      </c>
      <c r="I1040" s="367"/>
    </row>
    <row r="1041" spans="1:9">
      <c r="A1041" s="367" t="s">
        <v>1046</v>
      </c>
      <c r="B1041" s="373">
        <v>0</v>
      </c>
      <c r="C1041" s="372">
        <v>0</v>
      </c>
      <c r="D1041" s="357" t="e">
        <f t="shared" si="16"/>
        <v>#DIV/0!</v>
      </c>
      <c r="E1041" s="352" t="s">
        <v>2031</v>
      </c>
      <c r="F1041" s="352" t="s">
        <v>2031</v>
      </c>
      <c r="G1041" s="354">
        <v>0</v>
      </c>
      <c r="H1041" s="367" t="s">
        <v>5650</v>
      </c>
      <c r="I1041" s="367"/>
    </row>
    <row r="1042" spans="1:9">
      <c r="A1042" s="367" t="s">
        <v>1047</v>
      </c>
      <c r="B1042" s="373">
        <v>0</v>
      </c>
      <c r="C1042" s="372">
        <v>0</v>
      </c>
      <c r="D1042" s="357" t="e">
        <f t="shared" si="16"/>
        <v>#DIV/0!</v>
      </c>
      <c r="E1042" s="352" t="s">
        <v>1915</v>
      </c>
      <c r="F1042" s="352" t="s">
        <v>1915</v>
      </c>
      <c r="G1042" s="354">
        <v>0</v>
      </c>
      <c r="H1042" s="367" t="s">
        <v>5651</v>
      </c>
      <c r="I1042" s="367"/>
    </row>
    <row r="1043" spans="1:9">
      <c r="A1043" s="367" t="s">
        <v>1048</v>
      </c>
      <c r="B1043" s="373">
        <v>0</v>
      </c>
      <c r="C1043" s="372">
        <v>0</v>
      </c>
      <c r="D1043" s="357" t="e">
        <f t="shared" si="16"/>
        <v>#DIV/0!</v>
      </c>
      <c r="E1043" s="352" t="s">
        <v>1915</v>
      </c>
      <c r="F1043" s="352" t="s">
        <v>1915</v>
      </c>
      <c r="G1043" s="354">
        <v>0</v>
      </c>
      <c r="H1043" s="367" t="s">
        <v>5652</v>
      </c>
      <c r="I1043" s="367"/>
    </row>
    <row r="1044" spans="1:9">
      <c r="A1044" s="367" t="s">
        <v>1049</v>
      </c>
      <c r="B1044" s="373">
        <v>0</v>
      </c>
      <c r="C1044" s="372">
        <v>0</v>
      </c>
      <c r="D1044" s="357" t="e">
        <f t="shared" si="16"/>
        <v>#DIV/0!</v>
      </c>
      <c r="E1044" s="352" t="s">
        <v>1813</v>
      </c>
      <c r="F1044" s="352" t="s">
        <v>1813</v>
      </c>
      <c r="G1044" s="354">
        <v>0</v>
      </c>
      <c r="H1044" s="367" t="s">
        <v>5653</v>
      </c>
      <c r="I1044" s="367"/>
    </row>
    <row r="1045" spans="1:9">
      <c r="A1045" s="367" t="s">
        <v>1050</v>
      </c>
      <c r="B1045" s="373">
        <v>0</v>
      </c>
      <c r="C1045" s="372">
        <v>0</v>
      </c>
      <c r="D1045" s="357" t="e">
        <f t="shared" si="16"/>
        <v>#DIV/0!</v>
      </c>
      <c r="E1045" s="352" t="s">
        <v>1813</v>
      </c>
      <c r="F1045" s="352" t="s">
        <v>1813</v>
      </c>
      <c r="G1045" s="354">
        <v>0</v>
      </c>
      <c r="H1045" s="367" t="s">
        <v>5654</v>
      </c>
      <c r="I1045" s="367"/>
    </row>
    <row r="1046" spans="1:9">
      <c r="A1046" s="367" t="s">
        <v>1051</v>
      </c>
      <c r="B1046" s="373">
        <v>0</v>
      </c>
      <c r="C1046" s="372">
        <v>0</v>
      </c>
      <c r="D1046" s="357" t="e">
        <f t="shared" si="16"/>
        <v>#DIV/0!</v>
      </c>
      <c r="E1046" s="352" t="s">
        <v>1821</v>
      </c>
      <c r="F1046" s="352" t="s">
        <v>1821</v>
      </c>
      <c r="G1046" s="354">
        <v>0</v>
      </c>
      <c r="H1046" s="367" t="s">
        <v>5655</v>
      </c>
      <c r="I1046" s="367"/>
    </row>
    <row r="1047" spans="1:9">
      <c r="A1047" s="367" t="s">
        <v>1052</v>
      </c>
      <c r="B1047" s="373">
        <v>0</v>
      </c>
      <c r="C1047" s="372">
        <v>0</v>
      </c>
      <c r="D1047" s="357" t="e">
        <f t="shared" si="16"/>
        <v>#DIV/0!</v>
      </c>
      <c r="E1047" s="352" t="s">
        <v>1866</v>
      </c>
      <c r="F1047" s="352" t="s">
        <v>1866</v>
      </c>
      <c r="G1047" s="354">
        <v>1</v>
      </c>
      <c r="H1047" s="367" t="s">
        <v>5656</v>
      </c>
      <c r="I1047" s="367"/>
    </row>
    <row r="1048" spans="1:9">
      <c r="A1048" s="367" t="s">
        <v>1053</v>
      </c>
      <c r="B1048" s="373">
        <v>0</v>
      </c>
      <c r="C1048" s="372">
        <v>0</v>
      </c>
      <c r="D1048" s="357" t="e">
        <f t="shared" si="16"/>
        <v>#DIV/0!</v>
      </c>
      <c r="E1048" s="352" t="s">
        <v>1866</v>
      </c>
      <c r="F1048" s="352" t="s">
        <v>1866</v>
      </c>
      <c r="G1048" s="354">
        <v>0</v>
      </c>
      <c r="H1048" s="367" t="s">
        <v>5657</v>
      </c>
      <c r="I1048" s="367"/>
    </row>
    <row r="1049" spans="1:9">
      <c r="A1049" s="367" t="s">
        <v>1054</v>
      </c>
      <c r="B1049" s="373">
        <v>0</v>
      </c>
      <c r="C1049" s="372">
        <v>0</v>
      </c>
      <c r="D1049" s="357" t="e">
        <f t="shared" si="16"/>
        <v>#DIV/0!</v>
      </c>
      <c r="E1049" s="352" t="s">
        <v>2029</v>
      </c>
      <c r="F1049" s="352" t="s">
        <v>2029</v>
      </c>
      <c r="G1049" s="354">
        <v>0</v>
      </c>
      <c r="H1049" s="367" t="s">
        <v>5658</v>
      </c>
      <c r="I1049" s="367"/>
    </row>
    <row r="1050" spans="1:9">
      <c r="A1050" s="367" t="s">
        <v>1055</v>
      </c>
      <c r="B1050" s="373">
        <v>0</v>
      </c>
      <c r="C1050" s="372">
        <v>0</v>
      </c>
      <c r="D1050" s="357" t="e">
        <f t="shared" si="16"/>
        <v>#DIV/0!</v>
      </c>
      <c r="E1050" s="352" t="s">
        <v>1978</v>
      </c>
      <c r="F1050" s="352" t="s">
        <v>1978</v>
      </c>
      <c r="G1050" s="354">
        <v>0</v>
      </c>
      <c r="H1050" s="367" t="s">
        <v>5659</v>
      </c>
      <c r="I1050" s="367"/>
    </row>
    <row r="1051" spans="1:9">
      <c r="A1051" s="367" t="s">
        <v>1056</v>
      </c>
      <c r="B1051" s="373">
        <v>0</v>
      </c>
      <c r="C1051" s="372">
        <v>0</v>
      </c>
      <c r="D1051" s="357" t="e">
        <f t="shared" si="16"/>
        <v>#DIV/0!</v>
      </c>
      <c r="E1051" s="352" t="s">
        <v>1966</v>
      </c>
      <c r="F1051" s="352" t="s">
        <v>1966</v>
      </c>
      <c r="G1051" s="354">
        <v>0</v>
      </c>
      <c r="H1051" s="367" t="s">
        <v>5660</v>
      </c>
      <c r="I1051" s="367"/>
    </row>
    <row r="1052" spans="1:9">
      <c r="A1052" s="367" t="s">
        <v>1057</v>
      </c>
      <c r="B1052" s="373">
        <v>0</v>
      </c>
      <c r="C1052" s="372">
        <v>0</v>
      </c>
      <c r="D1052" s="357" t="e">
        <f t="shared" si="16"/>
        <v>#DIV/0!</v>
      </c>
      <c r="E1052" s="352" t="s">
        <v>1898</v>
      </c>
      <c r="F1052" s="352" t="s">
        <v>1898</v>
      </c>
      <c r="G1052" s="354">
        <v>0</v>
      </c>
      <c r="H1052" s="367" t="s">
        <v>5661</v>
      </c>
      <c r="I1052" s="367"/>
    </row>
    <row r="1053" spans="1:9">
      <c r="A1053" s="367" t="s">
        <v>1058</v>
      </c>
      <c r="B1053" s="373">
        <v>0</v>
      </c>
      <c r="C1053" s="372">
        <v>0</v>
      </c>
      <c r="D1053" s="357" t="e">
        <f t="shared" si="16"/>
        <v>#DIV/0!</v>
      </c>
      <c r="E1053" s="352" t="s">
        <v>1977</v>
      </c>
      <c r="F1053" s="352" t="s">
        <v>1977</v>
      </c>
      <c r="G1053" s="354">
        <v>0</v>
      </c>
      <c r="H1053" s="367" t="s">
        <v>5662</v>
      </c>
      <c r="I1053" s="367"/>
    </row>
    <row r="1054" spans="1:9">
      <c r="A1054" s="367" t="s">
        <v>1059</v>
      </c>
      <c r="B1054" s="373">
        <v>2.9598095052949902E-15</v>
      </c>
      <c r="C1054" s="372">
        <v>1.08086257329512E-6</v>
      </c>
      <c r="D1054" s="357">
        <f t="shared" si="16"/>
        <v>365179775.38814145</v>
      </c>
      <c r="E1054" s="352" t="s">
        <v>1917</v>
      </c>
      <c r="F1054" s="352" t="s">
        <v>1917</v>
      </c>
      <c r="G1054" s="354">
        <v>1</v>
      </c>
      <c r="H1054" s="367" t="s">
        <v>5663</v>
      </c>
      <c r="I1054" s="370"/>
    </row>
    <row r="1055" spans="1:9">
      <c r="A1055" s="367" t="s">
        <v>1060</v>
      </c>
      <c r="B1055" s="373">
        <v>0</v>
      </c>
      <c r="C1055" s="372">
        <v>0</v>
      </c>
      <c r="D1055" s="357" t="e">
        <f t="shared" si="16"/>
        <v>#DIV/0!</v>
      </c>
      <c r="E1055" s="352" t="s">
        <v>1975</v>
      </c>
      <c r="F1055" s="352" t="s">
        <v>1975</v>
      </c>
      <c r="G1055" s="354">
        <v>0</v>
      </c>
      <c r="H1055" s="367" t="s">
        <v>5664</v>
      </c>
      <c r="I1055" s="367"/>
    </row>
    <row r="1056" spans="1:9">
      <c r="A1056" s="367" t="s">
        <v>1061</v>
      </c>
      <c r="B1056" s="373">
        <v>0</v>
      </c>
      <c r="C1056" s="372">
        <v>0</v>
      </c>
      <c r="D1056" s="357" t="e">
        <f t="shared" si="16"/>
        <v>#DIV/0!</v>
      </c>
      <c r="E1056" s="352" t="s">
        <v>1975</v>
      </c>
      <c r="F1056" s="352" t="s">
        <v>1975</v>
      </c>
      <c r="G1056" s="354">
        <v>0</v>
      </c>
      <c r="H1056" s="367" t="s">
        <v>5665</v>
      </c>
      <c r="I1056" s="367"/>
    </row>
    <row r="1057" spans="1:9">
      <c r="A1057" s="367" t="s">
        <v>1062</v>
      </c>
      <c r="B1057" s="373">
        <v>0</v>
      </c>
      <c r="C1057" s="372">
        <v>0</v>
      </c>
      <c r="D1057" s="357" t="e">
        <f t="shared" si="16"/>
        <v>#DIV/0!</v>
      </c>
      <c r="E1057" s="352" t="s">
        <v>1975</v>
      </c>
      <c r="F1057" s="352" t="s">
        <v>1975</v>
      </c>
      <c r="G1057" s="354">
        <v>0</v>
      </c>
      <c r="H1057" s="367" t="s">
        <v>5666</v>
      </c>
      <c r="I1057" s="367"/>
    </row>
    <row r="1058" spans="1:9">
      <c r="A1058" s="367" t="s">
        <v>1063</v>
      </c>
      <c r="B1058" s="373">
        <v>0</v>
      </c>
      <c r="C1058" s="372">
        <v>0</v>
      </c>
      <c r="D1058" s="357" t="e">
        <f t="shared" si="16"/>
        <v>#DIV/0!</v>
      </c>
      <c r="E1058" s="352" t="s">
        <v>1968</v>
      </c>
      <c r="F1058" s="352" t="s">
        <v>1968</v>
      </c>
      <c r="G1058" s="354">
        <v>0</v>
      </c>
      <c r="H1058" s="367" t="s">
        <v>6338</v>
      </c>
      <c r="I1058" s="367"/>
    </row>
    <row r="1059" spans="1:9">
      <c r="A1059" s="367" t="s">
        <v>1064</v>
      </c>
      <c r="B1059" s="373">
        <v>1.96680000006253E-2</v>
      </c>
      <c r="C1059" s="372">
        <v>1.9668233297375999E-2</v>
      </c>
      <c r="D1059" s="357">
        <f t="shared" si="16"/>
        <v>1.1861742459373659E-5</v>
      </c>
      <c r="E1059" s="352" t="s">
        <v>1968</v>
      </c>
      <c r="F1059" s="352" t="s">
        <v>1968</v>
      </c>
      <c r="G1059" s="354">
        <v>0</v>
      </c>
      <c r="H1059" s="367" t="s">
        <v>6339</v>
      </c>
      <c r="I1059" s="367"/>
    </row>
    <row r="1060" spans="1:9">
      <c r="A1060" s="367" t="s">
        <v>1065</v>
      </c>
      <c r="B1060" s="373">
        <v>0</v>
      </c>
      <c r="C1060" s="372">
        <v>0</v>
      </c>
      <c r="D1060" s="357" t="e">
        <f t="shared" si="16"/>
        <v>#DIV/0!</v>
      </c>
      <c r="E1060" s="352" t="s">
        <v>2032</v>
      </c>
      <c r="F1060" s="352" t="s">
        <v>2032</v>
      </c>
      <c r="G1060" s="354">
        <v>0</v>
      </c>
      <c r="H1060" s="367" t="s">
        <v>5667</v>
      </c>
      <c r="I1060" s="367"/>
    </row>
    <row r="1061" spans="1:9">
      <c r="A1061" s="367" t="s">
        <v>1066</v>
      </c>
      <c r="B1061" s="373">
        <v>0</v>
      </c>
      <c r="C1061" s="372">
        <v>0</v>
      </c>
      <c r="D1061" s="357" t="e">
        <f t="shared" si="16"/>
        <v>#DIV/0!</v>
      </c>
      <c r="E1061" s="352" t="s">
        <v>2032</v>
      </c>
      <c r="F1061" s="352" t="s">
        <v>2032</v>
      </c>
      <c r="G1061" s="354">
        <v>0</v>
      </c>
      <c r="H1061" s="367" t="s">
        <v>5668</v>
      </c>
      <c r="I1061" s="367"/>
    </row>
    <row r="1062" spans="1:9">
      <c r="A1062" s="367" t="s">
        <v>1067</v>
      </c>
      <c r="B1062" s="373">
        <v>0</v>
      </c>
      <c r="C1062" s="372">
        <v>0</v>
      </c>
      <c r="D1062" s="357" t="e">
        <f t="shared" si="16"/>
        <v>#DIV/0!</v>
      </c>
      <c r="E1062" s="352" t="s">
        <v>1867</v>
      </c>
      <c r="F1062" s="352" t="s">
        <v>1867</v>
      </c>
      <c r="G1062" s="354">
        <v>0</v>
      </c>
      <c r="H1062" s="367" t="s">
        <v>5669</v>
      </c>
      <c r="I1062" s="367"/>
    </row>
    <row r="1063" spans="1:9">
      <c r="A1063" s="367" t="s">
        <v>1068</v>
      </c>
      <c r="B1063" s="373">
        <v>0</v>
      </c>
      <c r="C1063" s="372">
        <v>0</v>
      </c>
      <c r="D1063" s="357" t="e">
        <f t="shared" si="16"/>
        <v>#DIV/0!</v>
      </c>
      <c r="E1063" s="352" t="s">
        <v>1908</v>
      </c>
      <c r="F1063" s="352" t="s">
        <v>1908</v>
      </c>
      <c r="G1063" s="354">
        <v>0</v>
      </c>
      <c r="H1063" s="367" t="s">
        <v>5670</v>
      </c>
      <c r="I1063" s="367"/>
    </row>
    <row r="1064" spans="1:9">
      <c r="A1064" s="367" t="s">
        <v>1069</v>
      </c>
      <c r="B1064" s="373">
        <v>0</v>
      </c>
      <c r="C1064" s="372">
        <v>0</v>
      </c>
      <c r="D1064" s="357" t="e">
        <f t="shared" si="16"/>
        <v>#DIV/0!</v>
      </c>
      <c r="E1064" s="352" t="s">
        <v>1825</v>
      </c>
      <c r="F1064" s="352" t="s">
        <v>1825</v>
      </c>
      <c r="G1064" s="354">
        <v>1</v>
      </c>
      <c r="H1064" s="367" t="s">
        <v>5671</v>
      </c>
      <c r="I1064" s="367"/>
    </row>
    <row r="1065" spans="1:9">
      <c r="A1065" s="367" t="s">
        <v>1070</v>
      </c>
      <c r="B1065" s="373">
        <v>1.6276969036822701E-12</v>
      </c>
      <c r="C1065" s="372">
        <v>1.85273811957067E-6</v>
      </c>
      <c r="D1065" s="357">
        <f t="shared" si="16"/>
        <v>1138256.4454613132</v>
      </c>
      <c r="E1065" s="352" t="s">
        <v>1867</v>
      </c>
      <c r="F1065" s="352" t="s">
        <v>1867</v>
      </c>
      <c r="G1065" s="354">
        <v>0</v>
      </c>
      <c r="H1065" s="367" t="s">
        <v>5672</v>
      </c>
      <c r="I1065" s="370"/>
    </row>
    <row r="1066" spans="1:9">
      <c r="A1066" s="367" t="s">
        <v>1071</v>
      </c>
      <c r="B1066" s="373">
        <v>0</v>
      </c>
      <c r="C1066" s="372">
        <v>0</v>
      </c>
      <c r="D1066" s="357" t="e">
        <f t="shared" si="16"/>
        <v>#DIV/0!</v>
      </c>
      <c r="E1066" s="352" t="s">
        <v>1813</v>
      </c>
      <c r="F1066" s="352" t="s">
        <v>1813</v>
      </c>
      <c r="G1066" s="354">
        <v>0</v>
      </c>
      <c r="H1066" s="367" t="s">
        <v>5673</v>
      </c>
      <c r="I1066" s="367"/>
    </row>
    <row r="1067" spans="1:9">
      <c r="A1067" s="367" t="s">
        <v>1072</v>
      </c>
      <c r="B1067" s="373">
        <v>0</v>
      </c>
      <c r="C1067" s="372">
        <v>0</v>
      </c>
      <c r="D1067" s="357" t="e">
        <f t="shared" si="16"/>
        <v>#DIV/0!</v>
      </c>
      <c r="E1067" s="352" t="s">
        <v>1941</v>
      </c>
      <c r="F1067" s="352" t="s">
        <v>1941</v>
      </c>
      <c r="G1067" s="354">
        <v>0</v>
      </c>
      <c r="H1067" s="367" t="s">
        <v>5674</v>
      </c>
      <c r="I1067" s="367"/>
    </row>
    <row r="1068" spans="1:9">
      <c r="A1068" s="367" t="s">
        <v>1073</v>
      </c>
      <c r="B1068" s="373">
        <v>0</v>
      </c>
      <c r="C1068" s="372">
        <v>0</v>
      </c>
      <c r="D1068" s="357" t="e">
        <f t="shared" si="16"/>
        <v>#DIV/0!</v>
      </c>
      <c r="E1068" s="352" t="s">
        <v>1834</v>
      </c>
      <c r="F1068" s="352" t="s">
        <v>1834</v>
      </c>
      <c r="G1068" s="354">
        <v>0</v>
      </c>
      <c r="H1068" s="367" t="s">
        <v>5675</v>
      </c>
      <c r="I1068" s="367"/>
    </row>
    <row r="1069" spans="1:9">
      <c r="A1069" s="367" t="s">
        <v>1074</v>
      </c>
      <c r="B1069" s="373">
        <v>0</v>
      </c>
      <c r="C1069" s="372">
        <v>0</v>
      </c>
      <c r="D1069" s="357" t="e">
        <f t="shared" si="16"/>
        <v>#DIV/0!</v>
      </c>
      <c r="E1069" s="352" t="s">
        <v>1834</v>
      </c>
      <c r="F1069" s="352" t="s">
        <v>1834</v>
      </c>
      <c r="G1069" s="354">
        <v>0</v>
      </c>
      <c r="H1069" s="367" t="s">
        <v>5676</v>
      </c>
      <c r="I1069" s="367"/>
    </row>
    <row r="1070" spans="1:9">
      <c r="A1070" s="367" t="s">
        <v>1075</v>
      </c>
      <c r="B1070" s="373">
        <v>1.1682E-2</v>
      </c>
      <c r="C1070" s="372">
        <v>1.1682E-2</v>
      </c>
      <c r="D1070" s="357">
        <f t="shared" si="16"/>
        <v>0</v>
      </c>
      <c r="E1070" s="352" t="s">
        <v>1922</v>
      </c>
      <c r="F1070" s="352" t="s">
        <v>1922</v>
      </c>
      <c r="G1070" s="354">
        <v>1</v>
      </c>
      <c r="H1070" s="367" t="s">
        <v>5677</v>
      </c>
      <c r="I1070" s="367"/>
    </row>
    <row r="1071" spans="1:9">
      <c r="A1071" s="367" t="s">
        <v>1076</v>
      </c>
      <c r="B1071" s="373">
        <v>0</v>
      </c>
      <c r="C1071" s="372">
        <v>0</v>
      </c>
      <c r="D1071" s="357" t="e">
        <f t="shared" si="16"/>
        <v>#DIV/0!</v>
      </c>
      <c r="E1071" s="352" t="s">
        <v>1892</v>
      </c>
      <c r="F1071" s="352" t="s">
        <v>1892</v>
      </c>
      <c r="G1071" s="354">
        <v>0</v>
      </c>
      <c r="H1071" s="367" t="s">
        <v>5678</v>
      </c>
      <c r="I1071" s="367"/>
    </row>
    <row r="1072" spans="1:9">
      <c r="A1072" s="367" t="s">
        <v>1077</v>
      </c>
      <c r="B1072" s="373">
        <v>0</v>
      </c>
      <c r="C1072" s="372">
        <v>0</v>
      </c>
      <c r="D1072" s="357" t="e">
        <f t="shared" si="16"/>
        <v>#DIV/0!</v>
      </c>
      <c r="E1072" s="352" t="s">
        <v>1968</v>
      </c>
      <c r="F1072" s="352" t="s">
        <v>1968</v>
      </c>
      <c r="G1072" s="354">
        <v>1</v>
      </c>
      <c r="H1072" s="367" t="s">
        <v>5679</v>
      </c>
      <c r="I1072" s="367"/>
    </row>
    <row r="1073" spans="1:9">
      <c r="A1073" s="367" t="s">
        <v>1078</v>
      </c>
      <c r="B1073" s="373">
        <v>1.96680000006253E-2</v>
      </c>
      <c r="C1073" s="372">
        <v>1.9668233297375999E-2</v>
      </c>
      <c r="D1073" s="357">
        <f t="shared" si="16"/>
        <v>1.1861742459373659E-5</v>
      </c>
      <c r="E1073" s="352" t="s">
        <v>1968</v>
      </c>
      <c r="F1073" s="352" t="s">
        <v>1968</v>
      </c>
      <c r="G1073" s="354">
        <v>1</v>
      </c>
      <c r="H1073" s="367" t="s">
        <v>5680</v>
      </c>
      <c r="I1073" s="367"/>
    </row>
    <row r="1074" spans="1:9">
      <c r="A1074" s="367" t="s">
        <v>1079</v>
      </c>
      <c r="B1074" s="373">
        <v>0</v>
      </c>
      <c r="C1074" s="372">
        <v>0</v>
      </c>
      <c r="D1074" s="357" t="e">
        <f t="shared" si="16"/>
        <v>#DIV/0!</v>
      </c>
      <c r="E1074" s="352" t="s">
        <v>1968</v>
      </c>
      <c r="F1074" s="352" t="s">
        <v>1968</v>
      </c>
      <c r="G1074" s="354">
        <v>1</v>
      </c>
      <c r="H1074" s="367" t="s">
        <v>5681</v>
      </c>
      <c r="I1074" s="367"/>
    </row>
    <row r="1075" spans="1:9">
      <c r="A1075" s="367" t="s">
        <v>1080</v>
      </c>
      <c r="B1075" s="373">
        <v>-1.96680000006253E-2</v>
      </c>
      <c r="C1075" s="372">
        <v>-1.9668233297375999E-2</v>
      </c>
      <c r="D1075" s="357">
        <f t="shared" si="16"/>
        <v>1.1861742459373659E-5</v>
      </c>
      <c r="E1075" s="352" t="s">
        <v>1968</v>
      </c>
      <c r="F1075" s="352" t="s">
        <v>1968</v>
      </c>
      <c r="G1075" s="354">
        <v>1</v>
      </c>
      <c r="H1075" s="367" t="s">
        <v>5682</v>
      </c>
      <c r="I1075" s="367"/>
    </row>
    <row r="1076" spans="1:9">
      <c r="A1076" s="367" t="s">
        <v>1081</v>
      </c>
      <c r="B1076" s="373">
        <v>0</v>
      </c>
      <c r="C1076" s="372">
        <v>0</v>
      </c>
      <c r="D1076" s="357" t="e">
        <f t="shared" si="16"/>
        <v>#DIV/0!</v>
      </c>
      <c r="E1076" s="352" t="s">
        <v>1968</v>
      </c>
      <c r="F1076" s="352" t="s">
        <v>1968</v>
      </c>
      <c r="G1076" s="354">
        <v>1</v>
      </c>
      <c r="H1076" s="367" t="s">
        <v>5683</v>
      </c>
      <c r="I1076" s="367"/>
    </row>
    <row r="1077" spans="1:9">
      <c r="A1077" s="367" t="s">
        <v>1082</v>
      </c>
      <c r="B1077" s="373">
        <v>0</v>
      </c>
      <c r="C1077" s="372">
        <v>0</v>
      </c>
      <c r="D1077" s="357" t="e">
        <f t="shared" si="16"/>
        <v>#DIV/0!</v>
      </c>
      <c r="E1077" s="352" t="s">
        <v>1836</v>
      </c>
      <c r="F1077" s="352" t="s">
        <v>1836</v>
      </c>
      <c r="G1077" s="354">
        <v>1</v>
      </c>
      <c r="H1077" s="367" t="s">
        <v>5684</v>
      </c>
      <c r="I1077" s="367"/>
    </row>
    <row r="1078" spans="1:9">
      <c r="A1078" s="367" t="s">
        <v>1083</v>
      </c>
      <c r="B1078" s="373">
        <v>-1.9733999994668201E-2</v>
      </c>
      <c r="C1078" s="372">
        <v>-1.9724825600555801E-2</v>
      </c>
      <c r="D1078" s="357">
        <f t="shared" si="16"/>
        <v>-4.649029145068484E-4</v>
      </c>
      <c r="E1078" s="352" t="s">
        <v>1922</v>
      </c>
      <c r="F1078" s="352" t="s">
        <v>1922</v>
      </c>
      <c r="G1078" s="354">
        <v>1</v>
      </c>
      <c r="H1078" s="367" t="s">
        <v>5685</v>
      </c>
      <c r="I1078" s="370"/>
    </row>
    <row r="1079" spans="1:9">
      <c r="A1079" s="367" t="s">
        <v>1084</v>
      </c>
      <c r="B1079" s="373">
        <v>1.9733999994668201E-2</v>
      </c>
      <c r="C1079" s="372">
        <v>1.9724825600555801E-2</v>
      </c>
      <c r="D1079" s="357">
        <f t="shared" si="16"/>
        <v>-4.649029145068484E-4</v>
      </c>
      <c r="E1079" s="352" t="s">
        <v>1922</v>
      </c>
      <c r="F1079" s="352" t="s">
        <v>1922</v>
      </c>
      <c r="G1079" s="354">
        <v>0</v>
      </c>
      <c r="H1079" s="367" t="s">
        <v>5686</v>
      </c>
      <c r="I1079" s="370"/>
    </row>
    <row r="1080" spans="1:9">
      <c r="A1080" s="367" t="s">
        <v>1085</v>
      </c>
      <c r="B1080" s="373">
        <v>0</v>
      </c>
      <c r="C1080" s="372">
        <v>0</v>
      </c>
      <c r="D1080" s="357" t="e">
        <f t="shared" si="16"/>
        <v>#DIV/0!</v>
      </c>
      <c r="E1080" s="352" t="s">
        <v>1883</v>
      </c>
      <c r="F1080" s="352" t="s">
        <v>1883</v>
      </c>
      <c r="G1080" s="354">
        <v>0</v>
      </c>
      <c r="H1080" s="367" t="s">
        <v>5687</v>
      </c>
      <c r="I1080" s="367"/>
    </row>
    <row r="1081" spans="1:9">
      <c r="A1081" s="367" t="s">
        <v>1086</v>
      </c>
      <c r="B1081" s="373">
        <v>0</v>
      </c>
      <c r="C1081" s="372">
        <v>0</v>
      </c>
      <c r="D1081" s="357" t="e">
        <f t="shared" si="16"/>
        <v>#DIV/0!</v>
      </c>
      <c r="E1081" s="352" t="s">
        <v>2033</v>
      </c>
      <c r="F1081" s="352" t="s">
        <v>2033</v>
      </c>
      <c r="G1081" s="354">
        <v>0</v>
      </c>
      <c r="H1081" s="367" t="s">
        <v>5688</v>
      </c>
      <c r="I1081" s="367"/>
    </row>
    <row r="1082" spans="1:9">
      <c r="A1082" s="367" t="s">
        <v>1087</v>
      </c>
      <c r="B1082" s="373">
        <v>0</v>
      </c>
      <c r="C1082" s="372">
        <v>0</v>
      </c>
      <c r="D1082" s="357" t="e">
        <f t="shared" si="16"/>
        <v>#DIV/0!</v>
      </c>
      <c r="E1082" s="352" t="s">
        <v>1823</v>
      </c>
      <c r="F1082" s="352" t="s">
        <v>1823</v>
      </c>
      <c r="G1082" s="354">
        <v>0</v>
      </c>
      <c r="H1082" s="367" t="s">
        <v>5689</v>
      </c>
      <c r="I1082" s="367"/>
    </row>
    <row r="1083" spans="1:9">
      <c r="A1083" s="367" t="s">
        <v>1088</v>
      </c>
      <c r="B1083" s="373">
        <v>2.9598095052949902E-15</v>
      </c>
      <c r="C1083" s="372">
        <v>1.08086257329512E-6</v>
      </c>
      <c r="D1083" s="357">
        <f t="shared" si="16"/>
        <v>365179775.38814145</v>
      </c>
      <c r="E1083" s="352" t="s">
        <v>1825</v>
      </c>
      <c r="F1083" s="352" t="s">
        <v>1825</v>
      </c>
      <c r="G1083" s="354">
        <v>0</v>
      </c>
      <c r="H1083" s="367" t="s">
        <v>5690</v>
      </c>
      <c r="I1083" s="370"/>
    </row>
    <row r="1084" spans="1:9">
      <c r="A1084" s="367" t="s">
        <v>1089</v>
      </c>
      <c r="B1084" s="373">
        <v>0</v>
      </c>
      <c r="C1084" s="372">
        <v>0</v>
      </c>
      <c r="D1084" s="357" t="e">
        <f t="shared" si="16"/>
        <v>#DIV/0!</v>
      </c>
      <c r="E1084" s="352" t="s">
        <v>1908</v>
      </c>
      <c r="F1084" s="352" t="s">
        <v>1908</v>
      </c>
      <c r="G1084" s="354">
        <v>0</v>
      </c>
      <c r="H1084" s="367" t="s">
        <v>5691</v>
      </c>
      <c r="I1084" s="367"/>
    </row>
    <row r="1085" spans="1:9">
      <c r="A1085" s="367" t="s">
        <v>1090</v>
      </c>
      <c r="B1085" s="373">
        <v>0</v>
      </c>
      <c r="C1085" s="372">
        <v>0</v>
      </c>
      <c r="D1085" s="357" t="e">
        <f t="shared" si="16"/>
        <v>#DIV/0!</v>
      </c>
      <c r="E1085" s="352" t="s">
        <v>1908</v>
      </c>
      <c r="F1085" s="352" t="s">
        <v>1908</v>
      </c>
      <c r="G1085" s="354">
        <v>0</v>
      </c>
      <c r="H1085" s="367" t="s">
        <v>5692</v>
      </c>
      <c r="I1085" s="367"/>
    </row>
    <row r="1086" spans="1:9">
      <c r="A1086" s="367" t="s">
        <v>1091</v>
      </c>
      <c r="B1086" s="373">
        <v>0</v>
      </c>
      <c r="C1086" s="372">
        <v>0</v>
      </c>
      <c r="D1086" s="357" t="e">
        <f t="shared" si="16"/>
        <v>#DIV/0!</v>
      </c>
      <c r="E1086" s="352" t="s">
        <v>1867</v>
      </c>
      <c r="F1086" s="352" t="s">
        <v>1867</v>
      </c>
      <c r="G1086" s="354">
        <v>0</v>
      </c>
      <c r="H1086" s="367" t="s">
        <v>5693</v>
      </c>
      <c r="I1086" s="367"/>
    </row>
    <row r="1087" spans="1:9">
      <c r="A1087" s="367" t="s">
        <v>1092</v>
      </c>
      <c r="B1087" s="373">
        <v>0</v>
      </c>
      <c r="C1087" s="372">
        <v>0</v>
      </c>
      <c r="D1087" s="357" t="e">
        <f t="shared" si="16"/>
        <v>#DIV/0!</v>
      </c>
      <c r="E1087" s="352" t="s">
        <v>1963</v>
      </c>
      <c r="F1087" s="352" t="s">
        <v>1963</v>
      </c>
      <c r="G1087" s="354">
        <v>0</v>
      </c>
      <c r="H1087" s="367" t="s">
        <v>5694</v>
      </c>
      <c r="I1087" s="367"/>
    </row>
    <row r="1088" spans="1:9">
      <c r="A1088" s="367" t="s">
        <v>1093</v>
      </c>
      <c r="B1088" s="373">
        <v>0</v>
      </c>
      <c r="C1088" s="372">
        <v>0</v>
      </c>
      <c r="D1088" s="357" t="e">
        <f t="shared" si="16"/>
        <v>#DIV/0!</v>
      </c>
      <c r="E1088" s="352" t="s">
        <v>1883</v>
      </c>
      <c r="F1088" s="352" t="s">
        <v>1883</v>
      </c>
      <c r="G1088" s="354">
        <v>0</v>
      </c>
      <c r="H1088" s="367" t="s">
        <v>5695</v>
      </c>
      <c r="I1088" s="367"/>
    </row>
    <row r="1089" spans="1:9">
      <c r="A1089" s="367" t="s">
        <v>1094</v>
      </c>
      <c r="B1089" s="373">
        <v>0</v>
      </c>
      <c r="C1089" s="372">
        <v>0</v>
      </c>
      <c r="D1089" s="357" t="e">
        <f t="shared" si="16"/>
        <v>#DIV/0!</v>
      </c>
      <c r="E1089" s="352" t="s">
        <v>1941</v>
      </c>
      <c r="F1089" s="352" t="s">
        <v>1941</v>
      </c>
      <c r="G1089" s="354">
        <v>0</v>
      </c>
      <c r="H1089" s="367" t="s">
        <v>5696</v>
      </c>
      <c r="I1089" s="367"/>
    </row>
    <row r="1090" spans="1:9">
      <c r="A1090" s="367" t="s">
        <v>1095</v>
      </c>
      <c r="B1090" s="373">
        <v>0</v>
      </c>
      <c r="C1090" s="372">
        <v>0</v>
      </c>
      <c r="D1090" s="357" t="e">
        <f t="shared" si="16"/>
        <v>#DIV/0!</v>
      </c>
      <c r="E1090" s="352" t="s">
        <v>1824</v>
      </c>
      <c r="F1090" s="352" t="s">
        <v>1824</v>
      </c>
      <c r="G1090" s="354">
        <v>1</v>
      </c>
      <c r="H1090" s="367" t="s">
        <v>5697</v>
      </c>
      <c r="I1090" s="367"/>
    </row>
    <row r="1091" spans="1:9">
      <c r="A1091" s="367" t="s">
        <v>1096</v>
      </c>
      <c r="B1091" s="373">
        <v>0</v>
      </c>
      <c r="C1091" s="372">
        <v>0</v>
      </c>
      <c r="D1091" s="357" t="e">
        <f t="shared" ref="D1091:D1154" si="17">(C1091/B1091)-1</f>
        <v>#DIV/0!</v>
      </c>
      <c r="E1091" s="352" t="s">
        <v>1968</v>
      </c>
      <c r="F1091" s="352" t="s">
        <v>1968</v>
      </c>
      <c r="G1091" s="354">
        <v>1</v>
      </c>
      <c r="H1091" s="367" t="s">
        <v>5698</v>
      </c>
      <c r="I1091" s="367"/>
    </row>
    <row r="1092" spans="1:9">
      <c r="A1092" s="367" t="s">
        <v>1097</v>
      </c>
      <c r="B1092" s="373">
        <v>-1.96680000006253E-2</v>
      </c>
      <c r="C1092" s="372">
        <v>-1.9668233297375999E-2</v>
      </c>
      <c r="D1092" s="357">
        <f t="shared" si="17"/>
        <v>1.1861742459373659E-5</v>
      </c>
      <c r="E1092" s="352" t="s">
        <v>1968</v>
      </c>
      <c r="F1092" s="352" t="s">
        <v>1968</v>
      </c>
      <c r="G1092" s="354">
        <v>1</v>
      </c>
      <c r="H1092" s="367" t="s">
        <v>5699</v>
      </c>
      <c r="I1092" s="367"/>
    </row>
    <row r="1093" spans="1:9">
      <c r="A1093" s="367" t="s">
        <v>1098</v>
      </c>
      <c r="B1093" s="373">
        <v>0</v>
      </c>
      <c r="C1093" s="372">
        <v>0</v>
      </c>
      <c r="D1093" s="357" t="e">
        <f t="shared" si="17"/>
        <v>#DIV/0!</v>
      </c>
      <c r="E1093" s="352" t="s">
        <v>1968</v>
      </c>
      <c r="F1093" s="352" t="s">
        <v>1968</v>
      </c>
      <c r="G1093" s="354">
        <v>1</v>
      </c>
      <c r="H1093" s="367" t="s">
        <v>5700</v>
      </c>
      <c r="I1093" s="367"/>
    </row>
    <row r="1094" spans="1:9">
      <c r="A1094" s="367" t="s">
        <v>1099</v>
      </c>
      <c r="B1094" s="373">
        <v>-1.96680000006253E-2</v>
      </c>
      <c r="C1094" s="372">
        <v>-1.9668233297375999E-2</v>
      </c>
      <c r="D1094" s="357">
        <f t="shared" si="17"/>
        <v>1.1861742459373659E-5</v>
      </c>
      <c r="E1094" s="352" t="s">
        <v>1968</v>
      </c>
      <c r="F1094" s="352" t="s">
        <v>1968</v>
      </c>
      <c r="G1094" s="354">
        <v>1</v>
      </c>
      <c r="H1094" s="367" t="s">
        <v>5701</v>
      </c>
      <c r="I1094" s="367"/>
    </row>
    <row r="1095" spans="1:9">
      <c r="A1095" s="367" t="s">
        <v>1100</v>
      </c>
      <c r="B1095" s="373">
        <v>0</v>
      </c>
      <c r="C1095" s="372">
        <v>0</v>
      </c>
      <c r="D1095" s="357" t="e">
        <f t="shared" si="17"/>
        <v>#DIV/0!</v>
      </c>
      <c r="E1095" s="352" t="s">
        <v>1968</v>
      </c>
      <c r="F1095" s="352" t="s">
        <v>1968</v>
      </c>
      <c r="G1095" s="354">
        <v>1</v>
      </c>
      <c r="H1095" s="367" t="s">
        <v>5702</v>
      </c>
      <c r="I1095" s="367"/>
    </row>
    <row r="1096" spans="1:9">
      <c r="A1096" s="367" t="s">
        <v>1101</v>
      </c>
      <c r="B1096" s="373">
        <v>1.96680000006253E-2</v>
      </c>
      <c r="C1096" s="372">
        <v>1.9668233297375999E-2</v>
      </c>
      <c r="D1096" s="357">
        <f t="shared" si="17"/>
        <v>1.1861742459373659E-5</v>
      </c>
      <c r="E1096" s="352" t="s">
        <v>1968</v>
      </c>
      <c r="F1096" s="352" t="s">
        <v>1968</v>
      </c>
      <c r="G1096" s="354">
        <v>1</v>
      </c>
      <c r="H1096" s="367" t="s">
        <v>5703</v>
      </c>
      <c r="I1096" s="367"/>
    </row>
    <row r="1097" spans="1:9">
      <c r="A1097" s="367" t="s">
        <v>1102</v>
      </c>
      <c r="B1097" s="373">
        <v>0</v>
      </c>
      <c r="C1097" s="372">
        <v>0</v>
      </c>
      <c r="D1097" s="357" t="e">
        <f t="shared" si="17"/>
        <v>#DIV/0!</v>
      </c>
      <c r="E1097" s="352" t="s">
        <v>1968</v>
      </c>
      <c r="F1097" s="352" t="s">
        <v>1968</v>
      </c>
      <c r="G1097" s="354">
        <v>1</v>
      </c>
      <c r="H1097" s="367" t="s">
        <v>5704</v>
      </c>
      <c r="I1097" s="367"/>
    </row>
    <row r="1098" spans="1:9">
      <c r="A1098" s="367" t="s">
        <v>1103</v>
      </c>
      <c r="B1098" s="373">
        <v>-1.96680000006253E-2</v>
      </c>
      <c r="C1098" s="372">
        <v>-1.9668233297375999E-2</v>
      </c>
      <c r="D1098" s="357">
        <f t="shared" si="17"/>
        <v>1.1861742459373659E-5</v>
      </c>
      <c r="E1098" s="352" t="s">
        <v>1968</v>
      </c>
      <c r="F1098" s="352" t="s">
        <v>1968</v>
      </c>
      <c r="G1098" s="354">
        <v>1</v>
      </c>
      <c r="H1098" s="367" t="s">
        <v>5705</v>
      </c>
      <c r="I1098" s="367"/>
    </row>
    <row r="1099" spans="1:9">
      <c r="A1099" s="367" t="s">
        <v>1104</v>
      </c>
      <c r="B1099" s="373">
        <v>0</v>
      </c>
      <c r="C1099" s="372">
        <v>0</v>
      </c>
      <c r="D1099" s="357" t="e">
        <f t="shared" si="17"/>
        <v>#DIV/0!</v>
      </c>
      <c r="E1099" s="352" t="s">
        <v>1968</v>
      </c>
      <c r="F1099" s="352" t="s">
        <v>1968</v>
      </c>
      <c r="G1099" s="354">
        <v>1</v>
      </c>
      <c r="H1099" s="367" t="s">
        <v>5706</v>
      </c>
      <c r="I1099" s="367"/>
    </row>
    <row r="1100" spans="1:9">
      <c r="A1100" s="367" t="s">
        <v>1105</v>
      </c>
      <c r="B1100" s="373">
        <v>1.96680000006253E-2</v>
      </c>
      <c r="C1100" s="372">
        <v>1.9668233297375999E-2</v>
      </c>
      <c r="D1100" s="357">
        <f t="shared" si="17"/>
        <v>1.1861742459373659E-5</v>
      </c>
      <c r="E1100" s="352" t="s">
        <v>1968</v>
      </c>
      <c r="F1100" s="352" t="s">
        <v>1968</v>
      </c>
      <c r="G1100" s="354">
        <v>1</v>
      </c>
      <c r="H1100" s="367" t="s">
        <v>5707</v>
      </c>
      <c r="I1100" s="367"/>
    </row>
    <row r="1101" spans="1:9">
      <c r="A1101" s="367" t="s">
        <v>1106</v>
      </c>
      <c r="B1101" s="373">
        <v>0</v>
      </c>
      <c r="C1101" s="372">
        <v>0</v>
      </c>
      <c r="D1101" s="357" t="e">
        <f t="shared" si="17"/>
        <v>#DIV/0!</v>
      </c>
      <c r="E1101" s="352" t="s">
        <v>1968</v>
      </c>
      <c r="F1101" s="352" t="s">
        <v>1968</v>
      </c>
      <c r="G1101" s="354">
        <v>1</v>
      </c>
      <c r="H1101" s="367" t="s">
        <v>5708</v>
      </c>
      <c r="I1101" s="367"/>
    </row>
    <row r="1102" spans="1:9">
      <c r="A1102" s="367" t="s">
        <v>1107</v>
      </c>
      <c r="B1102" s="373">
        <v>-1.96680000006253E-2</v>
      </c>
      <c r="C1102" s="372">
        <v>-1.9668233297375999E-2</v>
      </c>
      <c r="D1102" s="357">
        <f t="shared" si="17"/>
        <v>1.1861742459373659E-5</v>
      </c>
      <c r="E1102" s="352" t="s">
        <v>1968</v>
      </c>
      <c r="F1102" s="352" t="s">
        <v>1968</v>
      </c>
      <c r="G1102" s="354">
        <v>1</v>
      </c>
      <c r="H1102" s="367" t="s">
        <v>5709</v>
      </c>
      <c r="I1102" s="367"/>
    </row>
    <row r="1103" spans="1:9">
      <c r="A1103" s="367" t="s">
        <v>1108</v>
      </c>
      <c r="B1103" s="373">
        <v>0</v>
      </c>
      <c r="C1103" s="372">
        <v>0</v>
      </c>
      <c r="D1103" s="357" t="e">
        <f t="shared" si="17"/>
        <v>#DIV/0!</v>
      </c>
      <c r="E1103" s="352" t="s">
        <v>1968</v>
      </c>
      <c r="F1103" s="352" t="s">
        <v>1968</v>
      </c>
      <c r="G1103" s="354">
        <v>1</v>
      </c>
      <c r="H1103" s="367" t="s">
        <v>5710</v>
      </c>
      <c r="I1103" s="367"/>
    </row>
    <row r="1104" spans="1:9">
      <c r="A1104" s="367" t="s">
        <v>1109</v>
      </c>
      <c r="B1104" s="373">
        <v>1.96680000006253E-2</v>
      </c>
      <c r="C1104" s="372">
        <v>1.9668233297375999E-2</v>
      </c>
      <c r="D1104" s="357">
        <f t="shared" si="17"/>
        <v>1.1861742459373659E-5</v>
      </c>
      <c r="E1104" s="352" t="s">
        <v>1968</v>
      </c>
      <c r="F1104" s="352" t="s">
        <v>1968</v>
      </c>
      <c r="G1104" s="354">
        <v>1</v>
      </c>
      <c r="H1104" s="367" t="s">
        <v>5711</v>
      </c>
      <c r="I1104" s="367"/>
    </row>
    <row r="1105" spans="1:9">
      <c r="A1105" s="367" t="s">
        <v>1110</v>
      </c>
      <c r="B1105" s="373">
        <v>0</v>
      </c>
      <c r="C1105" s="372">
        <v>0</v>
      </c>
      <c r="D1105" s="357" t="e">
        <f t="shared" si="17"/>
        <v>#DIV/0!</v>
      </c>
      <c r="E1105" s="352" t="s">
        <v>1963</v>
      </c>
      <c r="F1105" s="352" t="s">
        <v>1963</v>
      </c>
      <c r="G1105" s="354">
        <v>0</v>
      </c>
      <c r="H1105" s="367" t="s">
        <v>5712</v>
      </c>
      <c r="I1105" s="367"/>
    </row>
    <row r="1106" spans="1:9">
      <c r="A1106" s="367" t="s">
        <v>1111</v>
      </c>
      <c r="B1106" s="373">
        <v>0</v>
      </c>
      <c r="C1106" s="372">
        <v>0</v>
      </c>
      <c r="D1106" s="357" t="e">
        <f t="shared" si="17"/>
        <v>#DIV/0!</v>
      </c>
      <c r="E1106" s="352" t="s">
        <v>1963</v>
      </c>
      <c r="F1106" s="352" t="s">
        <v>1963</v>
      </c>
      <c r="G1106" s="354">
        <v>0</v>
      </c>
      <c r="H1106" s="367" t="s">
        <v>5713</v>
      </c>
      <c r="I1106" s="367"/>
    </row>
    <row r="1107" spans="1:9">
      <c r="A1107" s="367" t="s">
        <v>1112</v>
      </c>
      <c r="B1107" s="373">
        <v>0</v>
      </c>
      <c r="C1107" s="372">
        <v>0</v>
      </c>
      <c r="D1107" s="357" t="e">
        <f t="shared" si="17"/>
        <v>#DIV/0!</v>
      </c>
      <c r="E1107" s="352" t="s">
        <v>1931</v>
      </c>
      <c r="F1107" s="352" t="s">
        <v>1931</v>
      </c>
      <c r="G1107" s="354">
        <v>0</v>
      </c>
      <c r="H1107" s="367" t="s">
        <v>5714</v>
      </c>
      <c r="I1107" s="367"/>
    </row>
    <row r="1108" spans="1:9">
      <c r="A1108" s="367" t="s">
        <v>1113</v>
      </c>
      <c r="B1108" s="373">
        <v>2.9598095052949902E-15</v>
      </c>
      <c r="C1108" s="372">
        <v>1.08086257329512E-6</v>
      </c>
      <c r="D1108" s="357">
        <f t="shared" si="17"/>
        <v>365179775.38814145</v>
      </c>
      <c r="E1108" s="352" t="s">
        <v>1825</v>
      </c>
      <c r="F1108" s="352" t="s">
        <v>1825</v>
      </c>
      <c r="G1108" s="354">
        <v>1</v>
      </c>
      <c r="H1108" s="367" t="s">
        <v>5715</v>
      </c>
      <c r="I1108" s="370"/>
    </row>
    <row r="1109" spans="1:9">
      <c r="A1109" s="367" t="s">
        <v>1114</v>
      </c>
      <c r="B1109" s="373">
        <v>2.9598095052949902E-15</v>
      </c>
      <c r="C1109" s="372">
        <v>1.08086257329512E-6</v>
      </c>
      <c r="D1109" s="357">
        <f t="shared" si="17"/>
        <v>365179775.38814145</v>
      </c>
      <c r="E1109" s="352" t="s">
        <v>2034</v>
      </c>
      <c r="F1109" s="352" t="s">
        <v>2034</v>
      </c>
      <c r="G1109" s="354">
        <v>0</v>
      </c>
      <c r="H1109" s="367" t="s">
        <v>5716</v>
      </c>
      <c r="I1109" s="370"/>
    </row>
    <row r="1110" spans="1:9">
      <c r="A1110" s="367" t="s">
        <v>1115</v>
      </c>
      <c r="B1110" s="373">
        <v>0</v>
      </c>
      <c r="C1110" s="372">
        <v>0</v>
      </c>
      <c r="D1110" s="357" t="e">
        <f t="shared" si="17"/>
        <v>#DIV/0!</v>
      </c>
      <c r="E1110" s="352" t="s">
        <v>1968</v>
      </c>
      <c r="F1110" s="352" t="s">
        <v>1968</v>
      </c>
      <c r="G1110" s="354">
        <v>1</v>
      </c>
      <c r="H1110" s="367" t="s">
        <v>5717</v>
      </c>
      <c r="I1110" s="367"/>
    </row>
    <row r="1111" spans="1:9">
      <c r="A1111" s="367" t="s">
        <v>1116</v>
      </c>
      <c r="B1111" s="373">
        <v>-1.96680000006253E-2</v>
      </c>
      <c r="C1111" s="372">
        <v>-1.9668233297375999E-2</v>
      </c>
      <c r="D1111" s="357">
        <f t="shared" si="17"/>
        <v>1.1861742459373659E-5</v>
      </c>
      <c r="E1111" s="352" t="s">
        <v>1968</v>
      </c>
      <c r="F1111" s="352" t="s">
        <v>1968</v>
      </c>
      <c r="G1111" s="354">
        <v>1</v>
      </c>
      <c r="H1111" s="367" t="s">
        <v>5718</v>
      </c>
      <c r="I1111" s="367"/>
    </row>
    <row r="1112" spans="1:9">
      <c r="A1112" s="367" t="s">
        <v>1117</v>
      </c>
      <c r="B1112" s="373">
        <v>0</v>
      </c>
      <c r="C1112" s="372">
        <v>0</v>
      </c>
      <c r="D1112" s="357" t="e">
        <f t="shared" si="17"/>
        <v>#DIV/0!</v>
      </c>
      <c r="E1112" s="352" t="s">
        <v>2008</v>
      </c>
      <c r="F1112" s="352" t="s">
        <v>2008</v>
      </c>
      <c r="G1112" s="354">
        <v>0</v>
      </c>
      <c r="H1112" s="367" t="s">
        <v>6340</v>
      </c>
      <c r="I1112" s="367"/>
    </row>
    <row r="1113" spans="1:9">
      <c r="A1113" s="367" t="s">
        <v>1118</v>
      </c>
      <c r="B1113" s="373">
        <v>0</v>
      </c>
      <c r="C1113" s="372">
        <v>0</v>
      </c>
      <c r="D1113" s="357" t="e">
        <f t="shared" si="17"/>
        <v>#DIV/0!</v>
      </c>
      <c r="E1113" s="352" t="s">
        <v>1968</v>
      </c>
      <c r="F1113" s="352" t="s">
        <v>1968</v>
      </c>
      <c r="G1113" s="354">
        <v>1</v>
      </c>
      <c r="H1113" s="367" t="s">
        <v>5719</v>
      </c>
      <c r="I1113" s="367"/>
    </row>
    <row r="1114" spans="1:9">
      <c r="A1114" s="367" t="s">
        <v>1119</v>
      </c>
      <c r="B1114" s="373">
        <v>1.96680000006253E-2</v>
      </c>
      <c r="C1114" s="372">
        <v>1.9668233297375999E-2</v>
      </c>
      <c r="D1114" s="357">
        <f t="shared" si="17"/>
        <v>1.1861742459373659E-5</v>
      </c>
      <c r="E1114" s="352" t="s">
        <v>1968</v>
      </c>
      <c r="F1114" s="352" t="s">
        <v>1968</v>
      </c>
      <c r="G1114" s="354">
        <v>1</v>
      </c>
      <c r="H1114" s="367" t="s">
        <v>5720</v>
      </c>
      <c r="I1114" s="367"/>
    </row>
    <row r="1115" spans="1:9">
      <c r="A1115" s="367" t="s">
        <v>1120</v>
      </c>
      <c r="B1115" s="373">
        <v>2.9598095052949902E-15</v>
      </c>
      <c r="C1115" s="372">
        <v>1.08086257329512E-6</v>
      </c>
      <c r="D1115" s="357">
        <f t="shared" si="17"/>
        <v>365179775.38814145</v>
      </c>
      <c r="E1115" s="352" t="s">
        <v>1825</v>
      </c>
      <c r="F1115" s="352" t="s">
        <v>1825</v>
      </c>
      <c r="G1115" s="354">
        <v>1</v>
      </c>
      <c r="H1115" s="367" t="s">
        <v>5721</v>
      </c>
      <c r="I1115" s="370"/>
    </row>
    <row r="1116" spans="1:9">
      <c r="A1116" s="367" t="s">
        <v>1121</v>
      </c>
      <c r="B1116" s="373">
        <v>0</v>
      </c>
      <c r="C1116" s="372">
        <v>0</v>
      </c>
      <c r="D1116" s="357" t="e">
        <f t="shared" si="17"/>
        <v>#DIV/0!</v>
      </c>
      <c r="E1116" s="352" t="s">
        <v>1963</v>
      </c>
      <c r="F1116" s="352" t="s">
        <v>1963</v>
      </c>
      <c r="G1116" s="354">
        <v>0</v>
      </c>
      <c r="H1116" s="367" t="s">
        <v>5722</v>
      </c>
      <c r="I1116" s="367"/>
    </row>
    <row r="1117" spans="1:9">
      <c r="A1117" s="367" t="s">
        <v>1122</v>
      </c>
      <c r="B1117" s="373">
        <v>0</v>
      </c>
      <c r="C1117" s="372">
        <v>0</v>
      </c>
      <c r="D1117" s="357" t="e">
        <f t="shared" si="17"/>
        <v>#DIV/0!</v>
      </c>
      <c r="E1117" s="352" t="s">
        <v>1866</v>
      </c>
      <c r="F1117" s="352" t="s">
        <v>1866</v>
      </c>
      <c r="G1117" s="354">
        <v>0</v>
      </c>
      <c r="H1117" s="367" t="s">
        <v>5723</v>
      </c>
      <c r="I1117" s="367"/>
    </row>
    <row r="1118" spans="1:9">
      <c r="A1118" s="367" t="s">
        <v>1123</v>
      </c>
      <c r="B1118" s="373">
        <v>0</v>
      </c>
      <c r="C1118" s="372">
        <v>0</v>
      </c>
      <c r="D1118" s="357" t="e">
        <f t="shared" si="17"/>
        <v>#DIV/0!</v>
      </c>
      <c r="E1118" s="352" t="s">
        <v>1866</v>
      </c>
      <c r="F1118" s="352" t="s">
        <v>1866</v>
      </c>
      <c r="G1118" s="354">
        <v>0</v>
      </c>
      <c r="H1118" s="367" t="s">
        <v>5724</v>
      </c>
      <c r="I1118" s="367"/>
    </row>
    <row r="1119" spans="1:9">
      <c r="A1119" s="367" t="s">
        <v>1124</v>
      </c>
      <c r="B1119" s="373">
        <v>0</v>
      </c>
      <c r="C1119" s="372">
        <v>0</v>
      </c>
      <c r="D1119" s="357" t="e">
        <f t="shared" si="17"/>
        <v>#DIV/0!</v>
      </c>
      <c r="E1119" s="352" t="s">
        <v>1866</v>
      </c>
      <c r="F1119" s="352" t="s">
        <v>1866</v>
      </c>
      <c r="G1119" s="354">
        <v>0</v>
      </c>
      <c r="H1119" s="367" t="s">
        <v>5725</v>
      </c>
      <c r="I1119" s="367"/>
    </row>
    <row r="1120" spans="1:9">
      <c r="A1120" s="367" t="s">
        <v>1125</v>
      </c>
      <c r="B1120" s="373">
        <v>0</v>
      </c>
      <c r="C1120" s="372">
        <v>0</v>
      </c>
      <c r="D1120" s="357" t="e">
        <f t="shared" si="17"/>
        <v>#DIV/0!</v>
      </c>
      <c r="E1120" s="352" t="s">
        <v>1931</v>
      </c>
      <c r="F1120" s="352" t="s">
        <v>1931</v>
      </c>
      <c r="G1120" s="354">
        <v>0</v>
      </c>
      <c r="H1120" s="367" t="s">
        <v>5726</v>
      </c>
      <c r="I1120" s="367"/>
    </row>
    <row r="1121" spans="1:9">
      <c r="A1121" s="367" t="s">
        <v>1126</v>
      </c>
      <c r="B1121" s="373">
        <v>0</v>
      </c>
      <c r="C1121" s="372">
        <v>0</v>
      </c>
      <c r="D1121" s="357" t="e">
        <f t="shared" si="17"/>
        <v>#DIV/0!</v>
      </c>
      <c r="E1121" s="352" t="s">
        <v>2008</v>
      </c>
      <c r="F1121" s="352" t="s">
        <v>2008</v>
      </c>
      <c r="G1121" s="354">
        <v>0</v>
      </c>
      <c r="H1121" s="367" t="s">
        <v>5727</v>
      </c>
      <c r="I1121" s="367"/>
    </row>
    <row r="1122" spans="1:9">
      <c r="A1122" s="367" t="s">
        <v>1127</v>
      </c>
      <c r="B1122" s="373">
        <v>0</v>
      </c>
      <c r="C1122" s="372">
        <v>0</v>
      </c>
      <c r="D1122" s="357" t="e">
        <f t="shared" si="17"/>
        <v>#DIV/0!</v>
      </c>
      <c r="E1122" s="352" t="s">
        <v>1832</v>
      </c>
      <c r="F1122" s="352" t="s">
        <v>1832</v>
      </c>
      <c r="G1122" s="354">
        <v>0</v>
      </c>
      <c r="H1122" s="367" t="s">
        <v>5728</v>
      </c>
      <c r="I1122" s="367"/>
    </row>
    <row r="1123" spans="1:9">
      <c r="A1123" s="367" t="s">
        <v>1128</v>
      </c>
      <c r="B1123" s="373">
        <v>0</v>
      </c>
      <c r="C1123" s="372">
        <v>0</v>
      </c>
      <c r="D1123" s="357" t="e">
        <f t="shared" si="17"/>
        <v>#DIV/0!</v>
      </c>
      <c r="E1123" s="352" t="s">
        <v>1892</v>
      </c>
      <c r="F1123" s="352" t="s">
        <v>1892</v>
      </c>
      <c r="G1123" s="354">
        <v>0</v>
      </c>
      <c r="H1123" s="367" t="s">
        <v>5729</v>
      </c>
      <c r="I1123" s="367"/>
    </row>
    <row r="1124" spans="1:9">
      <c r="A1124" s="367" t="s">
        <v>1129</v>
      </c>
      <c r="B1124" s="373">
        <v>1.6037610290914701E-11</v>
      </c>
      <c r="C1124" s="372">
        <v>1.3999775632678E-5</v>
      </c>
      <c r="D1124" s="357">
        <f t="shared" si="17"/>
        <v>872933.02063827845</v>
      </c>
      <c r="E1124" s="352" t="s">
        <v>1922</v>
      </c>
      <c r="F1124" s="352" t="s">
        <v>1922</v>
      </c>
      <c r="G1124" s="354">
        <v>0</v>
      </c>
      <c r="H1124" s="367" t="s">
        <v>5730</v>
      </c>
      <c r="I1124" s="370"/>
    </row>
    <row r="1125" spans="1:9">
      <c r="A1125" s="367" t="s">
        <v>1130</v>
      </c>
      <c r="B1125" s="373">
        <v>4.7520000000000001E-3</v>
      </c>
      <c r="C1125" s="372">
        <v>4.7520000000000001E-3</v>
      </c>
      <c r="D1125" s="357">
        <f t="shared" si="17"/>
        <v>0</v>
      </c>
      <c r="E1125" s="352" t="s">
        <v>1922</v>
      </c>
      <c r="F1125" s="352" t="s">
        <v>1922</v>
      </c>
      <c r="G1125" s="354">
        <v>0</v>
      </c>
      <c r="H1125" s="367" t="s">
        <v>5731</v>
      </c>
      <c r="I1125" s="367"/>
    </row>
    <row r="1126" spans="1:9">
      <c r="A1126" s="367" t="s">
        <v>1131</v>
      </c>
      <c r="B1126" s="373">
        <v>0</v>
      </c>
      <c r="C1126" s="372">
        <v>0</v>
      </c>
      <c r="D1126" s="357" t="e">
        <f t="shared" si="17"/>
        <v>#DIV/0!</v>
      </c>
      <c r="E1126" s="352" t="s">
        <v>1931</v>
      </c>
      <c r="F1126" s="352" t="s">
        <v>1931</v>
      </c>
      <c r="G1126" s="354">
        <v>0</v>
      </c>
      <c r="H1126" s="367" t="s">
        <v>5732</v>
      </c>
      <c r="I1126" s="367"/>
    </row>
    <row r="1127" spans="1:9">
      <c r="A1127" s="367" t="s">
        <v>1132</v>
      </c>
      <c r="B1127" s="373">
        <v>0</v>
      </c>
      <c r="C1127" s="372">
        <v>0</v>
      </c>
      <c r="D1127" s="357" t="e">
        <f t="shared" si="17"/>
        <v>#DIV/0!</v>
      </c>
      <c r="E1127" s="352" t="s">
        <v>1975</v>
      </c>
      <c r="F1127" s="352" t="s">
        <v>1975</v>
      </c>
      <c r="G1127" s="354">
        <v>0</v>
      </c>
      <c r="H1127" s="367" t="s">
        <v>5733</v>
      </c>
      <c r="I1127" s="367"/>
    </row>
    <row r="1128" spans="1:9">
      <c r="A1128" s="367" t="s">
        <v>1133</v>
      </c>
      <c r="B1128" s="373">
        <v>0</v>
      </c>
      <c r="C1128" s="372">
        <v>0</v>
      </c>
      <c r="D1128" s="357" t="e">
        <f t="shared" si="17"/>
        <v>#DIV/0!</v>
      </c>
      <c r="E1128" s="352" t="s">
        <v>1978</v>
      </c>
      <c r="F1128" s="352" t="s">
        <v>1978</v>
      </c>
      <c r="G1128" s="354">
        <v>0</v>
      </c>
      <c r="H1128" s="367" t="s">
        <v>5734</v>
      </c>
      <c r="I1128" s="367"/>
    </row>
    <row r="1129" spans="1:9">
      <c r="A1129" s="367" t="s">
        <v>1134</v>
      </c>
      <c r="B1129" s="373">
        <v>0</v>
      </c>
      <c r="C1129" s="372">
        <v>0</v>
      </c>
      <c r="D1129" s="357" t="e">
        <f t="shared" si="17"/>
        <v>#DIV/0!</v>
      </c>
      <c r="E1129" s="352" t="s">
        <v>1971</v>
      </c>
      <c r="F1129" s="352" t="s">
        <v>1971</v>
      </c>
      <c r="G1129" s="354">
        <v>0</v>
      </c>
      <c r="H1129" s="367" t="s">
        <v>5735</v>
      </c>
      <c r="I1129" s="367"/>
    </row>
    <row r="1130" spans="1:9">
      <c r="A1130" s="367" t="s">
        <v>1135</v>
      </c>
      <c r="B1130" s="373">
        <v>-0.61116390853851499</v>
      </c>
      <c r="C1130" s="372">
        <v>-8.9714007445381903</v>
      </c>
      <c r="D1130" s="357">
        <f t="shared" si="17"/>
        <v>13.679205724028485</v>
      </c>
      <c r="E1130" s="352" t="s">
        <v>1968</v>
      </c>
      <c r="F1130" s="352" t="s">
        <v>1968</v>
      </c>
      <c r="G1130" s="354">
        <v>1</v>
      </c>
      <c r="H1130" s="367" t="s">
        <v>5736</v>
      </c>
      <c r="I1130" s="370"/>
    </row>
    <row r="1131" spans="1:9">
      <c r="A1131" s="367" t="s">
        <v>1136</v>
      </c>
      <c r="B1131" s="373">
        <v>-1.96680000006253E-2</v>
      </c>
      <c r="C1131" s="372">
        <v>-1.9668233297375999E-2</v>
      </c>
      <c r="D1131" s="357">
        <f t="shared" si="17"/>
        <v>1.1861742459373659E-5</v>
      </c>
      <c r="E1131" s="352" t="s">
        <v>1968</v>
      </c>
      <c r="F1131" s="352" t="s">
        <v>1968</v>
      </c>
      <c r="G1131" s="354">
        <v>1</v>
      </c>
      <c r="H1131" s="367" t="s">
        <v>5737</v>
      </c>
      <c r="I1131" s="367"/>
    </row>
    <row r="1132" spans="1:9">
      <c r="A1132" s="367" t="s">
        <v>1137</v>
      </c>
      <c r="B1132" s="373">
        <v>0.61116390853851499</v>
      </c>
      <c r="C1132" s="372">
        <v>8.9714007445381903</v>
      </c>
      <c r="D1132" s="357">
        <f t="shared" si="17"/>
        <v>13.679205724028485</v>
      </c>
      <c r="E1132" s="352" t="s">
        <v>1968</v>
      </c>
      <c r="F1132" s="352" t="s">
        <v>1968</v>
      </c>
      <c r="G1132" s="354">
        <v>1</v>
      </c>
      <c r="H1132" s="367" t="s">
        <v>5738</v>
      </c>
      <c r="I1132" s="370"/>
    </row>
    <row r="1133" spans="1:9">
      <c r="A1133" s="367" t="s">
        <v>1138</v>
      </c>
      <c r="B1133" s="373">
        <v>0</v>
      </c>
      <c r="C1133" s="372">
        <v>0</v>
      </c>
      <c r="D1133" s="357" t="e">
        <f t="shared" si="17"/>
        <v>#DIV/0!</v>
      </c>
      <c r="E1133" s="352" t="s">
        <v>1968</v>
      </c>
      <c r="F1133" s="352" t="s">
        <v>1968</v>
      </c>
      <c r="G1133" s="354">
        <v>0</v>
      </c>
      <c r="H1133" s="367" t="s">
        <v>6341</v>
      </c>
      <c r="I1133" s="367"/>
    </row>
    <row r="1134" spans="1:9">
      <c r="A1134" s="367" t="s">
        <v>1139</v>
      </c>
      <c r="B1134" s="373">
        <v>1.96680000006253E-2</v>
      </c>
      <c r="C1134" s="372">
        <v>1.9668233297375999E-2</v>
      </c>
      <c r="D1134" s="357">
        <f t="shared" si="17"/>
        <v>1.1861742459373659E-5</v>
      </c>
      <c r="E1134" s="352" t="s">
        <v>1968</v>
      </c>
      <c r="F1134" s="352" t="s">
        <v>1968</v>
      </c>
      <c r="G1134" s="354">
        <v>0</v>
      </c>
      <c r="H1134" s="367" t="s">
        <v>6342</v>
      </c>
      <c r="I1134" s="367"/>
    </row>
    <row r="1135" spans="1:9">
      <c r="A1135" s="367" t="s">
        <v>1140</v>
      </c>
      <c r="B1135" s="373">
        <v>0</v>
      </c>
      <c r="C1135" s="372">
        <v>0</v>
      </c>
      <c r="D1135" s="357" t="e">
        <f t="shared" si="17"/>
        <v>#DIV/0!</v>
      </c>
      <c r="E1135" s="352" t="s">
        <v>1825</v>
      </c>
      <c r="F1135" s="352" t="s">
        <v>1825</v>
      </c>
      <c r="G1135" s="354">
        <v>0</v>
      </c>
      <c r="H1135" s="367" t="s">
        <v>5739</v>
      </c>
      <c r="I1135" s="367"/>
    </row>
    <row r="1136" spans="1:9">
      <c r="A1136" s="367" t="s">
        <v>1141</v>
      </c>
      <c r="B1136" s="373">
        <v>6.2527076018172703E-13</v>
      </c>
      <c r="C1136" s="372">
        <v>2.3329737604667201E-7</v>
      </c>
      <c r="D1136" s="357">
        <f t="shared" si="17"/>
        <v>373113.1625411479</v>
      </c>
      <c r="E1136" s="352" t="s">
        <v>1979</v>
      </c>
      <c r="F1136" s="352" t="s">
        <v>1979</v>
      </c>
      <c r="G1136" s="354">
        <v>1</v>
      </c>
      <c r="H1136" s="367" t="s">
        <v>5740</v>
      </c>
      <c r="I1136" s="370"/>
    </row>
    <row r="1137" spans="1:9">
      <c r="A1137" s="367" t="s">
        <v>1142</v>
      </c>
      <c r="B1137" s="373">
        <v>-6.2527076018172703E-13</v>
      </c>
      <c r="C1137" s="372">
        <v>-2.3329737604667201E-7</v>
      </c>
      <c r="D1137" s="357">
        <f t="shared" si="17"/>
        <v>373113.1625411479</v>
      </c>
      <c r="E1137" s="352" t="s">
        <v>1884</v>
      </c>
      <c r="F1137" s="352" t="s">
        <v>1884</v>
      </c>
      <c r="G1137" s="354">
        <v>1</v>
      </c>
      <c r="H1137" s="367" t="s">
        <v>5741</v>
      </c>
      <c r="I1137" s="370"/>
    </row>
    <row r="1138" spans="1:9">
      <c r="A1138" s="367" t="s">
        <v>1143</v>
      </c>
      <c r="B1138" s="373">
        <v>6.2527076018172703E-13</v>
      </c>
      <c r="C1138" s="372">
        <v>2.3329737604667201E-7</v>
      </c>
      <c r="D1138" s="357">
        <f t="shared" si="17"/>
        <v>373113.1625411479</v>
      </c>
      <c r="E1138" s="352" t="s">
        <v>1979</v>
      </c>
      <c r="F1138" s="352" t="s">
        <v>1979</v>
      </c>
      <c r="G1138" s="354">
        <v>1</v>
      </c>
      <c r="H1138" s="367" t="s">
        <v>5742</v>
      </c>
      <c r="I1138" s="370"/>
    </row>
    <row r="1139" spans="1:9">
      <c r="A1139" s="367" t="s">
        <v>1144</v>
      </c>
      <c r="B1139" s="373">
        <v>-6.2527076018172703E-13</v>
      </c>
      <c r="C1139" s="372">
        <v>-2.3329737604667201E-7</v>
      </c>
      <c r="D1139" s="357">
        <f t="shared" si="17"/>
        <v>373113.1625411479</v>
      </c>
      <c r="E1139" s="352" t="s">
        <v>1884</v>
      </c>
      <c r="F1139" s="352" t="s">
        <v>1884</v>
      </c>
      <c r="G1139" s="354">
        <v>1</v>
      </c>
      <c r="H1139" s="367" t="s">
        <v>5743</v>
      </c>
      <c r="I1139" s="370"/>
    </row>
    <row r="1140" spans="1:9">
      <c r="A1140" s="367" t="s">
        <v>1145</v>
      </c>
      <c r="B1140" s="373">
        <v>6.2527076018172703E-13</v>
      </c>
      <c r="C1140" s="372">
        <v>2.3329737604667201E-7</v>
      </c>
      <c r="D1140" s="357">
        <f t="shared" si="17"/>
        <v>373113.1625411479</v>
      </c>
      <c r="E1140" s="352" t="s">
        <v>1979</v>
      </c>
      <c r="F1140" s="352" t="s">
        <v>1979</v>
      </c>
      <c r="G1140" s="354">
        <v>1</v>
      </c>
      <c r="H1140" s="367" t="s">
        <v>5744</v>
      </c>
      <c r="I1140" s="370"/>
    </row>
    <row r="1141" spans="1:9">
      <c r="A1141" s="367" t="s">
        <v>1146</v>
      </c>
      <c r="B1141" s="373">
        <v>-6.2527076018172703E-13</v>
      </c>
      <c r="C1141" s="372">
        <v>-2.3329737604667201E-7</v>
      </c>
      <c r="D1141" s="357">
        <f t="shared" si="17"/>
        <v>373113.1625411479</v>
      </c>
      <c r="E1141" s="352" t="s">
        <v>1884</v>
      </c>
      <c r="F1141" s="352" t="s">
        <v>1884</v>
      </c>
      <c r="G1141" s="354">
        <v>1</v>
      </c>
      <c r="H1141" s="367" t="s">
        <v>5745</v>
      </c>
      <c r="I1141" s="370"/>
    </row>
    <row r="1142" spans="1:9">
      <c r="A1142" s="367" t="s">
        <v>1147</v>
      </c>
      <c r="B1142" s="373">
        <v>6.2527076018172703E-13</v>
      </c>
      <c r="C1142" s="372">
        <v>2.3329737604667201E-7</v>
      </c>
      <c r="D1142" s="357">
        <f t="shared" si="17"/>
        <v>373113.1625411479</v>
      </c>
      <c r="E1142" s="352" t="s">
        <v>1979</v>
      </c>
      <c r="F1142" s="352" t="s">
        <v>1979</v>
      </c>
      <c r="G1142" s="354">
        <v>1</v>
      </c>
      <c r="H1142" s="367" t="s">
        <v>5746</v>
      </c>
      <c r="I1142" s="370"/>
    </row>
    <row r="1143" spans="1:9">
      <c r="A1143" s="367" t="s">
        <v>1148</v>
      </c>
      <c r="B1143" s="373">
        <v>-6.2527076018172703E-13</v>
      </c>
      <c r="C1143" s="372">
        <v>-2.3329737604667201E-7</v>
      </c>
      <c r="D1143" s="357">
        <f t="shared" si="17"/>
        <v>373113.1625411479</v>
      </c>
      <c r="E1143" s="352" t="s">
        <v>1884</v>
      </c>
      <c r="F1143" s="352" t="s">
        <v>1884</v>
      </c>
      <c r="G1143" s="354">
        <v>1</v>
      </c>
      <c r="H1143" s="367" t="s">
        <v>5747</v>
      </c>
      <c r="I1143" s="370"/>
    </row>
    <row r="1144" spans="1:9">
      <c r="A1144" s="367" t="s">
        <v>1149</v>
      </c>
      <c r="B1144" s="373">
        <v>6.2527076018172703E-13</v>
      </c>
      <c r="C1144" s="372">
        <v>2.3329737604667201E-7</v>
      </c>
      <c r="D1144" s="357">
        <f t="shared" si="17"/>
        <v>373113.1625411479</v>
      </c>
      <c r="E1144" s="352" t="s">
        <v>1979</v>
      </c>
      <c r="F1144" s="352" t="s">
        <v>1979</v>
      </c>
      <c r="G1144" s="354">
        <v>1</v>
      </c>
      <c r="H1144" s="367" t="s">
        <v>5748</v>
      </c>
      <c r="I1144" s="370"/>
    </row>
    <row r="1145" spans="1:9">
      <c r="A1145" s="367" t="s">
        <v>1150</v>
      </c>
      <c r="B1145" s="373">
        <v>-6.2527076018172703E-13</v>
      </c>
      <c r="C1145" s="372">
        <v>-2.3329737604667201E-7</v>
      </c>
      <c r="D1145" s="357">
        <f t="shared" si="17"/>
        <v>373113.1625411479</v>
      </c>
      <c r="E1145" s="352" t="s">
        <v>1884</v>
      </c>
      <c r="F1145" s="352" t="s">
        <v>1884</v>
      </c>
      <c r="G1145" s="354">
        <v>1</v>
      </c>
      <c r="H1145" s="367" t="s">
        <v>5749</v>
      </c>
      <c r="I1145" s="370"/>
    </row>
    <row r="1146" spans="1:9">
      <c r="A1146" s="367" t="s">
        <v>1151</v>
      </c>
      <c r="B1146" s="373">
        <v>-6.2527076018172703E-13</v>
      </c>
      <c r="C1146" s="372">
        <v>-2.3329737604667201E-7</v>
      </c>
      <c r="D1146" s="357">
        <f t="shared" si="17"/>
        <v>373113.1625411479</v>
      </c>
      <c r="E1146" s="352" t="s">
        <v>1884</v>
      </c>
      <c r="F1146" s="352" t="s">
        <v>1884</v>
      </c>
      <c r="G1146" s="354">
        <v>1</v>
      </c>
      <c r="H1146" s="367" t="s">
        <v>5750</v>
      </c>
      <c r="I1146" s="370"/>
    </row>
    <row r="1147" spans="1:9">
      <c r="A1147" s="367" t="s">
        <v>1152</v>
      </c>
      <c r="B1147" s="373">
        <v>6.2527076018172703E-13</v>
      </c>
      <c r="C1147" s="372">
        <v>2.3329737604667201E-7</v>
      </c>
      <c r="D1147" s="357">
        <f t="shared" si="17"/>
        <v>373113.1625411479</v>
      </c>
      <c r="E1147" s="352" t="s">
        <v>1979</v>
      </c>
      <c r="F1147" s="352" t="s">
        <v>1979</v>
      </c>
      <c r="G1147" s="354">
        <v>1</v>
      </c>
      <c r="H1147" s="367" t="s">
        <v>5751</v>
      </c>
      <c r="I1147" s="370"/>
    </row>
    <row r="1148" spans="1:9">
      <c r="A1148" s="367" t="s">
        <v>1153</v>
      </c>
      <c r="B1148" s="373">
        <v>-6.2527076018172703E-13</v>
      </c>
      <c r="C1148" s="372">
        <v>-2.3329737604667201E-7</v>
      </c>
      <c r="D1148" s="357">
        <f t="shared" si="17"/>
        <v>373113.1625411479</v>
      </c>
      <c r="E1148" s="352" t="s">
        <v>1884</v>
      </c>
      <c r="F1148" s="352" t="s">
        <v>1884</v>
      </c>
      <c r="G1148" s="354">
        <v>1</v>
      </c>
      <c r="H1148" s="367" t="s">
        <v>5752</v>
      </c>
      <c r="I1148" s="370"/>
    </row>
    <row r="1149" spans="1:9">
      <c r="A1149" s="367" t="s">
        <v>1154</v>
      </c>
      <c r="B1149" s="373">
        <v>6.2527076018172703E-13</v>
      </c>
      <c r="C1149" s="372">
        <v>2.3329737604667201E-7</v>
      </c>
      <c r="D1149" s="357">
        <f t="shared" si="17"/>
        <v>373113.1625411479</v>
      </c>
      <c r="E1149" s="352" t="s">
        <v>1884</v>
      </c>
      <c r="F1149" s="352" t="s">
        <v>1884</v>
      </c>
      <c r="G1149" s="354">
        <v>0</v>
      </c>
      <c r="H1149" s="367" t="s">
        <v>5753</v>
      </c>
      <c r="I1149" s="370"/>
    </row>
    <row r="1150" spans="1:9">
      <c r="A1150" s="367" t="s">
        <v>1155</v>
      </c>
      <c r="B1150" s="373">
        <v>0</v>
      </c>
      <c r="C1150" s="372">
        <v>0</v>
      </c>
      <c r="D1150" s="357" t="e">
        <f t="shared" si="17"/>
        <v>#DIV/0!</v>
      </c>
      <c r="E1150" s="352" t="s">
        <v>1948</v>
      </c>
      <c r="F1150" s="352" t="s">
        <v>1948</v>
      </c>
      <c r="G1150" s="354">
        <v>0</v>
      </c>
      <c r="H1150" s="367" t="s">
        <v>5754</v>
      </c>
      <c r="I1150" s="367"/>
    </row>
    <row r="1151" spans="1:9">
      <c r="A1151" s="367" t="s">
        <v>1156</v>
      </c>
      <c r="B1151" s="373">
        <v>6.2527076018172703E-13</v>
      </c>
      <c r="C1151" s="372">
        <v>2.3329737604667201E-7</v>
      </c>
      <c r="D1151" s="357">
        <f t="shared" si="17"/>
        <v>373113.1625411479</v>
      </c>
      <c r="E1151" s="352" t="s">
        <v>1884</v>
      </c>
      <c r="F1151" s="352" t="s">
        <v>1884</v>
      </c>
      <c r="G1151" s="354">
        <v>0</v>
      </c>
      <c r="H1151" s="367" t="s">
        <v>5755</v>
      </c>
      <c r="I1151" s="370"/>
    </row>
    <row r="1152" spans="1:9">
      <c r="A1152" s="367" t="s">
        <v>1157</v>
      </c>
      <c r="B1152" s="373">
        <v>0</v>
      </c>
      <c r="C1152" s="372">
        <v>0</v>
      </c>
      <c r="D1152" s="357" t="e">
        <f t="shared" si="17"/>
        <v>#DIV/0!</v>
      </c>
      <c r="E1152" s="352" t="s">
        <v>1884</v>
      </c>
      <c r="F1152" s="352" t="s">
        <v>1884</v>
      </c>
      <c r="G1152" s="354">
        <v>1</v>
      </c>
      <c r="H1152" s="367" t="s">
        <v>5756</v>
      </c>
      <c r="I1152" s="367"/>
    </row>
    <row r="1153" spans="1:9">
      <c r="A1153" s="367" t="s">
        <v>1158</v>
      </c>
      <c r="B1153" s="373">
        <v>0</v>
      </c>
      <c r="C1153" s="372">
        <v>0</v>
      </c>
      <c r="D1153" s="357" t="e">
        <f t="shared" si="17"/>
        <v>#DIV/0!</v>
      </c>
      <c r="E1153" s="352" t="s">
        <v>1975</v>
      </c>
      <c r="F1153" s="352" t="s">
        <v>1975</v>
      </c>
      <c r="G1153" s="354">
        <v>0</v>
      </c>
      <c r="H1153" s="367" t="s">
        <v>5757</v>
      </c>
      <c r="I1153" s="367"/>
    </row>
    <row r="1154" spans="1:9">
      <c r="A1154" s="367" t="s">
        <v>1159</v>
      </c>
      <c r="B1154" s="373">
        <v>0</v>
      </c>
      <c r="C1154" s="372">
        <v>0</v>
      </c>
      <c r="D1154" s="357" t="e">
        <f t="shared" si="17"/>
        <v>#DIV/0!</v>
      </c>
      <c r="E1154" s="352" t="s">
        <v>1975</v>
      </c>
      <c r="F1154" s="352" t="s">
        <v>1975</v>
      </c>
      <c r="G1154" s="354">
        <v>0</v>
      </c>
      <c r="H1154" s="367" t="s">
        <v>5758</v>
      </c>
      <c r="I1154" s="367"/>
    </row>
    <row r="1155" spans="1:9">
      <c r="A1155" s="367" t="s">
        <v>1160</v>
      </c>
      <c r="B1155" s="373">
        <v>0</v>
      </c>
      <c r="C1155" s="372">
        <v>0</v>
      </c>
      <c r="D1155" s="357" t="e">
        <f t="shared" ref="D1155:D1218" si="18">(C1155/B1155)-1</f>
        <v>#DIV/0!</v>
      </c>
      <c r="E1155" s="352" t="s">
        <v>2013</v>
      </c>
      <c r="F1155" s="352" t="s">
        <v>2013</v>
      </c>
      <c r="G1155" s="354">
        <v>0</v>
      </c>
      <c r="H1155" s="367" t="s">
        <v>5759</v>
      </c>
      <c r="I1155" s="367"/>
    </row>
    <row r="1156" spans="1:9">
      <c r="A1156" s="367" t="s">
        <v>1161</v>
      </c>
      <c r="B1156" s="373">
        <v>0</v>
      </c>
      <c r="C1156" s="372">
        <v>0</v>
      </c>
      <c r="D1156" s="357" t="e">
        <f t="shared" si="18"/>
        <v>#DIV/0!</v>
      </c>
      <c r="E1156" s="352" t="s">
        <v>2013</v>
      </c>
      <c r="F1156" s="352" t="s">
        <v>2013</v>
      </c>
      <c r="G1156" s="354">
        <v>0</v>
      </c>
      <c r="H1156" s="367" t="s">
        <v>5760</v>
      </c>
      <c r="I1156" s="367"/>
    </row>
    <row r="1157" spans="1:9">
      <c r="A1157" s="367" t="s">
        <v>1162</v>
      </c>
      <c r="B1157" s="373">
        <v>0</v>
      </c>
      <c r="C1157" s="372">
        <v>0</v>
      </c>
      <c r="D1157" s="357" t="e">
        <f t="shared" si="18"/>
        <v>#DIV/0!</v>
      </c>
      <c r="E1157" s="352" t="s">
        <v>2013</v>
      </c>
      <c r="F1157" s="352" t="s">
        <v>2013</v>
      </c>
      <c r="G1157" s="354">
        <v>0</v>
      </c>
      <c r="H1157" s="367" t="s">
        <v>5761</v>
      </c>
      <c r="I1157" s="367"/>
    </row>
    <row r="1158" spans="1:9">
      <c r="A1158" s="367" t="s">
        <v>1163</v>
      </c>
      <c r="B1158" s="373">
        <v>0</v>
      </c>
      <c r="C1158" s="372">
        <v>0</v>
      </c>
      <c r="D1158" s="357" t="e">
        <f t="shared" si="18"/>
        <v>#DIV/0!</v>
      </c>
      <c r="E1158" s="352" t="s">
        <v>1898</v>
      </c>
      <c r="F1158" s="352" t="s">
        <v>1898</v>
      </c>
      <c r="G1158" s="354">
        <v>0</v>
      </c>
      <c r="H1158" s="367" t="s">
        <v>5762</v>
      </c>
      <c r="I1158" s="367"/>
    </row>
    <row r="1159" spans="1:9">
      <c r="A1159" s="367" t="s">
        <v>1164</v>
      </c>
      <c r="B1159" s="373">
        <v>8.1633258173782804E-13</v>
      </c>
      <c r="C1159" s="372">
        <v>2.47802863489628E-6</v>
      </c>
      <c r="D1159" s="357">
        <f t="shared" si="18"/>
        <v>3035561.5762492465</v>
      </c>
      <c r="E1159" s="352" t="s">
        <v>2035</v>
      </c>
      <c r="F1159" s="352" t="s">
        <v>2035</v>
      </c>
      <c r="G1159" s="354">
        <v>0</v>
      </c>
      <c r="H1159" s="367" t="s">
        <v>5763</v>
      </c>
      <c r="I1159" s="370"/>
    </row>
    <row r="1160" spans="1:9">
      <c r="A1160" s="367" t="s">
        <v>1165</v>
      </c>
      <c r="B1160" s="373">
        <v>1.04717459504535E-12</v>
      </c>
      <c r="C1160" s="372">
        <v>3.0183161137483601</v>
      </c>
      <c r="D1160" s="357">
        <f t="shared" si="18"/>
        <v>2882342761205.5454</v>
      </c>
      <c r="E1160" s="352" t="s">
        <v>2035</v>
      </c>
      <c r="F1160" s="352" t="s">
        <v>2035</v>
      </c>
      <c r="G1160" s="354">
        <v>0</v>
      </c>
      <c r="H1160" s="367" t="s">
        <v>5764</v>
      </c>
      <c r="I1160" s="370"/>
    </row>
    <row r="1161" spans="1:9">
      <c r="A1161" s="367" t="s">
        <v>1166</v>
      </c>
      <c r="B1161" s="373">
        <v>5.1832328230351402E-2</v>
      </c>
      <c r="C1161" s="372">
        <v>0.46777779152647198</v>
      </c>
      <c r="D1161" s="357">
        <f t="shared" si="18"/>
        <v>8.0248269274648525</v>
      </c>
      <c r="E1161" s="352" t="s">
        <v>2036</v>
      </c>
      <c r="F1161" s="352" t="s">
        <v>2036</v>
      </c>
      <c r="G1161" s="354">
        <v>0</v>
      </c>
      <c r="H1161" s="367" t="s">
        <v>5765</v>
      </c>
      <c r="I1161" s="367"/>
    </row>
    <row r="1162" spans="1:9">
      <c r="A1162" s="367" t="s">
        <v>1167</v>
      </c>
      <c r="B1162" s="373">
        <v>7.48441968460241E-2</v>
      </c>
      <c r="C1162" s="372">
        <v>3.3595969824754199</v>
      </c>
      <c r="D1162" s="357">
        <f t="shared" si="18"/>
        <v>43.887875400507951</v>
      </c>
      <c r="E1162" s="352" t="s">
        <v>2036</v>
      </c>
      <c r="F1162" s="352" t="s">
        <v>2036</v>
      </c>
      <c r="G1162" s="354">
        <v>0</v>
      </c>
      <c r="H1162" s="367" t="s">
        <v>5766</v>
      </c>
      <c r="I1162" s="367"/>
    </row>
    <row r="1163" spans="1:9">
      <c r="A1163" s="367" t="s">
        <v>1168</v>
      </c>
      <c r="B1163" s="373">
        <v>0</v>
      </c>
      <c r="C1163" s="372">
        <v>0</v>
      </c>
      <c r="D1163" s="357" t="e">
        <f t="shared" si="18"/>
        <v>#DIV/0!</v>
      </c>
      <c r="E1163" s="352" t="s">
        <v>1903</v>
      </c>
      <c r="F1163" s="352" t="s">
        <v>1903</v>
      </c>
      <c r="G1163" s="354">
        <v>1</v>
      </c>
      <c r="H1163" s="367" t="s">
        <v>5767</v>
      </c>
      <c r="I1163" s="367"/>
    </row>
    <row r="1164" spans="1:9">
      <c r="A1164" s="367" t="s">
        <v>1169</v>
      </c>
      <c r="B1164" s="373">
        <v>0</v>
      </c>
      <c r="C1164" s="372">
        <v>0</v>
      </c>
      <c r="D1164" s="357" t="e">
        <f t="shared" si="18"/>
        <v>#DIV/0!</v>
      </c>
      <c r="E1164" s="352" t="s">
        <v>1824</v>
      </c>
      <c r="F1164" s="352" t="s">
        <v>1824</v>
      </c>
      <c r="G1164" s="354">
        <v>1</v>
      </c>
      <c r="H1164" s="367" t="s">
        <v>5768</v>
      </c>
      <c r="I1164" s="367"/>
    </row>
    <row r="1165" spans="1:9">
      <c r="A1165" s="367" t="s">
        <v>1170</v>
      </c>
      <c r="B1165" s="373">
        <v>0</v>
      </c>
      <c r="C1165" s="372">
        <v>0</v>
      </c>
      <c r="D1165" s="357" t="e">
        <f t="shared" si="18"/>
        <v>#DIV/0!</v>
      </c>
      <c r="E1165" s="352" t="s">
        <v>1892</v>
      </c>
      <c r="F1165" s="352" t="s">
        <v>1892</v>
      </c>
      <c r="G1165" s="354">
        <v>0</v>
      </c>
      <c r="H1165" s="367" t="s">
        <v>5769</v>
      </c>
      <c r="I1165" s="367"/>
    </row>
    <row r="1166" spans="1:9">
      <c r="A1166" s="367" t="s">
        <v>1171</v>
      </c>
      <c r="B1166" s="373">
        <v>0</v>
      </c>
      <c r="C1166" s="372">
        <v>0</v>
      </c>
      <c r="D1166" s="357" t="e">
        <f t="shared" si="18"/>
        <v>#DIV/0!</v>
      </c>
      <c r="E1166" s="352" t="s">
        <v>1892</v>
      </c>
      <c r="F1166" s="352" t="s">
        <v>1892</v>
      </c>
      <c r="G1166" s="354">
        <v>1</v>
      </c>
      <c r="H1166" s="367" t="s">
        <v>5770</v>
      </c>
      <c r="I1166" s="367"/>
    </row>
    <row r="1167" spans="1:9">
      <c r="A1167" s="367" t="s">
        <v>1172</v>
      </c>
      <c r="B1167" s="373">
        <v>0</v>
      </c>
      <c r="C1167" s="372">
        <v>0</v>
      </c>
      <c r="D1167" s="357" t="e">
        <f t="shared" si="18"/>
        <v>#DIV/0!</v>
      </c>
      <c r="E1167" s="352" t="s">
        <v>1892</v>
      </c>
      <c r="F1167" s="352" t="s">
        <v>1892</v>
      </c>
      <c r="G1167" s="354">
        <v>0</v>
      </c>
      <c r="H1167" s="367" t="s">
        <v>5771</v>
      </c>
      <c r="I1167" s="367"/>
    </row>
    <row r="1168" spans="1:9">
      <c r="A1168" s="367" t="s">
        <v>1173</v>
      </c>
      <c r="B1168" s="373">
        <v>0</v>
      </c>
      <c r="C1168" s="372">
        <v>0</v>
      </c>
      <c r="D1168" s="357" t="e">
        <f t="shared" si="18"/>
        <v>#DIV/0!</v>
      </c>
      <c r="E1168" s="352" t="s">
        <v>1892</v>
      </c>
      <c r="F1168" s="352" t="s">
        <v>1892</v>
      </c>
      <c r="G1168" s="354">
        <v>0</v>
      </c>
      <c r="H1168" s="367" t="s">
        <v>5772</v>
      </c>
      <c r="I1168" s="367"/>
    </row>
    <row r="1169" spans="1:9">
      <c r="A1169" s="367" t="s">
        <v>1174</v>
      </c>
      <c r="B1169" s="373">
        <v>0</v>
      </c>
      <c r="C1169" s="372">
        <v>0</v>
      </c>
      <c r="D1169" s="357" t="e">
        <f t="shared" si="18"/>
        <v>#DIV/0!</v>
      </c>
      <c r="E1169" s="352" t="s">
        <v>1892</v>
      </c>
      <c r="F1169" s="352" t="s">
        <v>1892</v>
      </c>
      <c r="G1169" s="354">
        <v>0</v>
      </c>
      <c r="H1169" s="367" t="s">
        <v>5773</v>
      </c>
      <c r="I1169" s="367"/>
    </row>
    <row r="1170" spans="1:9">
      <c r="A1170" s="367" t="s">
        <v>1175</v>
      </c>
      <c r="B1170" s="373">
        <v>0</v>
      </c>
      <c r="C1170" s="372">
        <v>0</v>
      </c>
      <c r="D1170" s="357" t="e">
        <f t="shared" si="18"/>
        <v>#DIV/0!</v>
      </c>
      <c r="E1170" s="352" t="s">
        <v>1892</v>
      </c>
      <c r="F1170" s="352" t="s">
        <v>1892</v>
      </c>
      <c r="G1170" s="354">
        <v>0</v>
      </c>
      <c r="H1170" s="367" t="s">
        <v>5774</v>
      </c>
      <c r="I1170" s="367"/>
    </row>
    <row r="1171" spans="1:9">
      <c r="A1171" s="367" t="s">
        <v>1176</v>
      </c>
      <c r="B1171" s="373">
        <v>0</v>
      </c>
      <c r="C1171" s="372">
        <v>0</v>
      </c>
      <c r="D1171" s="357" t="e">
        <f t="shared" si="18"/>
        <v>#DIV/0!</v>
      </c>
      <c r="E1171" s="352" t="s">
        <v>1892</v>
      </c>
      <c r="F1171" s="352" t="s">
        <v>1892</v>
      </c>
      <c r="G1171" s="354">
        <v>0</v>
      </c>
      <c r="H1171" s="367" t="s">
        <v>5775</v>
      </c>
      <c r="I1171" s="367"/>
    </row>
    <row r="1172" spans="1:9">
      <c r="A1172" s="367" t="s">
        <v>1177</v>
      </c>
      <c r="B1172" s="373">
        <v>0</v>
      </c>
      <c r="C1172" s="372">
        <v>0</v>
      </c>
      <c r="D1172" s="357" t="e">
        <f t="shared" si="18"/>
        <v>#DIV/0!</v>
      </c>
      <c r="E1172" s="352" t="s">
        <v>1963</v>
      </c>
      <c r="F1172" s="352" t="s">
        <v>1963</v>
      </c>
      <c r="G1172" s="354">
        <v>0</v>
      </c>
      <c r="H1172" s="367" t="s">
        <v>5776</v>
      </c>
      <c r="I1172" s="367"/>
    </row>
    <row r="1173" spans="1:9">
      <c r="A1173" s="367" t="s">
        <v>1178</v>
      </c>
      <c r="B1173" s="373">
        <v>0</v>
      </c>
      <c r="C1173" s="372">
        <v>0</v>
      </c>
      <c r="D1173" s="357" t="e">
        <f t="shared" si="18"/>
        <v>#DIV/0!</v>
      </c>
      <c r="E1173" s="352" t="s">
        <v>1963</v>
      </c>
      <c r="F1173" s="352" t="s">
        <v>1963</v>
      </c>
      <c r="G1173" s="354">
        <v>0</v>
      </c>
      <c r="H1173" s="367" t="s">
        <v>5777</v>
      </c>
      <c r="I1173" s="367"/>
    </row>
    <row r="1174" spans="1:9">
      <c r="A1174" s="367" t="s">
        <v>1179</v>
      </c>
      <c r="B1174" s="373">
        <v>0</v>
      </c>
      <c r="C1174" s="372">
        <v>0</v>
      </c>
      <c r="D1174" s="357" t="e">
        <f t="shared" si="18"/>
        <v>#DIV/0!</v>
      </c>
      <c r="E1174" s="352" t="s">
        <v>1963</v>
      </c>
      <c r="F1174" s="352" t="s">
        <v>1963</v>
      </c>
      <c r="G1174" s="354">
        <v>0</v>
      </c>
      <c r="H1174" s="367" t="s">
        <v>5778</v>
      </c>
      <c r="I1174" s="367"/>
    </row>
    <row r="1175" spans="1:9">
      <c r="A1175" s="367" t="s">
        <v>1180</v>
      </c>
      <c r="B1175" s="373">
        <v>0</v>
      </c>
      <c r="C1175" s="372">
        <v>0</v>
      </c>
      <c r="D1175" s="357" t="e">
        <f t="shared" si="18"/>
        <v>#DIV/0!</v>
      </c>
      <c r="E1175" s="352" t="s">
        <v>1963</v>
      </c>
      <c r="F1175" s="352" t="s">
        <v>1963</v>
      </c>
      <c r="G1175" s="354">
        <v>1</v>
      </c>
      <c r="H1175" s="367" t="s">
        <v>5779</v>
      </c>
      <c r="I1175" s="367"/>
    </row>
    <row r="1176" spans="1:9">
      <c r="A1176" s="367" t="s">
        <v>1181</v>
      </c>
      <c r="B1176" s="373">
        <v>0</v>
      </c>
      <c r="C1176" s="372">
        <v>0</v>
      </c>
      <c r="D1176" s="357" t="e">
        <f t="shared" si="18"/>
        <v>#DIV/0!</v>
      </c>
      <c r="E1176" s="352" t="s">
        <v>1963</v>
      </c>
      <c r="F1176" s="352" t="s">
        <v>1963</v>
      </c>
      <c r="G1176" s="354">
        <v>0</v>
      </c>
      <c r="H1176" s="367" t="s">
        <v>5780</v>
      </c>
      <c r="I1176" s="367"/>
    </row>
    <row r="1177" spans="1:9">
      <c r="A1177" s="367" t="s">
        <v>1182</v>
      </c>
      <c r="B1177" s="373">
        <v>0</v>
      </c>
      <c r="C1177" s="372">
        <v>0</v>
      </c>
      <c r="D1177" s="357" t="e">
        <f t="shared" si="18"/>
        <v>#DIV/0!</v>
      </c>
      <c r="E1177" s="352" t="s">
        <v>2000</v>
      </c>
      <c r="F1177" s="352" t="s">
        <v>2000</v>
      </c>
      <c r="G1177" s="354">
        <v>0</v>
      </c>
      <c r="H1177" s="367" t="s">
        <v>5781</v>
      </c>
      <c r="I1177" s="367"/>
    </row>
    <row r="1178" spans="1:9">
      <c r="A1178" s="367" t="s">
        <v>1183</v>
      </c>
      <c r="B1178" s="373">
        <v>0</v>
      </c>
      <c r="C1178" s="372">
        <v>0</v>
      </c>
      <c r="D1178" s="357" t="e">
        <f t="shared" si="18"/>
        <v>#DIV/0!</v>
      </c>
      <c r="E1178" s="352" t="s">
        <v>1949</v>
      </c>
      <c r="F1178" s="352" t="s">
        <v>1949</v>
      </c>
      <c r="G1178" s="354">
        <v>0</v>
      </c>
      <c r="H1178" s="367" t="s">
        <v>6343</v>
      </c>
      <c r="I1178" s="367"/>
    </row>
    <row r="1179" spans="1:9">
      <c r="A1179" s="367" t="s">
        <v>1184</v>
      </c>
      <c r="B1179" s="373">
        <v>0</v>
      </c>
      <c r="C1179" s="372">
        <v>0</v>
      </c>
      <c r="D1179" s="357" t="e">
        <f t="shared" si="18"/>
        <v>#DIV/0!</v>
      </c>
      <c r="E1179" s="352" t="s">
        <v>1834</v>
      </c>
      <c r="F1179" s="352" t="s">
        <v>1834</v>
      </c>
      <c r="G1179" s="354">
        <v>0</v>
      </c>
      <c r="H1179" s="367" t="s">
        <v>5782</v>
      </c>
      <c r="I1179" s="367"/>
    </row>
    <row r="1180" spans="1:9">
      <c r="A1180" s="367" t="s">
        <v>1185</v>
      </c>
      <c r="B1180" s="373">
        <v>5.3430336533146799E-13</v>
      </c>
      <c r="C1180" s="372">
        <v>4.7350201241327298E-7</v>
      </c>
      <c r="D1180" s="357">
        <f t="shared" si="18"/>
        <v>886203.4357881305</v>
      </c>
      <c r="E1180" s="352" t="s">
        <v>1902</v>
      </c>
      <c r="F1180" s="352" t="s">
        <v>1902</v>
      </c>
      <c r="G1180" s="354">
        <v>0</v>
      </c>
      <c r="H1180" s="367" t="s">
        <v>5783</v>
      </c>
      <c r="I1180" s="370"/>
    </row>
    <row r="1181" spans="1:9">
      <c r="A1181" s="367" t="s">
        <v>1186</v>
      </c>
      <c r="B1181" s="373">
        <v>1.6276969036822701E-12</v>
      </c>
      <c r="C1181" s="372">
        <v>1.85273811957067E-6</v>
      </c>
      <c r="D1181" s="357">
        <f t="shared" si="18"/>
        <v>1138256.4454613132</v>
      </c>
      <c r="E1181" s="352" t="s">
        <v>1867</v>
      </c>
      <c r="F1181" s="352" t="s">
        <v>1867</v>
      </c>
      <c r="G1181" s="354">
        <v>0</v>
      </c>
      <c r="H1181" s="367" t="s">
        <v>5784</v>
      </c>
      <c r="I1181" s="370"/>
    </row>
    <row r="1182" spans="1:9">
      <c r="A1182" s="367" t="s">
        <v>1187</v>
      </c>
      <c r="B1182" s="373">
        <v>0</v>
      </c>
      <c r="C1182" s="372">
        <v>0</v>
      </c>
      <c r="D1182" s="357" t="e">
        <f t="shared" si="18"/>
        <v>#DIV/0!</v>
      </c>
      <c r="E1182" s="352" t="s">
        <v>1977</v>
      </c>
      <c r="F1182" s="352" t="s">
        <v>1977</v>
      </c>
      <c r="G1182" s="354">
        <v>0</v>
      </c>
      <c r="H1182" s="367" t="s">
        <v>5785</v>
      </c>
      <c r="I1182" s="367"/>
    </row>
    <row r="1183" spans="1:9">
      <c r="A1183" s="367" t="s">
        <v>1188</v>
      </c>
      <c r="B1183" s="373">
        <v>0</v>
      </c>
      <c r="C1183" s="372">
        <v>0</v>
      </c>
      <c r="D1183" s="357" t="e">
        <f t="shared" si="18"/>
        <v>#DIV/0!</v>
      </c>
      <c r="E1183" s="352" t="s">
        <v>1977</v>
      </c>
      <c r="F1183" s="352" t="s">
        <v>1977</v>
      </c>
      <c r="G1183" s="354">
        <v>0</v>
      </c>
      <c r="H1183" s="367" t="s">
        <v>5786</v>
      </c>
      <c r="I1183" s="367"/>
    </row>
    <row r="1184" spans="1:9">
      <c r="A1184" s="367" t="s">
        <v>1189</v>
      </c>
      <c r="B1184" s="373">
        <v>0</v>
      </c>
      <c r="C1184" s="372">
        <v>0</v>
      </c>
      <c r="D1184" s="357" t="e">
        <f t="shared" si="18"/>
        <v>#DIV/0!</v>
      </c>
      <c r="E1184" s="352" t="s">
        <v>1933</v>
      </c>
      <c r="F1184" s="352" t="s">
        <v>1933</v>
      </c>
      <c r="G1184" s="354">
        <v>0</v>
      </c>
      <c r="H1184" s="367" t="s">
        <v>5787</v>
      </c>
      <c r="I1184" s="367"/>
    </row>
    <row r="1185" spans="1:9">
      <c r="A1185" s="367" t="s">
        <v>1190</v>
      </c>
      <c r="B1185" s="373">
        <v>0</v>
      </c>
      <c r="C1185" s="372">
        <v>0</v>
      </c>
      <c r="D1185" s="357" t="e">
        <f t="shared" si="18"/>
        <v>#DIV/0!</v>
      </c>
      <c r="E1185" s="352" t="s">
        <v>1898</v>
      </c>
      <c r="F1185" s="352" t="s">
        <v>1898</v>
      </c>
      <c r="G1185" s="354">
        <v>1</v>
      </c>
      <c r="H1185" s="367" t="s">
        <v>5788</v>
      </c>
      <c r="I1185" s="367"/>
    </row>
    <row r="1186" spans="1:9">
      <c r="A1186" s="367" t="s">
        <v>1191</v>
      </c>
      <c r="B1186" s="373">
        <v>0</v>
      </c>
      <c r="C1186" s="372">
        <v>0</v>
      </c>
      <c r="D1186" s="357" t="e">
        <f t="shared" si="18"/>
        <v>#DIV/0!</v>
      </c>
      <c r="E1186" s="352" t="s">
        <v>1898</v>
      </c>
      <c r="F1186" s="352" t="s">
        <v>1898</v>
      </c>
      <c r="G1186" s="354">
        <v>0</v>
      </c>
      <c r="H1186" s="367" t="s">
        <v>5789</v>
      </c>
      <c r="I1186" s="367"/>
    </row>
    <row r="1187" spans="1:9">
      <c r="A1187" s="367" t="s">
        <v>1192</v>
      </c>
      <c r="B1187" s="373">
        <v>0</v>
      </c>
      <c r="C1187" s="372">
        <v>0</v>
      </c>
      <c r="D1187" s="357" t="e">
        <f t="shared" si="18"/>
        <v>#DIV/0!</v>
      </c>
      <c r="E1187" s="352" t="s">
        <v>1898</v>
      </c>
      <c r="F1187" s="352" t="s">
        <v>1898</v>
      </c>
      <c r="G1187" s="354">
        <v>0</v>
      </c>
      <c r="H1187" s="367" t="s">
        <v>5790</v>
      </c>
      <c r="I1187" s="367"/>
    </row>
    <row r="1188" spans="1:9">
      <c r="A1188" s="367" t="s">
        <v>1193</v>
      </c>
      <c r="B1188" s="373">
        <v>0</v>
      </c>
      <c r="C1188" s="372">
        <v>0</v>
      </c>
      <c r="D1188" s="357" t="e">
        <f t="shared" si="18"/>
        <v>#DIV/0!</v>
      </c>
      <c r="E1188" s="352" t="s">
        <v>1898</v>
      </c>
      <c r="F1188" s="352" t="s">
        <v>1898</v>
      </c>
      <c r="G1188" s="354">
        <v>0</v>
      </c>
      <c r="H1188" s="367" t="s">
        <v>5791</v>
      </c>
      <c r="I1188" s="367"/>
    </row>
    <row r="1189" spans="1:9">
      <c r="A1189" s="367" t="s">
        <v>1194</v>
      </c>
      <c r="B1189" s="373">
        <v>0</v>
      </c>
      <c r="C1189" s="372">
        <v>0</v>
      </c>
      <c r="D1189" s="357" t="e">
        <f t="shared" si="18"/>
        <v>#DIV/0!</v>
      </c>
      <c r="E1189" s="352" t="s">
        <v>1898</v>
      </c>
      <c r="F1189" s="352" t="s">
        <v>1898</v>
      </c>
      <c r="G1189" s="354">
        <v>0</v>
      </c>
      <c r="H1189" s="367" t="s">
        <v>5792</v>
      </c>
      <c r="I1189" s="367"/>
    </row>
    <row r="1190" spans="1:9">
      <c r="A1190" s="367" t="s">
        <v>1195</v>
      </c>
      <c r="B1190" s="373">
        <v>0</v>
      </c>
      <c r="C1190" s="372">
        <v>0</v>
      </c>
      <c r="D1190" s="357" t="e">
        <f t="shared" si="18"/>
        <v>#DIV/0!</v>
      </c>
      <c r="E1190" s="352" t="s">
        <v>1966</v>
      </c>
      <c r="F1190" s="352" t="s">
        <v>1966</v>
      </c>
      <c r="G1190" s="354">
        <v>0</v>
      </c>
      <c r="H1190" s="367" t="s">
        <v>5793</v>
      </c>
      <c r="I1190" s="367"/>
    </row>
    <row r="1191" spans="1:9">
      <c r="A1191" s="367" t="s">
        <v>1196</v>
      </c>
      <c r="B1191" s="373">
        <v>0</v>
      </c>
      <c r="C1191" s="372">
        <v>0</v>
      </c>
      <c r="D1191" s="357" t="e">
        <f t="shared" si="18"/>
        <v>#DIV/0!</v>
      </c>
      <c r="E1191" s="352" t="s">
        <v>1887</v>
      </c>
      <c r="F1191" s="352" t="s">
        <v>1887</v>
      </c>
      <c r="G1191" s="354">
        <v>0</v>
      </c>
      <c r="H1191" s="367" t="s">
        <v>5794</v>
      </c>
      <c r="I1191" s="367"/>
    </row>
    <row r="1192" spans="1:9">
      <c r="A1192" s="367" t="s">
        <v>1197</v>
      </c>
      <c r="B1192" s="373">
        <v>0</v>
      </c>
      <c r="C1192" s="372">
        <v>0</v>
      </c>
      <c r="D1192" s="357" t="e">
        <f t="shared" si="18"/>
        <v>#DIV/0!</v>
      </c>
      <c r="E1192" s="352" t="s">
        <v>1887</v>
      </c>
      <c r="F1192" s="352" t="s">
        <v>1887</v>
      </c>
      <c r="G1192" s="354">
        <v>0</v>
      </c>
      <c r="H1192" s="367" t="s">
        <v>5795</v>
      </c>
      <c r="I1192" s="367"/>
    </row>
    <row r="1193" spans="1:9">
      <c r="A1193" s="367" t="s">
        <v>1198</v>
      </c>
      <c r="B1193" s="373">
        <v>0</v>
      </c>
      <c r="C1193" s="372">
        <v>0</v>
      </c>
      <c r="D1193" s="357" t="e">
        <f t="shared" si="18"/>
        <v>#DIV/0!</v>
      </c>
      <c r="E1193" s="352" t="s">
        <v>1887</v>
      </c>
      <c r="F1193" s="352" t="s">
        <v>1887</v>
      </c>
      <c r="G1193" s="354">
        <v>0</v>
      </c>
      <c r="H1193" s="367" t="s">
        <v>5796</v>
      </c>
      <c r="I1193" s="367"/>
    </row>
    <row r="1194" spans="1:9">
      <c r="A1194" s="367" t="s">
        <v>1199</v>
      </c>
      <c r="B1194" s="373">
        <v>0</v>
      </c>
      <c r="C1194" s="372">
        <v>0</v>
      </c>
      <c r="D1194" s="357" t="e">
        <f t="shared" si="18"/>
        <v>#DIV/0!</v>
      </c>
      <c r="E1194" s="352" t="s">
        <v>1887</v>
      </c>
      <c r="F1194" s="352" t="s">
        <v>1887</v>
      </c>
      <c r="G1194" s="354">
        <v>0</v>
      </c>
      <c r="H1194" s="367" t="s">
        <v>5797</v>
      </c>
      <c r="I1194" s="367"/>
    </row>
    <row r="1195" spans="1:9">
      <c r="A1195" s="367" t="s">
        <v>1200</v>
      </c>
      <c r="B1195" s="373">
        <v>0</v>
      </c>
      <c r="C1195" s="372">
        <v>0</v>
      </c>
      <c r="D1195" s="357" t="e">
        <f t="shared" si="18"/>
        <v>#DIV/0!</v>
      </c>
      <c r="E1195" s="352" t="s">
        <v>1887</v>
      </c>
      <c r="F1195" s="352" t="s">
        <v>1887</v>
      </c>
      <c r="G1195" s="354">
        <v>0</v>
      </c>
      <c r="H1195" s="367" t="s">
        <v>5798</v>
      </c>
      <c r="I1195" s="367"/>
    </row>
    <row r="1196" spans="1:9">
      <c r="A1196" s="367" t="s">
        <v>1201</v>
      </c>
      <c r="B1196" s="373">
        <v>0</v>
      </c>
      <c r="C1196" s="372">
        <v>0</v>
      </c>
      <c r="D1196" s="357" t="e">
        <f t="shared" si="18"/>
        <v>#DIV/0!</v>
      </c>
      <c r="E1196" s="352" t="s">
        <v>1887</v>
      </c>
      <c r="F1196" s="352" t="s">
        <v>1887</v>
      </c>
      <c r="G1196" s="354">
        <v>0</v>
      </c>
      <c r="H1196" s="367" t="s">
        <v>5799</v>
      </c>
      <c r="I1196" s="367"/>
    </row>
    <row r="1197" spans="1:9">
      <c r="A1197" s="367" t="s">
        <v>1202</v>
      </c>
      <c r="B1197" s="373">
        <v>0</v>
      </c>
      <c r="C1197" s="372">
        <v>0</v>
      </c>
      <c r="D1197" s="357" t="e">
        <f t="shared" si="18"/>
        <v>#DIV/0!</v>
      </c>
      <c r="E1197" s="352" t="s">
        <v>1887</v>
      </c>
      <c r="F1197" s="352" t="s">
        <v>1887</v>
      </c>
      <c r="G1197" s="354">
        <v>0</v>
      </c>
      <c r="H1197" s="367" t="s">
        <v>5800</v>
      </c>
      <c r="I1197" s="367"/>
    </row>
    <row r="1198" spans="1:9">
      <c r="A1198" s="367" t="s">
        <v>1203</v>
      </c>
      <c r="B1198" s="373">
        <v>0</v>
      </c>
      <c r="C1198" s="372">
        <v>0</v>
      </c>
      <c r="D1198" s="357" t="e">
        <f t="shared" si="18"/>
        <v>#DIV/0!</v>
      </c>
      <c r="E1198" s="352" t="s">
        <v>2029</v>
      </c>
      <c r="F1198" s="352" t="s">
        <v>2029</v>
      </c>
      <c r="G1198" s="354">
        <v>0</v>
      </c>
      <c r="H1198" s="367" t="s">
        <v>5801</v>
      </c>
      <c r="I1198" s="367"/>
    </row>
    <row r="1199" spans="1:9">
      <c r="A1199" s="367" t="s">
        <v>1204</v>
      </c>
      <c r="B1199" s="373">
        <v>0</v>
      </c>
      <c r="C1199" s="372">
        <v>0</v>
      </c>
      <c r="D1199" s="357" t="e">
        <f t="shared" si="18"/>
        <v>#DIV/0!</v>
      </c>
      <c r="E1199" s="352" t="s">
        <v>2013</v>
      </c>
      <c r="F1199" s="352" t="s">
        <v>2013</v>
      </c>
      <c r="G1199" s="354">
        <v>0</v>
      </c>
      <c r="H1199" s="367" t="s">
        <v>5802</v>
      </c>
      <c r="I1199" s="367"/>
    </row>
    <row r="1200" spans="1:9">
      <c r="A1200" s="367" t="s">
        <v>1205</v>
      </c>
      <c r="B1200" s="373">
        <v>0</v>
      </c>
      <c r="C1200" s="372">
        <v>0</v>
      </c>
      <c r="D1200" s="357" t="e">
        <f t="shared" si="18"/>
        <v>#DIV/0!</v>
      </c>
      <c r="E1200" s="352" t="s">
        <v>2013</v>
      </c>
      <c r="F1200" s="352" t="s">
        <v>2013</v>
      </c>
      <c r="G1200" s="354">
        <v>1</v>
      </c>
      <c r="H1200" s="367" t="s">
        <v>5803</v>
      </c>
      <c r="I1200" s="367"/>
    </row>
    <row r="1201" spans="1:9">
      <c r="A1201" s="367" t="s">
        <v>1206</v>
      </c>
      <c r="B1201" s="373">
        <v>0</v>
      </c>
      <c r="C1201" s="372">
        <v>0</v>
      </c>
      <c r="D1201" s="357" t="e">
        <f t="shared" si="18"/>
        <v>#DIV/0!</v>
      </c>
      <c r="E1201" s="352" t="s">
        <v>2013</v>
      </c>
      <c r="F1201" s="352" t="s">
        <v>2013</v>
      </c>
      <c r="G1201" s="354">
        <v>0</v>
      </c>
      <c r="H1201" s="367" t="s">
        <v>5804</v>
      </c>
      <c r="I1201" s="367"/>
    </row>
    <row r="1202" spans="1:9">
      <c r="A1202" s="367" t="s">
        <v>1207</v>
      </c>
      <c r="B1202" s="373">
        <v>0</v>
      </c>
      <c r="C1202" s="372">
        <v>0</v>
      </c>
      <c r="D1202" s="357" t="e">
        <f t="shared" si="18"/>
        <v>#DIV/0!</v>
      </c>
      <c r="E1202" s="352" t="s">
        <v>2013</v>
      </c>
      <c r="F1202" s="352" t="s">
        <v>2013</v>
      </c>
      <c r="G1202" s="354">
        <v>0</v>
      </c>
      <c r="H1202" s="367" t="s">
        <v>5805</v>
      </c>
      <c r="I1202" s="367"/>
    </row>
    <row r="1203" spans="1:9">
      <c r="A1203" s="367" t="s">
        <v>1208</v>
      </c>
      <c r="B1203" s="373">
        <v>0</v>
      </c>
      <c r="C1203" s="372">
        <v>0</v>
      </c>
      <c r="D1203" s="357" t="e">
        <f t="shared" si="18"/>
        <v>#DIV/0!</v>
      </c>
      <c r="E1203" s="352" t="s">
        <v>1998</v>
      </c>
      <c r="F1203" s="352" t="s">
        <v>1998</v>
      </c>
      <c r="G1203" s="354">
        <v>0</v>
      </c>
      <c r="H1203" s="367" t="s">
        <v>5806</v>
      </c>
      <c r="I1203" s="367"/>
    </row>
    <row r="1204" spans="1:9">
      <c r="A1204" s="367" t="s">
        <v>1209</v>
      </c>
      <c r="B1204" s="373">
        <v>0</v>
      </c>
      <c r="C1204" s="372">
        <v>0</v>
      </c>
      <c r="D1204" s="357" t="e">
        <f t="shared" si="18"/>
        <v>#DIV/0!</v>
      </c>
      <c r="E1204" s="352" t="s">
        <v>1998</v>
      </c>
      <c r="F1204" s="352" t="s">
        <v>1998</v>
      </c>
      <c r="G1204" s="354">
        <v>0</v>
      </c>
      <c r="H1204" s="367" t="s">
        <v>5807</v>
      </c>
      <c r="I1204" s="367"/>
    </row>
    <row r="1205" spans="1:9">
      <c r="A1205" s="367" t="s">
        <v>1210</v>
      </c>
      <c r="B1205" s="373">
        <v>0</v>
      </c>
      <c r="C1205" s="372">
        <v>0</v>
      </c>
      <c r="D1205" s="357" t="e">
        <f t="shared" si="18"/>
        <v>#DIV/0!</v>
      </c>
      <c r="E1205" s="352" t="s">
        <v>2013</v>
      </c>
      <c r="F1205" s="352" t="s">
        <v>2013</v>
      </c>
      <c r="G1205" s="354">
        <v>0</v>
      </c>
      <c r="H1205" s="367" t="s">
        <v>5808</v>
      </c>
      <c r="I1205" s="367"/>
    </row>
    <row r="1206" spans="1:9">
      <c r="A1206" s="367" t="s">
        <v>1211</v>
      </c>
      <c r="B1206" s="373">
        <v>2.5867151889108399E-13</v>
      </c>
      <c r="C1206" s="372">
        <v>5.5723388727779603E-7</v>
      </c>
      <c r="D1206" s="357">
        <f t="shared" si="18"/>
        <v>2154213.3088138918</v>
      </c>
      <c r="E1206" s="352" t="s">
        <v>2013</v>
      </c>
      <c r="F1206" s="352" t="s">
        <v>2013</v>
      </c>
      <c r="G1206" s="354">
        <v>0</v>
      </c>
      <c r="H1206" s="367" t="s">
        <v>5809</v>
      </c>
      <c r="I1206" s="370"/>
    </row>
    <row r="1207" spans="1:9">
      <c r="A1207" s="367" t="s">
        <v>1212</v>
      </c>
      <c r="B1207" s="373">
        <v>2.5867151889108399E-13</v>
      </c>
      <c r="C1207" s="372">
        <v>5.5723388727779603E-7</v>
      </c>
      <c r="D1207" s="357">
        <f t="shared" si="18"/>
        <v>2154213.3088138918</v>
      </c>
      <c r="E1207" s="352" t="s">
        <v>2013</v>
      </c>
      <c r="F1207" s="352" t="s">
        <v>2013</v>
      </c>
      <c r="G1207" s="354">
        <v>0</v>
      </c>
      <c r="H1207" s="367" t="s">
        <v>5810</v>
      </c>
      <c r="I1207" s="370"/>
    </row>
    <row r="1208" spans="1:9">
      <c r="A1208" s="367" t="s">
        <v>1213</v>
      </c>
      <c r="B1208" s="373">
        <v>0</v>
      </c>
      <c r="C1208" s="372">
        <v>0</v>
      </c>
      <c r="D1208" s="357" t="e">
        <f t="shared" si="18"/>
        <v>#DIV/0!</v>
      </c>
      <c r="E1208" s="352" t="s">
        <v>2013</v>
      </c>
      <c r="F1208" s="352" t="s">
        <v>2013</v>
      </c>
      <c r="G1208" s="354">
        <v>0</v>
      </c>
      <c r="H1208" s="367" t="s">
        <v>5811</v>
      </c>
      <c r="I1208" s="367"/>
    </row>
    <row r="1209" spans="1:9">
      <c r="A1209" s="367" t="s">
        <v>1214</v>
      </c>
      <c r="B1209" s="373">
        <v>0</v>
      </c>
      <c r="C1209" s="372">
        <v>0</v>
      </c>
      <c r="D1209" s="357" t="e">
        <f t="shared" si="18"/>
        <v>#DIV/0!</v>
      </c>
      <c r="E1209" s="352" t="s">
        <v>2013</v>
      </c>
      <c r="F1209" s="352" t="s">
        <v>2013</v>
      </c>
      <c r="G1209" s="354">
        <v>0</v>
      </c>
      <c r="H1209" s="367" t="s">
        <v>5812</v>
      </c>
      <c r="I1209" s="367"/>
    </row>
    <row r="1210" spans="1:9">
      <c r="A1210" s="367" t="s">
        <v>1215</v>
      </c>
      <c r="B1210" s="373">
        <v>0</v>
      </c>
      <c r="C1210" s="372">
        <v>0</v>
      </c>
      <c r="D1210" s="357" t="e">
        <f t="shared" si="18"/>
        <v>#DIV/0!</v>
      </c>
      <c r="E1210" s="352" t="s">
        <v>2013</v>
      </c>
      <c r="F1210" s="352" t="s">
        <v>2013</v>
      </c>
      <c r="G1210" s="354">
        <v>0</v>
      </c>
      <c r="H1210" s="367" t="s">
        <v>5813</v>
      </c>
      <c r="I1210" s="367"/>
    </row>
    <row r="1211" spans="1:9">
      <c r="A1211" s="367" t="s">
        <v>1216</v>
      </c>
      <c r="B1211" s="373">
        <v>0</v>
      </c>
      <c r="C1211" s="372">
        <v>0</v>
      </c>
      <c r="D1211" s="357" t="e">
        <f t="shared" si="18"/>
        <v>#DIV/0!</v>
      </c>
      <c r="E1211" s="352" t="s">
        <v>1960</v>
      </c>
      <c r="F1211" s="352" t="s">
        <v>1960</v>
      </c>
      <c r="G1211" s="354">
        <v>0</v>
      </c>
      <c r="H1211" s="367" t="s">
        <v>5814</v>
      </c>
      <c r="I1211" s="367"/>
    </row>
    <row r="1212" spans="1:9">
      <c r="A1212" s="367" t="s">
        <v>1217</v>
      </c>
      <c r="B1212" s="373">
        <v>0</v>
      </c>
      <c r="C1212" s="372">
        <v>0</v>
      </c>
      <c r="D1212" s="357" t="e">
        <f t="shared" si="18"/>
        <v>#DIV/0!</v>
      </c>
      <c r="E1212" s="352" t="s">
        <v>1849</v>
      </c>
      <c r="F1212" s="352" t="s">
        <v>1849</v>
      </c>
      <c r="G1212" s="354">
        <v>0</v>
      </c>
      <c r="H1212" s="367" t="s">
        <v>5815</v>
      </c>
      <c r="I1212" s="367"/>
    </row>
    <row r="1213" spans="1:9">
      <c r="A1213" s="367" t="s">
        <v>1218</v>
      </c>
      <c r="B1213" s="373">
        <v>0</v>
      </c>
      <c r="C1213" s="372">
        <v>0</v>
      </c>
      <c r="D1213" s="357" t="e">
        <f t="shared" si="18"/>
        <v>#DIV/0!</v>
      </c>
      <c r="E1213" s="352" t="s">
        <v>1968</v>
      </c>
      <c r="F1213" s="352" t="s">
        <v>1968</v>
      </c>
      <c r="G1213" s="354">
        <v>0</v>
      </c>
      <c r="H1213" s="367" t="s">
        <v>6344</v>
      </c>
      <c r="I1213" s="367"/>
    </row>
    <row r="1214" spans="1:9">
      <c r="A1214" s="367" t="s">
        <v>1219</v>
      </c>
      <c r="B1214" s="373">
        <v>1.96680000006253E-2</v>
      </c>
      <c r="C1214" s="372">
        <v>1.9668233297375999E-2</v>
      </c>
      <c r="D1214" s="357">
        <f t="shared" si="18"/>
        <v>1.1861742459373659E-5</v>
      </c>
      <c r="E1214" s="352" t="s">
        <v>1968</v>
      </c>
      <c r="F1214" s="352" t="s">
        <v>1968</v>
      </c>
      <c r="G1214" s="354">
        <v>0</v>
      </c>
      <c r="H1214" s="367" t="s">
        <v>6345</v>
      </c>
      <c r="I1214" s="367"/>
    </row>
    <row r="1215" spans="1:9">
      <c r="A1215" s="367" t="s">
        <v>1220</v>
      </c>
      <c r="B1215" s="373">
        <v>0</v>
      </c>
      <c r="C1215" s="372">
        <v>0</v>
      </c>
      <c r="D1215" s="357" t="e">
        <f t="shared" si="18"/>
        <v>#DIV/0!</v>
      </c>
      <c r="E1215" s="352" t="s">
        <v>1968</v>
      </c>
      <c r="F1215" s="352" t="s">
        <v>1968</v>
      </c>
      <c r="G1215" s="354">
        <v>1</v>
      </c>
      <c r="H1215" s="367" t="s">
        <v>5816</v>
      </c>
      <c r="I1215" s="367"/>
    </row>
    <row r="1216" spans="1:9">
      <c r="A1216" s="367" t="s">
        <v>1221</v>
      </c>
      <c r="B1216" s="373">
        <v>-1.96680000006253E-2</v>
      </c>
      <c r="C1216" s="372">
        <v>-1.9668233297375999E-2</v>
      </c>
      <c r="D1216" s="357">
        <f t="shared" si="18"/>
        <v>1.1861742459373659E-5</v>
      </c>
      <c r="E1216" s="352" t="s">
        <v>1968</v>
      </c>
      <c r="F1216" s="352" t="s">
        <v>1968</v>
      </c>
      <c r="G1216" s="354">
        <v>1</v>
      </c>
      <c r="H1216" s="367" t="s">
        <v>5817</v>
      </c>
      <c r="I1216" s="367"/>
    </row>
    <row r="1217" spans="1:9">
      <c r="A1217" s="367" t="s">
        <v>1222</v>
      </c>
      <c r="B1217" s="373">
        <v>0</v>
      </c>
      <c r="C1217" s="372">
        <v>0</v>
      </c>
      <c r="D1217" s="357" t="e">
        <f t="shared" si="18"/>
        <v>#DIV/0!</v>
      </c>
      <c r="E1217" s="352" t="s">
        <v>1968</v>
      </c>
      <c r="F1217" s="352" t="s">
        <v>1968</v>
      </c>
      <c r="G1217" s="354">
        <v>1</v>
      </c>
      <c r="H1217" s="367" t="s">
        <v>5818</v>
      </c>
      <c r="I1217" s="367"/>
    </row>
    <row r="1218" spans="1:9">
      <c r="A1218" s="367" t="s">
        <v>1223</v>
      </c>
      <c r="B1218" s="373">
        <v>1.96680000006253E-2</v>
      </c>
      <c r="C1218" s="372">
        <v>1.9668233297375999E-2</v>
      </c>
      <c r="D1218" s="357">
        <f t="shared" si="18"/>
        <v>1.1861742459373659E-5</v>
      </c>
      <c r="E1218" s="352" t="s">
        <v>1968</v>
      </c>
      <c r="F1218" s="352" t="s">
        <v>1968</v>
      </c>
      <c r="G1218" s="354">
        <v>1</v>
      </c>
      <c r="H1218" s="367" t="s">
        <v>5819</v>
      </c>
      <c r="I1218" s="367"/>
    </row>
    <row r="1219" spans="1:9">
      <c r="A1219" s="367" t="s">
        <v>1224</v>
      </c>
      <c r="B1219" s="373">
        <v>0</v>
      </c>
      <c r="C1219" s="372">
        <v>0</v>
      </c>
      <c r="D1219" s="357" t="e">
        <f t="shared" ref="D1219:D1282" si="19">(C1219/B1219)-1</f>
        <v>#DIV/0!</v>
      </c>
      <c r="E1219" s="352" t="s">
        <v>1968</v>
      </c>
      <c r="F1219" s="352" t="s">
        <v>1968</v>
      </c>
      <c r="G1219" s="354">
        <v>1</v>
      </c>
      <c r="H1219" s="367" t="s">
        <v>5820</v>
      </c>
      <c r="I1219" s="367"/>
    </row>
    <row r="1220" spans="1:9">
      <c r="A1220" s="367" t="s">
        <v>1225</v>
      </c>
      <c r="B1220" s="373">
        <v>-1.96680000006253E-2</v>
      </c>
      <c r="C1220" s="372">
        <v>-1.9668233297375999E-2</v>
      </c>
      <c r="D1220" s="357">
        <f t="shared" si="19"/>
        <v>1.1861742459373659E-5</v>
      </c>
      <c r="E1220" s="352" t="s">
        <v>1968</v>
      </c>
      <c r="F1220" s="352" t="s">
        <v>1968</v>
      </c>
      <c r="G1220" s="354">
        <v>1</v>
      </c>
      <c r="H1220" s="367" t="s">
        <v>5821</v>
      </c>
      <c r="I1220" s="367"/>
    </row>
    <row r="1221" spans="1:9">
      <c r="A1221" s="367" t="s">
        <v>1226</v>
      </c>
      <c r="B1221" s="373">
        <v>0</v>
      </c>
      <c r="C1221" s="372">
        <v>0</v>
      </c>
      <c r="D1221" s="357" t="e">
        <f t="shared" si="19"/>
        <v>#DIV/0!</v>
      </c>
      <c r="E1221" s="352" t="s">
        <v>1968</v>
      </c>
      <c r="F1221" s="352" t="s">
        <v>1968</v>
      </c>
      <c r="G1221" s="354">
        <v>1</v>
      </c>
      <c r="H1221" s="367" t="s">
        <v>5822</v>
      </c>
      <c r="I1221" s="367"/>
    </row>
    <row r="1222" spans="1:9">
      <c r="A1222" s="367" t="s">
        <v>1227</v>
      </c>
      <c r="B1222" s="373">
        <v>0</v>
      </c>
      <c r="C1222" s="372">
        <v>0</v>
      </c>
      <c r="D1222" s="357" t="e">
        <f t="shared" si="19"/>
        <v>#DIV/0!</v>
      </c>
      <c r="E1222" s="352" t="s">
        <v>1968</v>
      </c>
      <c r="F1222" s="352" t="s">
        <v>1968</v>
      </c>
      <c r="G1222" s="354">
        <v>0</v>
      </c>
      <c r="H1222" s="367" t="s">
        <v>6346</v>
      </c>
      <c r="I1222" s="367"/>
    </row>
    <row r="1223" spans="1:9">
      <c r="A1223" s="367" t="s">
        <v>1228</v>
      </c>
      <c r="B1223" s="373">
        <v>1.96680000006253E-2</v>
      </c>
      <c r="C1223" s="372">
        <v>1.9668233297375999E-2</v>
      </c>
      <c r="D1223" s="357">
        <f t="shared" si="19"/>
        <v>1.1861742459373659E-5</v>
      </c>
      <c r="E1223" s="352" t="s">
        <v>1968</v>
      </c>
      <c r="F1223" s="352" t="s">
        <v>1968</v>
      </c>
      <c r="G1223" s="354">
        <v>0</v>
      </c>
      <c r="H1223" s="367" t="s">
        <v>6347</v>
      </c>
      <c r="I1223" s="367"/>
    </row>
    <row r="1224" spans="1:9">
      <c r="A1224" s="367" t="s">
        <v>1229</v>
      </c>
      <c r="B1224" s="373">
        <v>0</v>
      </c>
      <c r="C1224" s="372">
        <v>0</v>
      </c>
      <c r="D1224" s="357" t="e">
        <f t="shared" si="19"/>
        <v>#DIV/0!</v>
      </c>
      <c r="E1224" s="352" t="s">
        <v>1968</v>
      </c>
      <c r="F1224" s="352" t="s">
        <v>1968</v>
      </c>
      <c r="G1224" s="354">
        <v>1</v>
      </c>
      <c r="H1224" s="367" t="s">
        <v>5823</v>
      </c>
      <c r="I1224" s="367"/>
    </row>
    <row r="1225" spans="1:9">
      <c r="A1225" s="367" t="s">
        <v>1230</v>
      </c>
      <c r="B1225" s="373">
        <v>-1.96680000006253E-2</v>
      </c>
      <c r="C1225" s="372">
        <v>-1.9668233297375999E-2</v>
      </c>
      <c r="D1225" s="357">
        <f t="shared" si="19"/>
        <v>1.1861742459373659E-5</v>
      </c>
      <c r="E1225" s="352" t="s">
        <v>1968</v>
      </c>
      <c r="F1225" s="352" t="s">
        <v>1968</v>
      </c>
      <c r="G1225" s="354">
        <v>1</v>
      </c>
      <c r="H1225" s="367" t="s">
        <v>5824</v>
      </c>
      <c r="I1225" s="367"/>
    </row>
    <row r="1226" spans="1:9">
      <c r="A1226" s="367" t="s">
        <v>1231</v>
      </c>
      <c r="B1226" s="373">
        <v>0</v>
      </c>
      <c r="C1226" s="372">
        <v>0</v>
      </c>
      <c r="D1226" s="357" t="e">
        <f t="shared" si="19"/>
        <v>#DIV/0!</v>
      </c>
      <c r="E1226" s="352" t="s">
        <v>1968</v>
      </c>
      <c r="F1226" s="352" t="s">
        <v>1968</v>
      </c>
      <c r="G1226" s="354">
        <v>1</v>
      </c>
      <c r="H1226" s="367" t="s">
        <v>5825</v>
      </c>
      <c r="I1226" s="367"/>
    </row>
    <row r="1227" spans="1:9">
      <c r="A1227" s="367" t="s">
        <v>1232</v>
      </c>
      <c r="B1227" s="373">
        <v>0</v>
      </c>
      <c r="C1227" s="372">
        <v>0</v>
      </c>
      <c r="D1227" s="357" t="e">
        <f t="shared" si="19"/>
        <v>#DIV/0!</v>
      </c>
      <c r="E1227" s="352" t="s">
        <v>1968</v>
      </c>
      <c r="F1227" s="352" t="s">
        <v>1968</v>
      </c>
      <c r="G1227" s="354">
        <v>0</v>
      </c>
      <c r="H1227" s="367" t="s">
        <v>6348</v>
      </c>
      <c r="I1227" s="367"/>
    </row>
    <row r="1228" spans="1:9">
      <c r="A1228" s="367" t="s">
        <v>1233</v>
      </c>
      <c r="B1228" s="373">
        <v>1.96680000006253E-2</v>
      </c>
      <c r="C1228" s="372">
        <v>1.9668233297375999E-2</v>
      </c>
      <c r="D1228" s="357">
        <f t="shared" si="19"/>
        <v>1.1861742459373659E-5</v>
      </c>
      <c r="E1228" s="352" t="s">
        <v>1968</v>
      </c>
      <c r="F1228" s="352" t="s">
        <v>1968</v>
      </c>
      <c r="G1228" s="354">
        <v>0</v>
      </c>
      <c r="H1228" s="367" t="s">
        <v>6349</v>
      </c>
      <c r="I1228" s="367"/>
    </row>
    <row r="1229" spans="1:9">
      <c r="A1229" s="367" t="s">
        <v>1234</v>
      </c>
      <c r="B1229" s="373">
        <v>0</v>
      </c>
      <c r="C1229" s="372">
        <v>0</v>
      </c>
      <c r="D1229" s="357" t="e">
        <f t="shared" si="19"/>
        <v>#DIV/0!</v>
      </c>
      <c r="E1229" s="352" t="s">
        <v>1968</v>
      </c>
      <c r="F1229" s="352" t="s">
        <v>1968</v>
      </c>
      <c r="G1229" s="354">
        <v>1</v>
      </c>
      <c r="H1229" s="367" t="s">
        <v>5826</v>
      </c>
      <c r="I1229" s="367"/>
    </row>
    <row r="1230" spans="1:9">
      <c r="A1230" s="367" t="s">
        <v>1235</v>
      </c>
      <c r="B1230" s="373">
        <v>-1.96680000006253E-2</v>
      </c>
      <c r="C1230" s="372">
        <v>-1.9668233297375999E-2</v>
      </c>
      <c r="D1230" s="357">
        <f t="shared" si="19"/>
        <v>1.1861742459373659E-5</v>
      </c>
      <c r="E1230" s="352" t="s">
        <v>1968</v>
      </c>
      <c r="F1230" s="352" t="s">
        <v>1968</v>
      </c>
      <c r="G1230" s="354">
        <v>1</v>
      </c>
      <c r="H1230" s="367" t="s">
        <v>5827</v>
      </c>
      <c r="I1230" s="367"/>
    </row>
    <row r="1231" spans="1:9">
      <c r="A1231" s="367" t="s">
        <v>1236</v>
      </c>
      <c r="B1231" s="373">
        <v>0</v>
      </c>
      <c r="C1231" s="372">
        <v>0</v>
      </c>
      <c r="D1231" s="357" t="e">
        <f t="shared" si="19"/>
        <v>#DIV/0!</v>
      </c>
      <c r="E1231" s="352" t="s">
        <v>1968</v>
      </c>
      <c r="F1231" s="352" t="s">
        <v>1968</v>
      </c>
      <c r="G1231" s="354">
        <v>1</v>
      </c>
      <c r="H1231" s="367" t="s">
        <v>5828</v>
      </c>
      <c r="I1231" s="367"/>
    </row>
    <row r="1232" spans="1:9">
      <c r="A1232" s="367" t="s">
        <v>1237</v>
      </c>
      <c r="B1232" s="373">
        <v>0</v>
      </c>
      <c r="C1232" s="372">
        <v>0</v>
      </c>
      <c r="D1232" s="357" t="e">
        <f t="shared" si="19"/>
        <v>#DIV/0!</v>
      </c>
      <c r="E1232" s="352" t="s">
        <v>1968</v>
      </c>
      <c r="F1232" s="352" t="s">
        <v>1968</v>
      </c>
      <c r="G1232" s="354">
        <v>0</v>
      </c>
      <c r="H1232" s="367" t="s">
        <v>6350</v>
      </c>
      <c r="I1232" s="367"/>
    </row>
    <row r="1233" spans="1:9">
      <c r="A1233" s="367" t="s">
        <v>1238</v>
      </c>
      <c r="B1233" s="373">
        <v>1.96680000006253E-2</v>
      </c>
      <c r="C1233" s="372">
        <v>1.9668233297375999E-2</v>
      </c>
      <c r="D1233" s="357">
        <f t="shared" si="19"/>
        <v>1.1861742459373659E-5</v>
      </c>
      <c r="E1233" s="352" t="s">
        <v>1968</v>
      </c>
      <c r="F1233" s="352" t="s">
        <v>1968</v>
      </c>
      <c r="G1233" s="354">
        <v>0</v>
      </c>
      <c r="H1233" s="367" t="s">
        <v>6351</v>
      </c>
      <c r="I1233" s="367"/>
    </row>
    <row r="1234" spans="1:9">
      <c r="A1234" s="367" t="s">
        <v>1239</v>
      </c>
      <c r="B1234" s="373">
        <v>0</v>
      </c>
      <c r="C1234" s="372">
        <v>0</v>
      </c>
      <c r="D1234" s="357" t="e">
        <f t="shared" si="19"/>
        <v>#DIV/0!</v>
      </c>
      <c r="E1234" s="352" t="s">
        <v>1968</v>
      </c>
      <c r="F1234" s="352" t="s">
        <v>1968</v>
      </c>
      <c r="G1234" s="354">
        <v>1</v>
      </c>
      <c r="H1234" s="367" t="s">
        <v>5829</v>
      </c>
      <c r="I1234" s="367"/>
    </row>
    <row r="1235" spans="1:9">
      <c r="A1235" s="367" t="s">
        <v>1240</v>
      </c>
      <c r="B1235" s="373">
        <v>-1.96680000006253E-2</v>
      </c>
      <c r="C1235" s="372">
        <v>-1.9668233297375999E-2</v>
      </c>
      <c r="D1235" s="357">
        <f t="shared" si="19"/>
        <v>1.1861742459373659E-5</v>
      </c>
      <c r="E1235" s="352" t="s">
        <v>1968</v>
      </c>
      <c r="F1235" s="352" t="s">
        <v>1968</v>
      </c>
      <c r="G1235" s="354">
        <v>1</v>
      </c>
      <c r="H1235" s="367" t="s">
        <v>5830</v>
      </c>
      <c r="I1235" s="367"/>
    </row>
    <row r="1236" spans="1:9">
      <c r="A1236" s="367" t="s">
        <v>1241</v>
      </c>
      <c r="B1236" s="373">
        <v>0</v>
      </c>
      <c r="C1236" s="372">
        <v>0</v>
      </c>
      <c r="D1236" s="357" t="e">
        <f t="shared" si="19"/>
        <v>#DIV/0!</v>
      </c>
      <c r="E1236" s="352" t="s">
        <v>1968</v>
      </c>
      <c r="F1236" s="352" t="s">
        <v>1968</v>
      </c>
      <c r="G1236" s="354">
        <v>1</v>
      </c>
      <c r="H1236" s="367" t="s">
        <v>5831</v>
      </c>
      <c r="I1236" s="367"/>
    </row>
    <row r="1237" spans="1:9">
      <c r="A1237" s="367" t="s">
        <v>1242</v>
      </c>
      <c r="B1237" s="373">
        <v>1.96680000006253E-2</v>
      </c>
      <c r="C1237" s="372">
        <v>1.9668233297375999E-2</v>
      </c>
      <c r="D1237" s="357">
        <f t="shared" si="19"/>
        <v>1.1861742459373659E-5</v>
      </c>
      <c r="E1237" s="352" t="s">
        <v>1968</v>
      </c>
      <c r="F1237" s="352" t="s">
        <v>1968</v>
      </c>
      <c r="G1237" s="354">
        <v>1</v>
      </c>
      <c r="H1237" s="367" t="s">
        <v>5832</v>
      </c>
      <c r="I1237" s="367"/>
    </row>
    <row r="1238" spans="1:9">
      <c r="A1238" s="367" t="s">
        <v>1243</v>
      </c>
      <c r="B1238" s="373">
        <v>0</v>
      </c>
      <c r="C1238" s="372">
        <v>0</v>
      </c>
      <c r="D1238" s="357" t="e">
        <f t="shared" si="19"/>
        <v>#DIV/0!</v>
      </c>
      <c r="E1238" s="352" t="s">
        <v>1968</v>
      </c>
      <c r="F1238" s="352" t="s">
        <v>1968</v>
      </c>
      <c r="G1238" s="354">
        <v>1</v>
      </c>
      <c r="H1238" s="367" t="s">
        <v>5833</v>
      </c>
      <c r="I1238" s="367"/>
    </row>
    <row r="1239" spans="1:9">
      <c r="A1239" s="367" t="s">
        <v>1244</v>
      </c>
      <c r="B1239" s="373">
        <v>-1.96680000006253E-2</v>
      </c>
      <c r="C1239" s="372">
        <v>-1.9668233297375999E-2</v>
      </c>
      <c r="D1239" s="357">
        <f t="shared" si="19"/>
        <v>1.1861742459373659E-5</v>
      </c>
      <c r="E1239" s="352" t="s">
        <v>1968</v>
      </c>
      <c r="F1239" s="352" t="s">
        <v>1968</v>
      </c>
      <c r="G1239" s="354">
        <v>1</v>
      </c>
      <c r="H1239" s="367" t="s">
        <v>5834</v>
      </c>
      <c r="I1239" s="367"/>
    </row>
    <row r="1240" spans="1:9">
      <c r="A1240" s="367" t="s">
        <v>1245</v>
      </c>
      <c r="B1240" s="373">
        <v>0</v>
      </c>
      <c r="C1240" s="372">
        <v>0</v>
      </c>
      <c r="D1240" s="357" t="e">
        <f t="shared" si="19"/>
        <v>#DIV/0!</v>
      </c>
      <c r="E1240" s="352" t="s">
        <v>1968</v>
      </c>
      <c r="F1240" s="352" t="s">
        <v>1968</v>
      </c>
      <c r="G1240" s="354">
        <v>1</v>
      </c>
      <c r="H1240" s="367" t="s">
        <v>5835</v>
      </c>
      <c r="I1240" s="367"/>
    </row>
    <row r="1241" spans="1:9">
      <c r="A1241" s="367" t="s">
        <v>1246</v>
      </c>
      <c r="B1241" s="373">
        <v>0</v>
      </c>
      <c r="C1241" s="372">
        <v>0</v>
      </c>
      <c r="D1241" s="357" t="e">
        <f t="shared" si="19"/>
        <v>#DIV/0!</v>
      </c>
      <c r="E1241" s="352" t="s">
        <v>1968</v>
      </c>
      <c r="F1241" s="352" t="s">
        <v>1968</v>
      </c>
      <c r="G1241" s="354">
        <v>0</v>
      </c>
      <c r="H1241" s="367" t="s">
        <v>6352</v>
      </c>
      <c r="I1241" s="367"/>
    </row>
    <row r="1242" spans="1:9">
      <c r="A1242" s="367" t="s">
        <v>1247</v>
      </c>
      <c r="B1242" s="373">
        <v>1.96680000006253E-2</v>
      </c>
      <c r="C1242" s="372">
        <v>1.9668233297375999E-2</v>
      </c>
      <c r="D1242" s="357">
        <f t="shared" si="19"/>
        <v>1.1861742459373659E-5</v>
      </c>
      <c r="E1242" s="352" t="s">
        <v>1968</v>
      </c>
      <c r="F1242" s="352" t="s">
        <v>1968</v>
      </c>
      <c r="G1242" s="354">
        <v>0</v>
      </c>
      <c r="H1242" s="367" t="s">
        <v>6353</v>
      </c>
      <c r="I1242" s="367"/>
    </row>
    <row r="1243" spans="1:9">
      <c r="A1243" s="367" t="s">
        <v>1248</v>
      </c>
      <c r="B1243" s="373">
        <v>0</v>
      </c>
      <c r="C1243" s="372">
        <v>0</v>
      </c>
      <c r="D1243" s="357" t="e">
        <f t="shared" si="19"/>
        <v>#DIV/0!</v>
      </c>
      <c r="E1243" s="352" t="s">
        <v>1968</v>
      </c>
      <c r="F1243" s="352" t="s">
        <v>1968</v>
      </c>
      <c r="G1243" s="354">
        <v>1</v>
      </c>
      <c r="H1243" s="367" t="s">
        <v>5836</v>
      </c>
      <c r="I1243" s="367"/>
    </row>
    <row r="1244" spans="1:9">
      <c r="A1244" s="367" t="s">
        <v>1249</v>
      </c>
      <c r="B1244" s="373">
        <v>-1.96680000006253E-2</v>
      </c>
      <c r="C1244" s="372">
        <v>-1.9668233297375999E-2</v>
      </c>
      <c r="D1244" s="357">
        <f t="shared" si="19"/>
        <v>1.1861742459373659E-5</v>
      </c>
      <c r="E1244" s="352" t="s">
        <v>1968</v>
      </c>
      <c r="F1244" s="352" t="s">
        <v>1968</v>
      </c>
      <c r="G1244" s="354">
        <v>1</v>
      </c>
      <c r="H1244" s="367" t="s">
        <v>5837</v>
      </c>
      <c r="I1244" s="367"/>
    </row>
    <row r="1245" spans="1:9">
      <c r="A1245" s="367" t="s">
        <v>1250</v>
      </c>
      <c r="B1245" s="373">
        <v>0</v>
      </c>
      <c r="C1245" s="372">
        <v>0</v>
      </c>
      <c r="D1245" s="357" t="e">
        <f t="shared" si="19"/>
        <v>#DIV/0!</v>
      </c>
      <c r="E1245" s="352" t="s">
        <v>1968</v>
      </c>
      <c r="F1245" s="352" t="s">
        <v>1968</v>
      </c>
      <c r="G1245" s="354">
        <v>1</v>
      </c>
      <c r="H1245" s="367" t="s">
        <v>5838</v>
      </c>
      <c r="I1245" s="367"/>
    </row>
    <row r="1246" spans="1:9">
      <c r="A1246" s="367" t="s">
        <v>1251</v>
      </c>
      <c r="B1246" s="373">
        <v>0</v>
      </c>
      <c r="C1246" s="372">
        <v>0</v>
      </c>
      <c r="D1246" s="357" t="e">
        <f t="shared" si="19"/>
        <v>#DIV/0!</v>
      </c>
      <c r="E1246" s="352" t="s">
        <v>1821</v>
      </c>
      <c r="F1246" s="352" t="s">
        <v>1821</v>
      </c>
      <c r="G1246" s="354">
        <v>0</v>
      </c>
      <c r="H1246" s="367" t="s">
        <v>5839</v>
      </c>
      <c r="I1246" s="367"/>
    </row>
    <row r="1247" spans="1:9">
      <c r="A1247" s="367" t="s">
        <v>1252</v>
      </c>
      <c r="B1247" s="373">
        <v>0</v>
      </c>
      <c r="C1247" s="372">
        <v>0</v>
      </c>
      <c r="D1247" s="357" t="e">
        <f t="shared" si="19"/>
        <v>#DIV/0!</v>
      </c>
      <c r="E1247" s="352" t="s">
        <v>1971</v>
      </c>
      <c r="F1247" s="352" t="s">
        <v>1971</v>
      </c>
      <c r="G1247" s="354">
        <v>0</v>
      </c>
      <c r="H1247" s="367" t="s">
        <v>5840</v>
      </c>
      <c r="I1247" s="367"/>
    </row>
    <row r="1248" spans="1:9">
      <c r="A1248" s="367" t="s">
        <v>1253</v>
      </c>
      <c r="B1248" s="373">
        <v>0</v>
      </c>
      <c r="C1248" s="372">
        <v>0</v>
      </c>
      <c r="D1248" s="357" t="e">
        <f t="shared" si="19"/>
        <v>#DIV/0!</v>
      </c>
      <c r="E1248" s="352" t="s">
        <v>1971</v>
      </c>
      <c r="F1248" s="352" t="s">
        <v>1971</v>
      </c>
      <c r="G1248" s="354">
        <v>0</v>
      </c>
      <c r="H1248" s="367" t="s">
        <v>5841</v>
      </c>
      <c r="I1248" s="367"/>
    </row>
    <row r="1249" spans="1:9">
      <c r="A1249" s="367" t="s">
        <v>1254</v>
      </c>
      <c r="B1249" s="373">
        <v>0</v>
      </c>
      <c r="C1249" s="372">
        <v>0</v>
      </c>
      <c r="D1249" s="357" t="e">
        <f t="shared" si="19"/>
        <v>#DIV/0!</v>
      </c>
      <c r="E1249" s="352" t="s">
        <v>1971</v>
      </c>
      <c r="F1249" s="352" t="s">
        <v>1971</v>
      </c>
      <c r="G1249" s="354">
        <v>0</v>
      </c>
      <c r="H1249" s="367" t="s">
        <v>5842</v>
      </c>
      <c r="I1249" s="367"/>
    </row>
    <row r="1250" spans="1:9">
      <c r="A1250" s="367" t="s">
        <v>1255</v>
      </c>
      <c r="B1250" s="373">
        <v>0</v>
      </c>
      <c r="C1250" s="372">
        <v>0</v>
      </c>
      <c r="D1250" s="357" t="e">
        <f t="shared" si="19"/>
        <v>#DIV/0!</v>
      </c>
      <c r="E1250" s="352" t="s">
        <v>1971</v>
      </c>
      <c r="F1250" s="352" t="s">
        <v>1971</v>
      </c>
      <c r="G1250" s="354">
        <v>0</v>
      </c>
      <c r="H1250" s="367" t="s">
        <v>5843</v>
      </c>
      <c r="I1250" s="367"/>
    </row>
    <row r="1251" spans="1:9">
      <c r="A1251" s="367" t="s">
        <v>1256</v>
      </c>
      <c r="B1251" s="373">
        <v>0</v>
      </c>
      <c r="C1251" s="372">
        <v>0</v>
      </c>
      <c r="D1251" s="357" t="e">
        <f t="shared" si="19"/>
        <v>#DIV/0!</v>
      </c>
      <c r="E1251" s="352" t="s">
        <v>2037</v>
      </c>
      <c r="F1251" s="352" t="s">
        <v>2037</v>
      </c>
      <c r="G1251" s="354">
        <v>0</v>
      </c>
      <c r="H1251" s="367" t="s">
        <v>5844</v>
      </c>
      <c r="I1251" s="367"/>
    </row>
    <row r="1252" spans="1:9">
      <c r="A1252" s="367" t="s">
        <v>1257</v>
      </c>
      <c r="B1252" s="373">
        <v>0</v>
      </c>
      <c r="C1252" s="372">
        <v>0</v>
      </c>
      <c r="D1252" s="357" t="e">
        <f t="shared" si="19"/>
        <v>#DIV/0!</v>
      </c>
      <c r="E1252" s="352" t="s">
        <v>2037</v>
      </c>
      <c r="F1252" s="352" t="s">
        <v>2037</v>
      </c>
      <c r="G1252" s="354">
        <v>0</v>
      </c>
      <c r="H1252" s="368" t="s">
        <v>5845</v>
      </c>
      <c r="I1252" s="368"/>
    </row>
    <row r="1253" spans="1:9">
      <c r="A1253" s="367" t="s">
        <v>1258</v>
      </c>
      <c r="B1253" s="373">
        <v>0</v>
      </c>
      <c r="C1253" s="372">
        <v>0</v>
      </c>
      <c r="D1253" s="357" t="e">
        <f t="shared" si="19"/>
        <v>#DIV/0!</v>
      </c>
      <c r="E1253" s="352" t="s">
        <v>2037</v>
      </c>
      <c r="F1253" s="352" t="s">
        <v>2037</v>
      </c>
      <c r="G1253" s="354">
        <v>0</v>
      </c>
      <c r="H1253" s="368" t="s">
        <v>5846</v>
      </c>
      <c r="I1253" s="368"/>
    </row>
    <row r="1254" spans="1:9">
      <c r="A1254" s="367" t="s">
        <v>1259</v>
      </c>
      <c r="B1254" s="373">
        <v>0</v>
      </c>
      <c r="C1254" s="372">
        <v>0</v>
      </c>
      <c r="D1254" s="357" t="e">
        <f t="shared" si="19"/>
        <v>#DIV/0!</v>
      </c>
      <c r="E1254" s="352" t="s">
        <v>2037</v>
      </c>
      <c r="F1254" s="352" t="s">
        <v>2037</v>
      </c>
      <c r="G1254" s="354">
        <v>0</v>
      </c>
      <c r="H1254" s="368" t="s">
        <v>5847</v>
      </c>
      <c r="I1254" s="368"/>
    </row>
    <row r="1255" spans="1:9">
      <c r="A1255" s="367" t="s">
        <v>1260</v>
      </c>
      <c r="B1255" s="373">
        <v>0</v>
      </c>
      <c r="C1255" s="372">
        <v>0</v>
      </c>
      <c r="D1255" s="357" t="e">
        <f t="shared" si="19"/>
        <v>#DIV/0!</v>
      </c>
      <c r="E1255" s="352" t="s">
        <v>2037</v>
      </c>
      <c r="F1255" s="352" t="s">
        <v>2037</v>
      </c>
      <c r="G1255" s="354">
        <v>0</v>
      </c>
      <c r="H1255" s="368" t="s">
        <v>5848</v>
      </c>
      <c r="I1255" s="368"/>
    </row>
    <row r="1256" spans="1:9">
      <c r="A1256" s="367" t="s">
        <v>1261</v>
      </c>
      <c r="B1256" s="373">
        <v>0</v>
      </c>
      <c r="C1256" s="372">
        <v>0</v>
      </c>
      <c r="D1256" s="357" t="e">
        <f t="shared" si="19"/>
        <v>#DIV/0!</v>
      </c>
      <c r="E1256" s="352" t="s">
        <v>1966</v>
      </c>
      <c r="F1256" s="352" t="s">
        <v>1966</v>
      </c>
      <c r="G1256" s="354">
        <v>0</v>
      </c>
      <c r="H1256" s="367" t="s">
        <v>5849</v>
      </c>
      <c r="I1256" s="367"/>
    </row>
    <row r="1257" spans="1:9">
      <c r="A1257" s="367" t="s">
        <v>1262</v>
      </c>
      <c r="B1257" s="373">
        <v>0</v>
      </c>
      <c r="C1257" s="372">
        <v>0</v>
      </c>
      <c r="D1257" s="357" t="e">
        <f t="shared" si="19"/>
        <v>#DIV/0!</v>
      </c>
      <c r="E1257" s="352" t="s">
        <v>1866</v>
      </c>
      <c r="F1257" s="352" t="s">
        <v>1866</v>
      </c>
      <c r="G1257" s="354">
        <v>0</v>
      </c>
      <c r="H1257" s="367" t="s">
        <v>5850</v>
      </c>
      <c r="I1257" s="367"/>
    </row>
    <row r="1258" spans="1:9">
      <c r="A1258" s="367" t="s">
        <v>1263</v>
      </c>
      <c r="B1258" s="373">
        <v>0</v>
      </c>
      <c r="C1258" s="372">
        <v>0</v>
      </c>
      <c r="D1258" s="357" t="e">
        <f t="shared" si="19"/>
        <v>#DIV/0!</v>
      </c>
      <c r="E1258" s="352" t="s">
        <v>1866</v>
      </c>
      <c r="F1258" s="352" t="s">
        <v>1866</v>
      </c>
      <c r="G1258" s="354">
        <v>0</v>
      </c>
      <c r="H1258" s="367" t="s">
        <v>5851</v>
      </c>
      <c r="I1258" s="367"/>
    </row>
    <row r="1259" spans="1:9">
      <c r="A1259" s="367" t="s">
        <v>1264</v>
      </c>
      <c r="B1259" s="373">
        <v>0</v>
      </c>
      <c r="C1259" s="372">
        <v>0</v>
      </c>
      <c r="D1259" s="357" t="e">
        <f t="shared" si="19"/>
        <v>#DIV/0!</v>
      </c>
      <c r="E1259" s="352" t="s">
        <v>1831</v>
      </c>
      <c r="F1259" s="352" t="s">
        <v>1831</v>
      </c>
      <c r="G1259" s="354">
        <v>0</v>
      </c>
      <c r="H1259" s="367" t="s">
        <v>5852</v>
      </c>
      <c r="I1259" s="367"/>
    </row>
    <row r="1260" spans="1:9">
      <c r="A1260" s="367" t="s">
        <v>1265</v>
      </c>
      <c r="B1260" s="373">
        <v>0</v>
      </c>
      <c r="C1260" s="372">
        <v>0</v>
      </c>
      <c r="D1260" s="357" t="e">
        <f t="shared" si="19"/>
        <v>#DIV/0!</v>
      </c>
      <c r="E1260" s="352" t="s">
        <v>1831</v>
      </c>
      <c r="F1260" s="352" t="s">
        <v>1831</v>
      </c>
      <c r="G1260" s="354">
        <v>1</v>
      </c>
      <c r="H1260" s="367" t="s">
        <v>5853</v>
      </c>
      <c r="I1260" s="367"/>
    </row>
    <row r="1261" spans="1:9">
      <c r="A1261" s="367" t="s">
        <v>1266</v>
      </c>
      <c r="B1261" s="373">
        <v>0</v>
      </c>
      <c r="C1261" s="372">
        <v>0</v>
      </c>
      <c r="D1261" s="357" t="e">
        <f t="shared" si="19"/>
        <v>#DIV/0!</v>
      </c>
      <c r="E1261" s="352" t="s">
        <v>1831</v>
      </c>
      <c r="F1261" s="352" t="s">
        <v>1831</v>
      </c>
      <c r="G1261" s="354">
        <v>0</v>
      </c>
      <c r="H1261" s="367" t="s">
        <v>5854</v>
      </c>
      <c r="I1261" s="367"/>
    </row>
    <row r="1262" spans="1:9">
      <c r="A1262" s="367" t="s">
        <v>1267</v>
      </c>
      <c r="B1262" s="373">
        <v>0</v>
      </c>
      <c r="C1262" s="372">
        <v>0</v>
      </c>
      <c r="D1262" s="357" t="e">
        <f t="shared" si="19"/>
        <v>#DIV/0!</v>
      </c>
      <c r="E1262" s="352" t="s">
        <v>1915</v>
      </c>
      <c r="F1262" s="352" t="s">
        <v>1915</v>
      </c>
      <c r="G1262" s="354">
        <v>0</v>
      </c>
      <c r="H1262" s="367" t="s">
        <v>5855</v>
      </c>
      <c r="I1262" s="367"/>
    </row>
    <row r="1263" spans="1:9">
      <c r="A1263" s="367" t="s">
        <v>1268</v>
      </c>
      <c r="B1263" s="373">
        <v>0</v>
      </c>
      <c r="C1263" s="372">
        <v>0</v>
      </c>
      <c r="D1263" s="357" t="e">
        <f t="shared" si="19"/>
        <v>#DIV/0!</v>
      </c>
      <c r="E1263" s="352" t="s">
        <v>1915</v>
      </c>
      <c r="F1263" s="352" t="s">
        <v>1915</v>
      </c>
      <c r="G1263" s="354">
        <v>1</v>
      </c>
      <c r="H1263" s="367" t="s">
        <v>5856</v>
      </c>
      <c r="I1263" s="367"/>
    </row>
    <row r="1264" spans="1:9">
      <c r="A1264" s="367" t="s">
        <v>1269</v>
      </c>
      <c r="B1264" s="373">
        <v>-4.7520000000000001E-3</v>
      </c>
      <c r="C1264" s="372">
        <v>-4.7520000000000001E-3</v>
      </c>
      <c r="D1264" s="357">
        <f t="shared" si="19"/>
        <v>0</v>
      </c>
      <c r="E1264" s="352" t="s">
        <v>1922</v>
      </c>
      <c r="F1264" s="352" t="s">
        <v>1922</v>
      </c>
      <c r="G1264" s="354">
        <v>1</v>
      </c>
      <c r="H1264" s="367" t="s">
        <v>5857</v>
      </c>
      <c r="I1264" s="367"/>
    </row>
    <row r="1265" spans="1:9">
      <c r="A1265" s="367" t="s">
        <v>1270</v>
      </c>
      <c r="B1265" s="373">
        <v>4.7520000000000001E-3</v>
      </c>
      <c r="C1265" s="372">
        <v>4.7520000000000001E-3</v>
      </c>
      <c r="D1265" s="357">
        <f t="shared" si="19"/>
        <v>0</v>
      </c>
      <c r="E1265" s="352" t="s">
        <v>1922</v>
      </c>
      <c r="F1265" s="352" t="s">
        <v>1922</v>
      </c>
      <c r="G1265" s="354">
        <v>1</v>
      </c>
      <c r="H1265" s="367" t="s">
        <v>5858</v>
      </c>
      <c r="I1265" s="367"/>
    </row>
    <row r="1266" spans="1:9">
      <c r="A1266" s="367" t="s">
        <v>1271</v>
      </c>
      <c r="B1266" s="373">
        <v>4.7520000000000001E-3</v>
      </c>
      <c r="C1266" s="372">
        <v>4.7520000000000001E-3</v>
      </c>
      <c r="D1266" s="357">
        <f t="shared" si="19"/>
        <v>0</v>
      </c>
      <c r="E1266" s="352" t="s">
        <v>1922</v>
      </c>
      <c r="F1266" s="352" t="s">
        <v>1922</v>
      </c>
      <c r="G1266" s="354">
        <v>0</v>
      </c>
      <c r="H1266" s="367" t="s">
        <v>5859</v>
      </c>
      <c r="I1266" s="367"/>
    </row>
    <row r="1267" spans="1:9">
      <c r="A1267" s="367" t="s">
        <v>1272</v>
      </c>
      <c r="B1267" s="373">
        <v>1.9733999994668201E-2</v>
      </c>
      <c r="C1267" s="372">
        <v>1.9724825600555801E-2</v>
      </c>
      <c r="D1267" s="357">
        <f t="shared" si="19"/>
        <v>-4.649029145068484E-4</v>
      </c>
      <c r="E1267" s="352" t="s">
        <v>1922</v>
      </c>
      <c r="F1267" s="352" t="s">
        <v>1922</v>
      </c>
      <c r="G1267" s="354">
        <v>1</v>
      </c>
      <c r="H1267" s="367" t="s">
        <v>5860</v>
      </c>
      <c r="I1267" s="370"/>
    </row>
    <row r="1268" spans="1:9">
      <c r="A1268" s="367" t="s">
        <v>1273</v>
      </c>
      <c r="B1268" s="373">
        <v>0</v>
      </c>
      <c r="C1268" s="372">
        <v>0</v>
      </c>
      <c r="D1268" s="357" t="e">
        <f t="shared" si="19"/>
        <v>#DIV/0!</v>
      </c>
      <c r="E1268" s="352" t="s">
        <v>2008</v>
      </c>
      <c r="F1268" s="352" t="s">
        <v>2008</v>
      </c>
      <c r="G1268" s="354">
        <v>0</v>
      </c>
      <c r="H1268" s="367" t="s">
        <v>5861</v>
      </c>
      <c r="I1268" s="367"/>
    </row>
    <row r="1269" spans="1:9">
      <c r="A1269" s="367" t="s">
        <v>1274</v>
      </c>
      <c r="B1269" s="373">
        <v>0</v>
      </c>
      <c r="C1269" s="372">
        <v>0</v>
      </c>
      <c r="D1269" s="357" t="e">
        <f t="shared" si="19"/>
        <v>#DIV/0!</v>
      </c>
      <c r="E1269" s="352" t="s">
        <v>1833</v>
      </c>
      <c r="F1269" s="352" t="s">
        <v>1833</v>
      </c>
      <c r="G1269" s="354">
        <v>1</v>
      </c>
      <c r="H1269" s="367" t="s">
        <v>5862</v>
      </c>
      <c r="I1269" s="367"/>
    </row>
    <row r="1270" spans="1:9">
      <c r="A1270" s="367" t="s">
        <v>1275</v>
      </c>
      <c r="B1270" s="373">
        <v>0</v>
      </c>
      <c r="C1270" s="372">
        <v>0</v>
      </c>
      <c r="D1270" s="357" t="e">
        <f t="shared" si="19"/>
        <v>#DIV/0!</v>
      </c>
      <c r="E1270" s="352" t="s">
        <v>1833</v>
      </c>
      <c r="F1270" s="352" t="s">
        <v>1833</v>
      </c>
      <c r="G1270" s="354">
        <v>0</v>
      </c>
      <c r="H1270" s="367" t="s">
        <v>5863</v>
      </c>
      <c r="I1270" s="367"/>
    </row>
    <row r="1271" spans="1:9">
      <c r="A1271" s="367" t="s">
        <v>1276</v>
      </c>
      <c r="B1271" s="373">
        <v>0</v>
      </c>
      <c r="C1271" s="372">
        <v>0</v>
      </c>
      <c r="D1271" s="357" t="e">
        <f t="shared" si="19"/>
        <v>#DIV/0!</v>
      </c>
      <c r="E1271" s="352" t="s">
        <v>1983</v>
      </c>
      <c r="F1271" s="352" t="s">
        <v>1983</v>
      </c>
      <c r="G1271" s="354">
        <v>0</v>
      </c>
      <c r="H1271" s="367" t="s">
        <v>5864</v>
      </c>
      <c r="I1271" s="367"/>
    </row>
    <row r="1272" spans="1:9">
      <c r="A1272" s="367" t="s">
        <v>1277</v>
      </c>
      <c r="B1272" s="373">
        <v>0</v>
      </c>
      <c r="C1272" s="372">
        <v>0</v>
      </c>
      <c r="D1272" s="357" t="e">
        <f t="shared" si="19"/>
        <v>#DIV/0!</v>
      </c>
      <c r="E1272" s="352" t="s">
        <v>1983</v>
      </c>
      <c r="F1272" s="352" t="s">
        <v>1983</v>
      </c>
      <c r="G1272" s="354">
        <v>0</v>
      </c>
      <c r="H1272" s="367" t="s">
        <v>5865</v>
      </c>
      <c r="I1272" s="367"/>
    </row>
    <row r="1273" spans="1:9">
      <c r="A1273" s="367" t="s">
        <v>1278</v>
      </c>
      <c r="B1273" s="373">
        <v>0</v>
      </c>
      <c r="C1273" s="372">
        <v>0</v>
      </c>
      <c r="D1273" s="357" t="e">
        <f t="shared" si="19"/>
        <v>#DIV/0!</v>
      </c>
      <c r="E1273" s="352" t="s">
        <v>1980</v>
      </c>
      <c r="F1273" s="352" t="s">
        <v>1980</v>
      </c>
      <c r="G1273" s="354">
        <v>0</v>
      </c>
      <c r="H1273" s="367" t="s">
        <v>5866</v>
      </c>
      <c r="I1273" s="367"/>
    </row>
    <row r="1274" spans="1:9">
      <c r="A1274" s="367" t="s">
        <v>1279</v>
      </c>
      <c r="B1274" s="373">
        <v>0</v>
      </c>
      <c r="C1274" s="372">
        <v>0</v>
      </c>
      <c r="D1274" s="357" t="e">
        <f t="shared" si="19"/>
        <v>#DIV/0!</v>
      </c>
      <c r="E1274" s="352" t="s">
        <v>1933</v>
      </c>
      <c r="F1274" s="352" t="s">
        <v>1933</v>
      </c>
      <c r="G1274" s="354">
        <v>0</v>
      </c>
      <c r="H1274" s="367" t="s">
        <v>5867</v>
      </c>
      <c r="I1274" s="367"/>
    </row>
    <row r="1275" spans="1:9">
      <c r="A1275" s="367" t="s">
        <v>1280</v>
      </c>
      <c r="B1275" s="373">
        <v>0</v>
      </c>
      <c r="C1275" s="372">
        <v>0</v>
      </c>
      <c r="D1275" s="357" t="e">
        <f t="shared" si="19"/>
        <v>#DIV/0!</v>
      </c>
      <c r="E1275" s="352" t="s">
        <v>1815</v>
      </c>
      <c r="F1275" s="352" t="s">
        <v>1815</v>
      </c>
      <c r="G1275" s="354">
        <v>0</v>
      </c>
      <c r="H1275" s="367" t="s">
        <v>5868</v>
      </c>
      <c r="I1275" s="367"/>
    </row>
    <row r="1276" spans="1:9">
      <c r="A1276" s="367" t="s">
        <v>1281</v>
      </c>
      <c r="B1276" s="373">
        <v>3.2055667986839902E-12</v>
      </c>
      <c r="C1276" s="372">
        <v>1.9676494120413599E-6</v>
      </c>
      <c r="D1276" s="357">
        <f t="shared" si="19"/>
        <v>613821.62033945334</v>
      </c>
      <c r="E1276" s="352" t="s">
        <v>1815</v>
      </c>
      <c r="F1276" s="352" t="s">
        <v>1815</v>
      </c>
      <c r="G1276" s="354">
        <v>0</v>
      </c>
      <c r="H1276" s="367" t="s">
        <v>5869</v>
      </c>
      <c r="I1276" s="370"/>
    </row>
    <row r="1277" spans="1:9">
      <c r="A1277" s="367" t="s">
        <v>1282</v>
      </c>
      <c r="B1277" s="373">
        <v>0</v>
      </c>
      <c r="C1277" s="372">
        <v>0</v>
      </c>
      <c r="D1277" s="357" t="e">
        <f t="shared" si="19"/>
        <v>#DIV/0!</v>
      </c>
      <c r="E1277" s="352" t="s">
        <v>2029</v>
      </c>
      <c r="F1277" s="352" t="s">
        <v>2029</v>
      </c>
      <c r="G1277" s="354">
        <v>0</v>
      </c>
      <c r="H1277" s="367" t="s">
        <v>5870</v>
      </c>
      <c r="I1277" s="367"/>
    </row>
    <row r="1278" spans="1:9">
      <c r="A1278" s="367" t="s">
        <v>1283</v>
      </c>
      <c r="B1278" s="373">
        <v>0</v>
      </c>
      <c r="C1278" s="372">
        <v>0</v>
      </c>
      <c r="D1278" s="357" t="e">
        <f t="shared" si="19"/>
        <v>#DIV/0!</v>
      </c>
      <c r="E1278" s="352" t="s">
        <v>1941</v>
      </c>
      <c r="F1278" s="352" t="s">
        <v>1941</v>
      </c>
      <c r="G1278" s="354">
        <v>0</v>
      </c>
      <c r="H1278" s="367" t="s">
        <v>5871</v>
      </c>
      <c r="I1278" s="367"/>
    </row>
    <row r="1279" spans="1:9">
      <c r="A1279" s="367" t="s">
        <v>1284</v>
      </c>
      <c r="B1279" s="373">
        <v>0</v>
      </c>
      <c r="C1279" s="372">
        <v>0</v>
      </c>
      <c r="D1279" s="357" t="e">
        <f t="shared" si="19"/>
        <v>#DIV/0!</v>
      </c>
      <c r="E1279" s="352" t="s">
        <v>1821</v>
      </c>
      <c r="F1279" s="352" t="s">
        <v>1821</v>
      </c>
      <c r="G1279" s="354">
        <v>0</v>
      </c>
      <c r="H1279" s="367" t="s">
        <v>5872</v>
      </c>
      <c r="I1279" s="367"/>
    </row>
    <row r="1280" spans="1:9">
      <c r="A1280" s="367" t="s">
        <v>1285</v>
      </c>
      <c r="B1280" s="373">
        <v>0</v>
      </c>
      <c r="C1280" s="372">
        <v>0</v>
      </c>
      <c r="D1280" s="357" t="e">
        <f t="shared" si="19"/>
        <v>#DIV/0!</v>
      </c>
      <c r="E1280" s="352" t="s">
        <v>1988</v>
      </c>
      <c r="F1280" s="352" t="s">
        <v>1988</v>
      </c>
      <c r="G1280" s="354">
        <v>0</v>
      </c>
      <c r="H1280" s="367" t="s">
        <v>5873</v>
      </c>
      <c r="I1280" s="367"/>
    </row>
    <row r="1281" spans="1:9">
      <c r="A1281" s="367" t="s">
        <v>1286</v>
      </c>
      <c r="B1281" s="373">
        <v>0</v>
      </c>
      <c r="C1281" s="372">
        <v>0</v>
      </c>
      <c r="D1281" s="357" t="e">
        <f t="shared" si="19"/>
        <v>#DIV/0!</v>
      </c>
      <c r="E1281" s="352" t="s">
        <v>2038</v>
      </c>
      <c r="F1281" s="352" t="s">
        <v>2038</v>
      </c>
      <c r="G1281" s="354">
        <v>0</v>
      </c>
      <c r="H1281" s="367" t="s">
        <v>5874</v>
      </c>
      <c r="I1281" s="367"/>
    </row>
    <row r="1282" spans="1:9">
      <c r="A1282" s="367" t="s">
        <v>1287</v>
      </c>
      <c r="B1282" s="373">
        <v>0</v>
      </c>
      <c r="C1282" s="372">
        <v>0</v>
      </c>
      <c r="D1282" s="357" t="e">
        <f t="shared" si="19"/>
        <v>#DIV/0!</v>
      </c>
      <c r="E1282" s="352" t="s">
        <v>2038</v>
      </c>
      <c r="F1282" s="352" t="s">
        <v>2038</v>
      </c>
      <c r="G1282" s="354">
        <v>0</v>
      </c>
      <c r="H1282" s="367" t="s">
        <v>5875</v>
      </c>
      <c r="I1282" s="367"/>
    </row>
    <row r="1283" spans="1:9">
      <c r="A1283" s="367" t="s">
        <v>1288</v>
      </c>
      <c r="B1283" s="373">
        <v>0</v>
      </c>
      <c r="C1283" s="372">
        <v>0</v>
      </c>
      <c r="D1283" s="357" t="e">
        <f t="shared" ref="D1283:D1346" si="20">(C1283/B1283)-1</f>
        <v>#DIV/0!</v>
      </c>
      <c r="E1283" s="352" t="s">
        <v>2038</v>
      </c>
      <c r="F1283" s="352" t="s">
        <v>2038</v>
      </c>
      <c r="G1283" s="354">
        <v>0</v>
      </c>
      <c r="H1283" s="367" t="s">
        <v>5876</v>
      </c>
      <c r="I1283" s="367"/>
    </row>
    <row r="1284" spans="1:9">
      <c r="A1284" s="367" t="s">
        <v>1289</v>
      </c>
      <c r="B1284" s="373">
        <v>0</v>
      </c>
      <c r="C1284" s="372">
        <v>0</v>
      </c>
      <c r="D1284" s="357" t="e">
        <f t="shared" si="20"/>
        <v>#DIV/0!</v>
      </c>
      <c r="E1284" s="352" t="s">
        <v>2038</v>
      </c>
      <c r="F1284" s="352" t="s">
        <v>2038</v>
      </c>
      <c r="G1284" s="354">
        <v>0</v>
      </c>
      <c r="H1284" s="367" t="s">
        <v>5877</v>
      </c>
      <c r="I1284" s="367"/>
    </row>
    <row r="1285" spans="1:9">
      <c r="A1285" s="367" t="s">
        <v>1290</v>
      </c>
      <c r="B1285" s="373">
        <v>0</v>
      </c>
      <c r="C1285" s="372">
        <v>0</v>
      </c>
      <c r="D1285" s="357" t="e">
        <f t="shared" si="20"/>
        <v>#DIV/0!</v>
      </c>
      <c r="E1285" s="352" t="s">
        <v>2004</v>
      </c>
      <c r="F1285" s="352" t="s">
        <v>2004</v>
      </c>
      <c r="G1285" s="354">
        <v>0</v>
      </c>
      <c r="H1285" s="367" t="s">
        <v>5878</v>
      </c>
      <c r="I1285" s="367"/>
    </row>
    <row r="1286" spans="1:9">
      <c r="A1286" s="367" t="s">
        <v>1291</v>
      </c>
      <c r="B1286" s="373">
        <v>0</v>
      </c>
      <c r="C1286" s="372">
        <v>0</v>
      </c>
      <c r="D1286" s="357" t="e">
        <f t="shared" si="20"/>
        <v>#DIV/0!</v>
      </c>
      <c r="E1286" s="352" t="s">
        <v>2004</v>
      </c>
      <c r="F1286" s="352" t="s">
        <v>2004</v>
      </c>
      <c r="G1286" s="354">
        <v>0</v>
      </c>
      <c r="H1286" s="367" t="s">
        <v>5879</v>
      </c>
      <c r="I1286" s="367"/>
    </row>
    <row r="1287" spans="1:9">
      <c r="A1287" s="367" t="s">
        <v>1292</v>
      </c>
      <c r="B1287" s="373">
        <v>0</v>
      </c>
      <c r="C1287" s="372">
        <v>0</v>
      </c>
      <c r="D1287" s="357" t="e">
        <f t="shared" si="20"/>
        <v>#DIV/0!</v>
      </c>
      <c r="E1287" s="352" t="s">
        <v>1908</v>
      </c>
      <c r="F1287" s="352" t="s">
        <v>1908</v>
      </c>
      <c r="G1287" s="354">
        <v>0</v>
      </c>
      <c r="H1287" s="367" t="s">
        <v>5880</v>
      </c>
      <c r="I1287" s="367"/>
    </row>
    <row r="1288" spans="1:9">
      <c r="A1288" s="367" t="s">
        <v>1293</v>
      </c>
      <c r="B1288" s="373">
        <v>0</v>
      </c>
      <c r="C1288" s="372">
        <v>0</v>
      </c>
      <c r="D1288" s="357" t="e">
        <f t="shared" si="20"/>
        <v>#DIV/0!</v>
      </c>
      <c r="E1288" s="352" t="s">
        <v>1892</v>
      </c>
      <c r="F1288" s="352" t="s">
        <v>1892</v>
      </c>
      <c r="G1288" s="354">
        <v>1</v>
      </c>
      <c r="H1288" s="367" t="s">
        <v>5881</v>
      </c>
      <c r="I1288" s="367"/>
    </row>
    <row r="1289" spans="1:9">
      <c r="A1289" s="367" t="s">
        <v>1294</v>
      </c>
      <c r="B1289" s="373">
        <v>0</v>
      </c>
      <c r="C1289" s="372">
        <v>0</v>
      </c>
      <c r="D1289" s="357" t="e">
        <f t="shared" si="20"/>
        <v>#DIV/0!</v>
      </c>
      <c r="E1289" s="352" t="s">
        <v>2039</v>
      </c>
      <c r="F1289" s="352" t="s">
        <v>2039</v>
      </c>
      <c r="G1289" s="354">
        <v>0</v>
      </c>
      <c r="H1289" s="367" t="s">
        <v>5882</v>
      </c>
      <c r="I1289" s="367"/>
    </row>
    <row r="1290" spans="1:9">
      <c r="A1290" s="367" t="s">
        <v>1295</v>
      </c>
      <c r="B1290" s="373">
        <v>0</v>
      </c>
      <c r="C1290" s="372">
        <v>0</v>
      </c>
      <c r="D1290" s="357" t="e">
        <f t="shared" si="20"/>
        <v>#DIV/0!</v>
      </c>
      <c r="E1290" s="352" t="s">
        <v>2040</v>
      </c>
      <c r="F1290" s="352" t="s">
        <v>2040</v>
      </c>
      <c r="G1290" s="354">
        <v>0</v>
      </c>
      <c r="H1290" s="367" t="s">
        <v>5883</v>
      </c>
      <c r="I1290" s="367"/>
    </row>
    <row r="1291" spans="1:9">
      <c r="A1291" s="367" t="s">
        <v>1296</v>
      </c>
      <c r="B1291" s="373">
        <v>0</v>
      </c>
      <c r="C1291" s="372">
        <v>0</v>
      </c>
      <c r="D1291" s="357" t="e">
        <f t="shared" si="20"/>
        <v>#DIV/0!</v>
      </c>
      <c r="E1291" s="352" t="s">
        <v>2040</v>
      </c>
      <c r="F1291" s="352" t="s">
        <v>2040</v>
      </c>
      <c r="G1291" s="354">
        <v>0</v>
      </c>
      <c r="H1291" s="367" t="s">
        <v>5884</v>
      </c>
      <c r="I1291" s="367"/>
    </row>
    <row r="1292" spans="1:9">
      <c r="A1292" s="367" t="s">
        <v>1297</v>
      </c>
      <c r="B1292" s="373">
        <v>0</v>
      </c>
      <c r="C1292" s="372">
        <v>0</v>
      </c>
      <c r="D1292" s="357" t="e">
        <f t="shared" si="20"/>
        <v>#DIV/0!</v>
      </c>
      <c r="E1292" s="352" t="s">
        <v>2040</v>
      </c>
      <c r="F1292" s="352" t="s">
        <v>2040</v>
      </c>
      <c r="G1292" s="354">
        <v>0</v>
      </c>
      <c r="H1292" s="367" t="s">
        <v>5885</v>
      </c>
      <c r="I1292" s="367"/>
    </row>
    <row r="1293" spans="1:9">
      <c r="A1293" s="367" t="s">
        <v>1298</v>
      </c>
      <c r="B1293" s="373">
        <v>0</v>
      </c>
      <c r="C1293" s="372">
        <v>0</v>
      </c>
      <c r="D1293" s="357" t="e">
        <f t="shared" si="20"/>
        <v>#DIV/0!</v>
      </c>
      <c r="E1293" s="352" t="s">
        <v>2040</v>
      </c>
      <c r="F1293" s="352" t="s">
        <v>2040</v>
      </c>
      <c r="G1293" s="354">
        <v>0</v>
      </c>
      <c r="H1293" s="367" t="s">
        <v>5886</v>
      </c>
      <c r="I1293" s="367"/>
    </row>
    <row r="1294" spans="1:9">
      <c r="A1294" s="367" t="s">
        <v>1299</v>
      </c>
      <c r="B1294" s="373">
        <v>0</v>
      </c>
      <c r="C1294" s="372">
        <v>0</v>
      </c>
      <c r="D1294" s="357" t="e">
        <f t="shared" si="20"/>
        <v>#DIV/0!</v>
      </c>
      <c r="E1294" s="352" t="s">
        <v>2041</v>
      </c>
      <c r="F1294" s="352" t="s">
        <v>2041</v>
      </c>
      <c r="G1294" s="354">
        <v>0</v>
      </c>
      <c r="H1294" s="367" t="s">
        <v>5887</v>
      </c>
      <c r="I1294" s="367"/>
    </row>
    <row r="1295" spans="1:9">
      <c r="A1295" s="367" t="s">
        <v>1300</v>
      </c>
      <c r="B1295" s="373">
        <v>0</v>
      </c>
      <c r="C1295" s="372">
        <v>0</v>
      </c>
      <c r="D1295" s="357" t="e">
        <f t="shared" si="20"/>
        <v>#DIV/0!</v>
      </c>
      <c r="E1295" s="352" t="s">
        <v>2039</v>
      </c>
      <c r="F1295" s="352" t="s">
        <v>2039</v>
      </c>
      <c r="G1295" s="354">
        <v>0</v>
      </c>
      <c r="H1295" s="367" t="s">
        <v>5888</v>
      </c>
      <c r="I1295" s="367"/>
    </row>
    <row r="1296" spans="1:9">
      <c r="A1296" s="367" t="s">
        <v>1301</v>
      </c>
      <c r="B1296" s="373">
        <v>0</v>
      </c>
      <c r="C1296" s="372">
        <v>0</v>
      </c>
      <c r="D1296" s="357" t="e">
        <f t="shared" si="20"/>
        <v>#DIV/0!</v>
      </c>
      <c r="E1296" s="352" t="s">
        <v>2026</v>
      </c>
      <c r="F1296" s="352" t="s">
        <v>2026</v>
      </c>
      <c r="G1296" s="354">
        <v>0</v>
      </c>
      <c r="H1296" s="367" t="s">
        <v>5889</v>
      </c>
      <c r="I1296" s="367"/>
    </row>
    <row r="1297" spans="1:9">
      <c r="A1297" s="367" t="s">
        <v>1302</v>
      </c>
      <c r="B1297" s="373">
        <v>0</v>
      </c>
      <c r="C1297" s="372">
        <v>0</v>
      </c>
      <c r="D1297" s="357" t="e">
        <f t="shared" si="20"/>
        <v>#DIV/0!</v>
      </c>
      <c r="E1297" s="352" t="s">
        <v>2026</v>
      </c>
      <c r="F1297" s="352" t="s">
        <v>2026</v>
      </c>
      <c r="G1297" s="354">
        <v>0</v>
      </c>
      <c r="H1297" s="367" t="s">
        <v>5890</v>
      </c>
      <c r="I1297" s="367"/>
    </row>
    <row r="1298" spans="1:9">
      <c r="A1298" s="367" t="s">
        <v>1303</v>
      </c>
      <c r="B1298" s="373">
        <v>0</v>
      </c>
      <c r="C1298" s="372">
        <v>0</v>
      </c>
      <c r="D1298" s="357" t="e">
        <f t="shared" si="20"/>
        <v>#DIV/0!</v>
      </c>
      <c r="E1298" s="352" t="s">
        <v>1903</v>
      </c>
      <c r="F1298" s="352" t="s">
        <v>1903</v>
      </c>
      <c r="G1298" s="354">
        <v>0</v>
      </c>
      <c r="H1298" s="367" t="s">
        <v>5891</v>
      </c>
      <c r="I1298" s="367"/>
    </row>
    <row r="1299" spans="1:9">
      <c r="A1299" s="367" t="s">
        <v>1304</v>
      </c>
      <c r="B1299" s="373">
        <v>0</v>
      </c>
      <c r="C1299" s="372">
        <v>0</v>
      </c>
      <c r="D1299" s="357" t="e">
        <f t="shared" si="20"/>
        <v>#DIV/0!</v>
      </c>
      <c r="E1299" s="352" t="s">
        <v>2042</v>
      </c>
      <c r="F1299" s="352" t="s">
        <v>2042</v>
      </c>
      <c r="G1299" s="354">
        <v>1</v>
      </c>
      <c r="H1299" s="367" t="s">
        <v>5892</v>
      </c>
      <c r="I1299" s="367"/>
    </row>
    <row r="1300" spans="1:9">
      <c r="A1300" s="367" t="s">
        <v>1305</v>
      </c>
      <c r="B1300" s="373">
        <v>0</v>
      </c>
      <c r="C1300" s="372">
        <v>0</v>
      </c>
      <c r="D1300" s="357" t="e">
        <f t="shared" si="20"/>
        <v>#DIV/0!</v>
      </c>
      <c r="E1300" s="352" t="s">
        <v>1924</v>
      </c>
      <c r="F1300" s="352" t="s">
        <v>1924</v>
      </c>
      <c r="G1300" s="354">
        <v>1</v>
      </c>
      <c r="H1300" s="367" t="s">
        <v>5893</v>
      </c>
      <c r="I1300" s="367"/>
    </row>
    <row r="1301" spans="1:9">
      <c r="A1301" s="367" t="s">
        <v>1306</v>
      </c>
      <c r="B1301" s="373">
        <v>0</v>
      </c>
      <c r="C1301" s="372">
        <v>0</v>
      </c>
      <c r="D1301" s="357" t="e">
        <f t="shared" si="20"/>
        <v>#DIV/0!</v>
      </c>
      <c r="E1301" s="352" t="s">
        <v>2006</v>
      </c>
      <c r="F1301" s="352" t="s">
        <v>2006</v>
      </c>
      <c r="G1301" s="354">
        <v>0</v>
      </c>
      <c r="H1301" s="367" t="s">
        <v>5894</v>
      </c>
      <c r="I1301" s="367"/>
    </row>
    <row r="1302" spans="1:9">
      <c r="A1302" s="367" t="s">
        <v>1307</v>
      </c>
      <c r="B1302" s="373">
        <v>0</v>
      </c>
      <c r="C1302" s="372">
        <v>0</v>
      </c>
      <c r="D1302" s="357" t="e">
        <f t="shared" si="20"/>
        <v>#DIV/0!</v>
      </c>
      <c r="E1302" s="352" t="s">
        <v>2043</v>
      </c>
      <c r="F1302" s="352" t="s">
        <v>2043</v>
      </c>
      <c r="G1302" s="354">
        <v>0</v>
      </c>
      <c r="H1302" s="367" t="s">
        <v>5895</v>
      </c>
      <c r="I1302" s="367"/>
    </row>
    <row r="1303" spans="1:9">
      <c r="A1303" s="367" t="s">
        <v>1308</v>
      </c>
      <c r="B1303" s="373">
        <v>0</v>
      </c>
      <c r="C1303" s="372">
        <v>0</v>
      </c>
      <c r="D1303" s="357" t="e">
        <f t="shared" si="20"/>
        <v>#DIV/0!</v>
      </c>
      <c r="E1303" s="352" t="s">
        <v>1961</v>
      </c>
      <c r="F1303" s="352" t="s">
        <v>1961</v>
      </c>
      <c r="G1303" s="354">
        <v>0</v>
      </c>
      <c r="H1303" s="367" t="s">
        <v>5896</v>
      </c>
      <c r="I1303" s="367"/>
    </row>
    <row r="1304" spans="1:9">
      <c r="A1304" s="367" t="s">
        <v>1309</v>
      </c>
      <c r="B1304" s="373">
        <v>0</v>
      </c>
      <c r="C1304" s="372">
        <v>0</v>
      </c>
      <c r="D1304" s="357" t="e">
        <f t="shared" si="20"/>
        <v>#DIV/0!</v>
      </c>
      <c r="E1304" s="352" t="s">
        <v>1961</v>
      </c>
      <c r="F1304" s="352" t="s">
        <v>1961</v>
      </c>
      <c r="G1304" s="354">
        <v>0</v>
      </c>
      <c r="H1304" s="367" t="s">
        <v>5897</v>
      </c>
      <c r="I1304" s="367"/>
    </row>
    <row r="1305" spans="1:9">
      <c r="A1305" s="367" t="s">
        <v>1310</v>
      </c>
      <c r="B1305" s="373">
        <v>0</v>
      </c>
      <c r="C1305" s="372">
        <v>0</v>
      </c>
      <c r="D1305" s="357" t="e">
        <f t="shared" si="20"/>
        <v>#DIV/0!</v>
      </c>
      <c r="E1305" s="352" t="s">
        <v>1961</v>
      </c>
      <c r="F1305" s="352" t="s">
        <v>1961</v>
      </c>
      <c r="G1305" s="354">
        <v>0</v>
      </c>
      <c r="H1305" s="367" t="s">
        <v>5898</v>
      </c>
      <c r="I1305" s="367"/>
    </row>
    <row r="1306" spans="1:9">
      <c r="A1306" s="367" t="s">
        <v>1311</v>
      </c>
      <c r="B1306" s="373">
        <v>0</v>
      </c>
      <c r="C1306" s="372">
        <v>0</v>
      </c>
      <c r="D1306" s="357" t="e">
        <f t="shared" si="20"/>
        <v>#DIV/0!</v>
      </c>
      <c r="E1306" s="352" t="s">
        <v>1961</v>
      </c>
      <c r="F1306" s="352" t="s">
        <v>1961</v>
      </c>
      <c r="G1306" s="354">
        <v>0</v>
      </c>
      <c r="H1306" s="367" t="s">
        <v>5899</v>
      </c>
      <c r="I1306" s="367"/>
    </row>
    <row r="1307" spans="1:9">
      <c r="A1307" s="367" t="s">
        <v>1312</v>
      </c>
      <c r="B1307" s="373">
        <v>0</v>
      </c>
      <c r="C1307" s="372">
        <v>0</v>
      </c>
      <c r="D1307" s="357" t="e">
        <f t="shared" si="20"/>
        <v>#DIV/0!</v>
      </c>
      <c r="E1307" s="352" t="s">
        <v>1961</v>
      </c>
      <c r="F1307" s="352" t="s">
        <v>1961</v>
      </c>
      <c r="G1307" s="354">
        <v>0</v>
      </c>
      <c r="H1307" s="367" t="s">
        <v>5900</v>
      </c>
      <c r="I1307" s="367"/>
    </row>
    <row r="1308" spans="1:9">
      <c r="A1308" s="367" t="s">
        <v>1313</v>
      </c>
      <c r="B1308" s="373">
        <v>0</v>
      </c>
      <c r="C1308" s="372">
        <v>0</v>
      </c>
      <c r="D1308" s="357" t="e">
        <f t="shared" si="20"/>
        <v>#DIV/0!</v>
      </c>
      <c r="E1308" s="352" t="s">
        <v>1961</v>
      </c>
      <c r="F1308" s="352" t="s">
        <v>1961</v>
      </c>
      <c r="G1308" s="354">
        <v>0</v>
      </c>
      <c r="H1308" s="367" t="s">
        <v>5901</v>
      </c>
      <c r="I1308" s="367"/>
    </row>
    <row r="1309" spans="1:9">
      <c r="A1309" s="367" t="s">
        <v>1314</v>
      </c>
      <c r="B1309" s="373">
        <v>0</v>
      </c>
      <c r="C1309" s="372">
        <v>0</v>
      </c>
      <c r="D1309" s="357" t="e">
        <f t="shared" si="20"/>
        <v>#DIV/0!</v>
      </c>
      <c r="E1309" s="352" t="s">
        <v>1971</v>
      </c>
      <c r="F1309" s="352" t="s">
        <v>1971</v>
      </c>
      <c r="G1309" s="354">
        <v>0</v>
      </c>
      <c r="H1309" s="367" t="s">
        <v>5902</v>
      </c>
      <c r="I1309" s="367"/>
    </row>
    <row r="1310" spans="1:9">
      <c r="A1310" s="367" t="s">
        <v>1315</v>
      </c>
      <c r="B1310" s="373">
        <v>0</v>
      </c>
      <c r="C1310" s="372">
        <v>0</v>
      </c>
      <c r="D1310" s="357" t="e">
        <f t="shared" si="20"/>
        <v>#DIV/0!</v>
      </c>
      <c r="E1310" s="352" t="s">
        <v>1971</v>
      </c>
      <c r="F1310" s="352" t="s">
        <v>1971</v>
      </c>
      <c r="G1310" s="354">
        <v>1</v>
      </c>
      <c r="H1310" s="367" t="s">
        <v>5903</v>
      </c>
      <c r="I1310" s="367"/>
    </row>
    <row r="1311" spans="1:9">
      <c r="A1311" s="367" t="s">
        <v>1316</v>
      </c>
      <c r="B1311" s="373">
        <v>0</v>
      </c>
      <c r="C1311" s="372">
        <v>0</v>
      </c>
      <c r="D1311" s="357" t="e">
        <f t="shared" si="20"/>
        <v>#DIV/0!</v>
      </c>
      <c r="E1311" s="352" t="s">
        <v>1821</v>
      </c>
      <c r="F1311" s="352" t="s">
        <v>1821</v>
      </c>
      <c r="G1311" s="354">
        <v>0</v>
      </c>
      <c r="H1311" s="367" t="s">
        <v>5904</v>
      </c>
      <c r="I1311" s="367"/>
    </row>
    <row r="1312" spans="1:9">
      <c r="A1312" s="367" t="s">
        <v>1317</v>
      </c>
      <c r="B1312" s="373">
        <v>0</v>
      </c>
      <c r="C1312" s="372">
        <v>0</v>
      </c>
      <c r="D1312" s="357" t="e">
        <f t="shared" si="20"/>
        <v>#DIV/0!</v>
      </c>
      <c r="E1312" s="352" t="s">
        <v>1961</v>
      </c>
      <c r="F1312" s="352" t="s">
        <v>1961</v>
      </c>
      <c r="G1312" s="354">
        <v>0</v>
      </c>
      <c r="H1312" s="367" t="s">
        <v>5905</v>
      </c>
      <c r="I1312" s="367"/>
    </row>
    <row r="1313" spans="1:9">
      <c r="A1313" s="367" t="s">
        <v>1318</v>
      </c>
      <c r="B1313" s="373">
        <v>0</v>
      </c>
      <c r="C1313" s="372">
        <v>0</v>
      </c>
      <c r="D1313" s="357" t="e">
        <f t="shared" si="20"/>
        <v>#DIV/0!</v>
      </c>
      <c r="E1313" s="352" t="s">
        <v>2044</v>
      </c>
      <c r="F1313" s="352" t="s">
        <v>2044</v>
      </c>
      <c r="G1313" s="354">
        <v>0</v>
      </c>
      <c r="H1313" s="367" t="s">
        <v>5906</v>
      </c>
      <c r="I1313" s="367"/>
    </row>
    <row r="1314" spans="1:9">
      <c r="A1314" s="367" t="s">
        <v>1319</v>
      </c>
      <c r="B1314" s="373">
        <v>0</v>
      </c>
      <c r="C1314" s="372">
        <v>0</v>
      </c>
      <c r="D1314" s="357" t="e">
        <f t="shared" si="20"/>
        <v>#DIV/0!</v>
      </c>
      <c r="E1314" s="352" t="s">
        <v>1892</v>
      </c>
      <c r="F1314" s="352" t="s">
        <v>1892</v>
      </c>
      <c r="G1314" s="354">
        <v>0</v>
      </c>
      <c r="H1314" s="367" t="s">
        <v>5907</v>
      </c>
      <c r="I1314" s="367"/>
    </row>
    <row r="1315" spans="1:9">
      <c r="A1315" s="367" t="s">
        <v>1320</v>
      </c>
      <c r="B1315" s="373">
        <v>0</v>
      </c>
      <c r="C1315" s="372">
        <v>0</v>
      </c>
      <c r="D1315" s="357" t="e">
        <f t="shared" si="20"/>
        <v>#DIV/0!</v>
      </c>
      <c r="E1315" s="352" t="s">
        <v>1892</v>
      </c>
      <c r="F1315" s="352" t="s">
        <v>1892</v>
      </c>
      <c r="G1315" s="354">
        <v>0</v>
      </c>
      <c r="H1315" s="367" t="s">
        <v>5908</v>
      </c>
      <c r="I1315" s="367"/>
    </row>
    <row r="1316" spans="1:9">
      <c r="A1316" s="367" t="s">
        <v>1321</v>
      </c>
      <c r="B1316" s="373">
        <v>0</v>
      </c>
      <c r="C1316" s="372">
        <v>0</v>
      </c>
      <c r="D1316" s="357" t="e">
        <f t="shared" si="20"/>
        <v>#DIV/0!</v>
      </c>
      <c r="E1316" s="352" t="s">
        <v>1892</v>
      </c>
      <c r="F1316" s="352" t="s">
        <v>1892</v>
      </c>
      <c r="G1316" s="354">
        <v>0</v>
      </c>
      <c r="H1316" s="367" t="s">
        <v>5909</v>
      </c>
      <c r="I1316" s="367"/>
    </row>
    <row r="1317" spans="1:9">
      <c r="A1317" s="367" t="s">
        <v>1322</v>
      </c>
      <c r="B1317" s="373">
        <v>0</v>
      </c>
      <c r="C1317" s="372">
        <v>0</v>
      </c>
      <c r="D1317" s="357" t="e">
        <f t="shared" si="20"/>
        <v>#DIV/0!</v>
      </c>
      <c r="E1317" s="352" t="s">
        <v>1892</v>
      </c>
      <c r="F1317" s="352" t="s">
        <v>1892</v>
      </c>
      <c r="G1317" s="354">
        <v>0</v>
      </c>
      <c r="H1317" s="367" t="s">
        <v>5910</v>
      </c>
      <c r="I1317" s="367"/>
    </row>
    <row r="1318" spans="1:9">
      <c r="A1318" s="367" t="s">
        <v>1323</v>
      </c>
      <c r="B1318" s="373">
        <v>0</v>
      </c>
      <c r="C1318" s="372">
        <v>0</v>
      </c>
      <c r="D1318" s="357" t="e">
        <f t="shared" si="20"/>
        <v>#DIV/0!</v>
      </c>
      <c r="E1318" s="352" t="s">
        <v>1892</v>
      </c>
      <c r="F1318" s="352" t="s">
        <v>1892</v>
      </c>
      <c r="G1318" s="354">
        <v>0</v>
      </c>
      <c r="H1318" s="367" t="s">
        <v>5911</v>
      </c>
      <c r="I1318" s="367"/>
    </row>
    <row r="1319" spans="1:9">
      <c r="A1319" s="367" t="s">
        <v>1324</v>
      </c>
      <c r="B1319" s="373">
        <v>0</v>
      </c>
      <c r="C1319" s="372">
        <v>0</v>
      </c>
      <c r="D1319" s="357" t="e">
        <f t="shared" si="20"/>
        <v>#DIV/0!</v>
      </c>
      <c r="E1319" s="352" t="s">
        <v>1892</v>
      </c>
      <c r="F1319" s="352" t="s">
        <v>1892</v>
      </c>
      <c r="G1319" s="354">
        <v>0</v>
      </c>
      <c r="H1319" s="367" t="s">
        <v>5912</v>
      </c>
      <c r="I1319" s="367"/>
    </row>
    <row r="1320" spans="1:9">
      <c r="A1320" s="367" t="s">
        <v>1325</v>
      </c>
      <c r="B1320" s="373">
        <v>0</v>
      </c>
      <c r="C1320" s="372">
        <v>0</v>
      </c>
      <c r="D1320" s="357" t="e">
        <f t="shared" si="20"/>
        <v>#DIV/0!</v>
      </c>
      <c r="E1320" s="352" t="s">
        <v>2045</v>
      </c>
      <c r="F1320" s="352" t="s">
        <v>2045</v>
      </c>
      <c r="G1320" s="354">
        <v>0</v>
      </c>
      <c r="H1320" s="367" t="s">
        <v>5913</v>
      </c>
      <c r="I1320" s="367"/>
    </row>
    <row r="1321" spans="1:9">
      <c r="A1321" s="367" t="s">
        <v>1326</v>
      </c>
      <c r="B1321" s="373">
        <v>0</v>
      </c>
      <c r="C1321" s="372">
        <v>0</v>
      </c>
      <c r="D1321" s="357" t="e">
        <f t="shared" si="20"/>
        <v>#DIV/0!</v>
      </c>
      <c r="E1321" s="352" t="s">
        <v>2045</v>
      </c>
      <c r="F1321" s="352" t="s">
        <v>2045</v>
      </c>
      <c r="G1321" s="354">
        <v>0</v>
      </c>
      <c r="H1321" s="367" t="s">
        <v>5914</v>
      </c>
      <c r="I1321" s="367"/>
    </row>
    <row r="1322" spans="1:9">
      <c r="A1322" s="367" t="s">
        <v>1327</v>
      </c>
      <c r="B1322" s="373">
        <v>0</v>
      </c>
      <c r="C1322" s="372">
        <v>0</v>
      </c>
      <c r="D1322" s="357" t="e">
        <f t="shared" si="20"/>
        <v>#DIV/0!</v>
      </c>
      <c r="E1322" s="352" t="s">
        <v>2037</v>
      </c>
      <c r="F1322" s="352" t="s">
        <v>2037</v>
      </c>
      <c r="G1322" s="354">
        <v>1</v>
      </c>
      <c r="H1322" s="367" t="s">
        <v>5915</v>
      </c>
      <c r="I1322" s="367"/>
    </row>
    <row r="1323" spans="1:9">
      <c r="A1323" s="367" t="s">
        <v>1328</v>
      </c>
      <c r="B1323" s="373">
        <v>0</v>
      </c>
      <c r="C1323" s="372">
        <v>0</v>
      </c>
      <c r="D1323" s="357" t="e">
        <f t="shared" si="20"/>
        <v>#DIV/0!</v>
      </c>
      <c r="E1323" s="352" t="s">
        <v>1892</v>
      </c>
      <c r="F1323" s="352" t="s">
        <v>1892</v>
      </c>
      <c r="G1323" s="354">
        <v>0</v>
      </c>
      <c r="H1323" s="367" t="s">
        <v>5916</v>
      </c>
      <c r="I1323" s="367"/>
    </row>
    <row r="1324" spans="1:9">
      <c r="A1324" s="367" t="s">
        <v>1329</v>
      </c>
      <c r="B1324" s="373">
        <v>0</v>
      </c>
      <c r="C1324" s="372">
        <v>0</v>
      </c>
      <c r="D1324" s="357" t="e">
        <f t="shared" si="20"/>
        <v>#DIV/0!</v>
      </c>
      <c r="E1324" s="352" t="s">
        <v>1910</v>
      </c>
      <c r="F1324" s="352" t="s">
        <v>1910</v>
      </c>
      <c r="G1324" s="354">
        <v>0</v>
      </c>
      <c r="H1324" s="367" t="s">
        <v>5917</v>
      </c>
      <c r="I1324" s="367"/>
    </row>
    <row r="1325" spans="1:9">
      <c r="A1325" s="367" t="s">
        <v>1330</v>
      </c>
      <c r="B1325" s="373">
        <v>0</v>
      </c>
      <c r="C1325" s="372">
        <v>0</v>
      </c>
      <c r="D1325" s="357" t="e">
        <f t="shared" si="20"/>
        <v>#DIV/0!</v>
      </c>
      <c r="E1325" s="352" t="s">
        <v>1892</v>
      </c>
      <c r="F1325" s="352" t="s">
        <v>1892</v>
      </c>
      <c r="G1325" s="354">
        <v>0</v>
      </c>
      <c r="H1325" s="367" t="s">
        <v>5918</v>
      </c>
      <c r="I1325" s="367"/>
    </row>
    <row r="1326" spans="1:9">
      <c r="A1326" s="367" t="s">
        <v>1331</v>
      </c>
      <c r="B1326" s="373">
        <v>0</v>
      </c>
      <c r="C1326" s="372">
        <v>0</v>
      </c>
      <c r="D1326" s="357" t="e">
        <f t="shared" si="20"/>
        <v>#DIV/0!</v>
      </c>
      <c r="E1326" s="352" t="s">
        <v>1981</v>
      </c>
      <c r="F1326" s="352" t="s">
        <v>1981</v>
      </c>
      <c r="G1326" s="354">
        <v>0</v>
      </c>
      <c r="H1326" s="367" t="s">
        <v>5919</v>
      </c>
      <c r="I1326" s="367"/>
    </row>
    <row r="1327" spans="1:9">
      <c r="A1327" s="367" t="s">
        <v>1332</v>
      </c>
      <c r="B1327" s="373">
        <v>0</v>
      </c>
      <c r="C1327" s="372">
        <v>0</v>
      </c>
      <c r="D1327" s="357" t="e">
        <f t="shared" si="20"/>
        <v>#DIV/0!</v>
      </c>
      <c r="E1327" s="352" t="s">
        <v>1981</v>
      </c>
      <c r="F1327" s="352" t="s">
        <v>1981</v>
      </c>
      <c r="G1327" s="354">
        <v>0</v>
      </c>
      <c r="H1327" s="367" t="s">
        <v>5920</v>
      </c>
      <c r="I1327" s="367"/>
    </row>
    <row r="1328" spans="1:9">
      <c r="A1328" s="367" t="s">
        <v>1333</v>
      </c>
      <c r="B1328" s="373">
        <v>0</v>
      </c>
      <c r="C1328" s="372">
        <v>0</v>
      </c>
      <c r="D1328" s="357" t="e">
        <f t="shared" si="20"/>
        <v>#DIV/0!</v>
      </c>
      <c r="E1328" s="352" t="s">
        <v>2046</v>
      </c>
      <c r="F1328" s="352" t="s">
        <v>2046</v>
      </c>
      <c r="G1328" s="354">
        <v>0</v>
      </c>
      <c r="H1328" s="367" t="s">
        <v>5921</v>
      </c>
      <c r="I1328" s="367"/>
    </row>
    <row r="1329" spans="1:9">
      <c r="A1329" s="367" t="s">
        <v>1334</v>
      </c>
      <c r="B1329" s="373">
        <v>0</v>
      </c>
      <c r="C1329" s="372">
        <v>0</v>
      </c>
      <c r="D1329" s="357" t="e">
        <f t="shared" si="20"/>
        <v>#DIV/0!</v>
      </c>
      <c r="E1329" s="352" t="s">
        <v>2047</v>
      </c>
      <c r="F1329" s="352" t="s">
        <v>2047</v>
      </c>
      <c r="G1329" s="354">
        <v>0</v>
      </c>
      <c r="H1329" s="367" t="s">
        <v>5922</v>
      </c>
      <c r="I1329" s="367"/>
    </row>
    <row r="1330" spans="1:9">
      <c r="A1330" s="367" t="s">
        <v>1335</v>
      </c>
      <c r="B1330" s="373">
        <v>0</v>
      </c>
      <c r="C1330" s="372">
        <v>0</v>
      </c>
      <c r="D1330" s="357" t="e">
        <f t="shared" si="20"/>
        <v>#DIV/0!</v>
      </c>
      <c r="E1330" s="352" t="s">
        <v>2047</v>
      </c>
      <c r="F1330" s="352" t="s">
        <v>2047</v>
      </c>
      <c r="G1330" s="354">
        <v>0</v>
      </c>
      <c r="H1330" s="367" t="s">
        <v>5923</v>
      </c>
      <c r="I1330" s="367"/>
    </row>
    <row r="1331" spans="1:9">
      <c r="A1331" s="367" t="s">
        <v>1336</v>
      </c>
      <c r="B1331" s="373">
        <v>0</v>
      </c>
      <c r="C1331" s="372">
        <v>0</v>
      </c>
      <c r="D1331" s="357" t="e">
        <f t="shared" si="20"/>
        <v>#DIV/0!</v>
      </c>
      <c r="E1331" s="352" t="s">
        <v>2048</v>
      </c>
      <c r="F1331" s="352" t="s">
        <v>2048</v>
      </c>
      <c r="G1331" s="354">
        <v>0</v>
      </c>
      <c r="H1331" s="367" t="s">
        <v>5924</v>
      </c>
      <c r="I1331" s="367"/>
    </row>
    <row r="1332" spans="1:9">
      <c r="A1332" s="367" t="s">
        <v>1337</v>
      </c>
      <c r="B1332" s="373">
        <v>0</v>
      </c>
      <c r="C1332" s="372">
        <v>0</v>
      </c>
      <c r="D1332" s="357" t="e">
        <f t="shared" si="20"/>
        <v>#DIV/0!</v>
      </c>
      <c r="E1332" s="352" t="s">
        <v>1891</v>
      </c>
      <c r="F1332" s="352" t="s">
        <v>1891</v>
      </c>
      <c r="G1332" s="354">
        <v>1</v>
      </c>
      <c r="H1332" s="367" t="s">
        <v>5925</v>
      </c>
      <c r="I1332" s="367"/>
    </row>
    <row r="1333" spans="1:9">
      <c r="A1333" s="367" t="s">
        <v>1338</v>
      </c>
      <c r="B1333" s="373">
        <v>0</v>
      </c>
      <c r="C1333" s="372">
        <v>0</v>
      </c>
      <c r="D1333" s="357" t="e">
        <f t="shared" si="20"/>
        <v>#DIV/0!</v>
      </c>
      <c r="E1333" s="352" t="s">
        <v>1892</v>
      </c>
      <c r="F1333" s="352" t="s">
        <v>1892</v>
      </c>
      <c r="G1333" s="354">
        <v>0</v>
      </c>
      <c r="H1333" s="367" t="s">
        <v>5926</v>
      </c>
      <c r="I1333" s="367"/>
    </row>
    <row r="1334" spans="1:9">
      <c r="A1334" s="367" t="s">
        <v>1339</v>
      </c>
      <c r="B1334" s="373">
        <v>0</v>
      </c>
      <c r="C1334" s="372">
        <v>0</v>
      </c>
      <c r="D1334" s="357" t="e">
        <f t="shared" si="20"/>
        <v>#DIV/0!</v>
      </c>
      <c r="E1334" s="352" t="s">
        <v>1892</v>
      </c>
      <c r="F1334" s="352" t="s">
        <v>1892</v>
      </c>
      <c r="G1334" s="354">
        <v>0</v>
      </c>
      <c r="H1334" s="367" t="s">
        <v>5927</v>
      </c>
      <c r="I1334" s="367"/>
    </row>
    <row r="1335" spans="1:9">
      <c r="A1335" s="367" t="s">
        <v>1340</v>
      </c>
      <c r="B1335" s="373">
        <v>0</v>
      </c>
      <c r="C1335" s="372">
        <v>0</v>
      </c>
      <c r="D1335" s="357" t="e">
        <f t="shared" si="20"/>
        <v>#DIV/0!</v>
      </c>
      <c r="E1335" s="352" t="s">
        <v>2049</v>
      </c>
      <c r="F1335" s="352" t="s">
        <v>2049</v>
      </c>
      <c r="G1335" s="354">
        <v>0</v>
      </c>
      <c r="H1335" s="367" t="s">
        <v>5928</v>
      </c>
      <c r="I1335" s="367"/>
    </row>
    <row r="1336" spans="1:9">
      <c r="A1336" s="367" t="s">
        <v>1341</v>
      </c>
      <c r="B1336" s="373">
        <v>0</v>
      </c>
      <c r="C1336" s="372">
        <v>0</v>
      </c>
      <c r="D1336" s="357" t="e">
        <f t="shared" si="20"/>
        <v>#DIV/0!</v>
      </c>
      <c r="E1336" s="352" t="s">
        <v>2049</v>
      </c>
      <c r="F1336" s="352" t="s">
        <v>2049</v>
      </c>
      <c r="G1336" s="354">
        <v>0</v>
      </c>
      <c r="H1336" s="367" t="s">
        <v>5929</v>
      </c>
      <c r="I1336" s="367"/>
    </row>
    <row r="1337" spans="1:9">
      <c r="A1337" s="367" t="s">
        <v>1342</v>
      </c>
      <c r="B1337" s="373">
        <v>0</v>
      </c>
      <c r="C1337" s="372">
        <v>0</v>
      </c>
      <c r="D1337" s="357" t="e">
        <f t="shared" si="20"/>
        <v>#DIV/0!</v>
      </c>
      <c r="E1337" s="352" t="s">
        <v>2049</v>
      </c>
      <c r="F1337" s="352" t="s">
        <v>2049</v>
      </c>
      <c r="G1337" s="354">
        <v>0</v>
      </c>
      <c r="H1337" s="367" t="s">
        <v>5930</v>
      </c>
      <c r="I1337" s="367"/>
    </row>
    <row r="1338" spans="1:9">
      <c r="A1338" s="367" t="s">
        <v>1343</v>
      </c>
      <c r="B1338" s="373">
        <v>0</v>
      </c>
      <c r="C1338" s="372">
        <v>0</v>
      </c>
      <c r="D1338" s="357" t="e">
        <f t="shared" si="20"/>
        <v>#DIV/0!</v>
      </c>
      <c r="E1338" s="352" t="s">
        <v>2049</v>
      </c>
      <c r="F1338" s="352" t="s">
        <v>2049</v>
      </c>
      <c r="G1338" s="354">
        <v>0</v>
      </c>
      <c r="H1338" s="367" t="s">
        <v>5931</v>
      </c>
      <c r="I1338" s="367"/>
    </row>
    <row r="1339" spans="1:9">
      <c r="A1339" s="367" t="s">
        <v>1344</v>
      </c>
      <c r="B1339" s="373">
        <v>0</v>
      </c>
      <c r="C1339" s="372">
        <v>0</v>
      </c>
      <c r="D1339" s="357" t="e">
        <f t="shared" si="20"/>
        <v>#DIV/0!</v>
      </c>
      <c r="E1339" s="352" t="s">
        <v>2049</v>
      </c>
      <c r="F1339" s="352" t="s">
        <v>2049</v>
      </c>
      <c r="G1339" s="354">
        <v>0</v>
      </c>
      <c r="H1339" s="367" t="s">
        <v>5932</v>
      </c>
      <c r="I1339" s="367"/>
    </row>
    <row r="1340" spans="1:9">
      <c r="A1340" s="367" t="s">
        <v>1345</v>
      </c>
      <c r="B1340" s="373">
        <v>0</v>
      </c>
      <c r="C1340" s="372">
        <v>0</v>
      </c>
      <c r="D1340" s="357" t="e">
        <f t="shared" si="20"/>
        <v>#DIV/0!</v>
      </c>
      <c r="E1340" s="352" t="s">
        <v>2049</v>
      </c>
      <c r="F1340" s="352" t="s">
        <v>2049</v>
      </c>
      <c r="G1340" s="354">
        <v>0</v>
      </c>
      <c r="H1340" s="367" t="s">
        <v>5933</v>
      </c>
      <c r="I1340" s="367"/>
    </row>
    <row r="1341" spans="1:9">
      <c r="A1341" s="367" t="s">
        <v>1346</v>
      </c>
      <c r="B1341" s="373">
        <v>0</v>
      </c>
      <c r="C1341" s="372">
        <v>0</v>
      </c>
      <c r="D1341" s="357" t="e">
        <f t="shared" si="20"/>
        <v>#DIV/0!</v>
      </c>
      <c r="E1341" s="352" t="s">
        <v>2050</v>
      </c>
      <c r="F1341" s="352" t="s">
        <v>2050</v>
      </c>
      <c r="G1341" s="354">
        <v>1</v>
      </c>
      <c r="H1341" s="367" t="s">
        <v>5934</v>
      </c>
      <c r="I1341" s="367"/>
    </row>
    <row r="1342" spans="1:9">
      <c r="A1342" s="367" t="s">
        <v>1347</v>
      </c>
      <c r="B1342" s="373">
        <v>0</v>
      </c>
      <c r="C1342" s="372">
        <v>0</v>
      </c>
      <c r="D1342" s="357" t="e">
        <f t="shared" si="20"/>
        <v>#DIV/0!</v>
      </c>
      <c r="E1342" s="352" t="s">
        <v>2050</v>
      </c>
      <c r="F1342" s="352" t="s">
        <v>2050</v>
      </c>
      <c r="G1342" s="354">
        <v>1</v>
      </c>
      <c r="H1342" s="367" t="s">
        <v>5935</v>
      </c>
      <c r="I1342" s="367"/>
    </row>
    <row r="1343" spans="1:9">
      <c r="A1343" s="367" t="s">
        <v>1348</v>
      </c>
      <c r="B1343" s="373">
        <v>0</v>
      </c>
      <c r="C1343" s="372">
        <v>0</v>
      </c>
      <c r="D1343" s="357" t="e">
        <f t="shared" si="20"/>
        <v>#DIV/0!</v>
      </c>
      <c r="E1343" s="352" t="s">
        <v>2051</v>
      </c>
      <c r="F1343" s="352" t="s">
        <v>2051</v>
      </c>
      <c r="G1343" s="354">
        <v>1</v>
      </c>
      <c r="H1343" s="367" t="s">
        <v>5936</v>
      </c>
      <c r="I1343" s="367"/>
    </row>
    <row r="1344" spans="1:9">
      <c r="A1344" s="367" t="s">
        <v>1349</v>
      </c>
      <c r="B1344" s="373">
        <v>0</v>
      </c>
      <c r="C1344" s="372">
        <v>0</v>
      </c>
      <c r="D1344" s="357" t="e">
        <f t="shared" si="20"/>
        <v>#DIV/0!</v>
      </c>
      <c r="E1344" s="352" t="s">
        <v>2051</v>
      </c>
      <c r="F1344" s="352" t="s">
        <v>2051</v>
      </c>
      <c r="G1344" s="354">
        <v>1</v>
      </c>
      <c r="H1344" s="367" t="s">
        <v>5937</v>
      </c>
      <c r="I1344" s="367"/>
    </row>
    <row r="1345" spans="1:9">
      <c r="A1345" s="367" t="s">
        <v>1350</v>
      </c>
      <c r="B1345" s="373">
        <v>0</v>
      </c>
      <c r="C1345" s="372">
        <v>0</v>
      </c>
      <c r="D1345" s="357" t="e">
        <f t="shared" si="20"/>
        <v>#DIV/0!</v>
      </c>
      <c r="E1345" s="352" t="s">
        <v>2051</v>
      </c>
      <c r="F1345" s="352" t="s">
        <v>2051</v>
      </c>
      <c r="G1345" s="354">
        <v>1</v>
      </c>
      <c r="H1345" s="367" t="s">
        <v>5938</v>
      </c>
      <c r="I1345" s="367"/>
    </row>
    <row r="1346" spans="1:9">
      <c r="A1346" s="367" t="s">
        <v>1351</v>
      </c>
      <c r="B1346" s="373">
        <v>0</v>
      </c>
      <c r="C1346" s="372">
        <v>0</v>
      </c>
      <c r="D1346" s="357" t="e">
        <f t="shared" si="20"/>
        <v>#DIV/0!</v>
      </c>
      <c r="E1346" s="352" t="s">
        <v>2051</v>
      </c>
      <c r="F1346" s="352" t="s">
        <v>2051</v>
      </c>
      <c r="G1346" s="354">
        <v>1</v>
      </c>
      <c r="H1346" s="367" t="s">
        <v>5939</v>
      </c>
      <c r="I1346" s="367"/>
    </row>
    <row r="1347" spans="1:9">
      <c r="A1347" s="367" t="s">
        <v>1352</v>
      </c>
      <c r="B1347" s="373">
        <v>0</v>
      </c>
      <c r="C1347" s="372">
        <v>0</v>
      </c>
      <c r="D1347" s="357" t="e">
        <f t="shared" ref="D1347:D1410" si="21">(C1347/B1347)-1</f>
        <v>#DIV/0!</v>
      </c>
      <c r="E1347" s="352" t="s">
        <v>1924</v>
      </c>
      <c r="F1347" s="352" t="s">
        <v>1924</v>
      </c>
      <c r="G1347" s="354">
        <v>0</v>
      </c>
      <c r="H1347" s="367" t="s">
        <v>5940</v>
      </c>
      <c r="I1347" s="367"/>
    </row>
    <row r="1348" spans="1:9">
      <c r="A1348" s="367" t="s">
        <v>1353</v>
      </c>
      <c r="B1348" s="373">
        <v>0</v>
      </c>
      <c r="C1348" s="372">
        <v>0</v>
      </c>
      <c r="D1348" s="357" t="e">
        <f t="shared" si="21"/>
        <v>#DIV/0!</v>
      </c>
      <c r="E1348" s="352" t="s">
        <v>1924</v>
      </c>
      <c r="F1348" s="352" t="s">
        <v>1924</v>
      </c>
      <c r="G1348" s="354">
        <v>0</v>
      </c>
      <c r="H1348" s="367" t="s">
        <v>5941</v>
      </c>
      <c r="I1348" s="367"/>
    </row>
    <row r="1349" spans="1:9">
      <c r="A1349" s="367" t="s">
        <v>1354</v>
      </c>
      <c r="B1349" s="373">
        <v>0</v>
      </c>
      <c r="C1349" s="372">
        <v>0</v>
      </c>
      <c r="D1349" s="357" t="e">
        <f t="shared" si="21"/>
        <v>#DIV/0!</v>
      </c>
      <c r="E1349" s="352" t="s">
        <v>1924</v>
      </c>
      <c r="F1349" s="352" t="s">
        <v>1924</v>
      </c>
      <c r="G1349" s="354">
        <v>0</v>
      </c>
      <c r="H1349" s="367" t="s">
        <v>5942</v>
      </c>
      <c r="I1349" s="367"/>
    </row>
    <row r="1350" spans="1:9">
      <c r="A1350" s="367" t="s">
        <v>1355</v>
      </c>
      <c r="B1350" s="373">
        <v>0</v>
      </c>
      <c r="C1350" s="372">
        <v>0</v>
      </c>
      <c r="D1350" s="357" t="e">
        <f t="shared" si="21"/>
        <v>#DIV/0!</v>
      </c>
      <c r="E1350" s="352" t="s">
        <v>1924</v>
      </c>
      <c r="F1350" s="352" t="s">
        <v>1924</v>
      </c>
      <c r="G1350" s="354">
        <v>0</v>
      </c>
      <c r="H1350" s="367" t="s">
        <v>5943</v>
      </c>
      <c r="I1350" s="367"/>
    </row>
    <row r="1351" spans="1:9">
      <c r="A1351" s="367" t="s">
        <v>1356</v>
      </c>
      <c r="B1351" s="373">
        <v>0</v>
      </c>
      <c r="C1351" s="372">
        <v>0</v>
      </c>
      <c r="D1351" s="357" t="e">
        <f t="shared" si="21"/>
        <v>#DIV/0!</v>
      </c>
      <c r="E1351" s="352" t="s">
        <v>1924</v>
      </c>
      <c r="F1351" s="352" t="s">
        <v>1924</v>
      </c>
      <c r="G1351" s="354">
        <v>0</v>
      </c>
      <c r="H1351" s="367" t="s">
        <v>5944</v>
      </c>
      <c r="I1351" s="367"/>
    </row>
    <row r="1352" spans="1:9">
      <c r="A1352" s="367" t="s">
        <v>1357</v>
      </c>
      <c r="B1352" s="373">
        <v>0</v>
      </c>
      <c r="C1352" s="372">
        <v>0</v>
      </c>
      <c r="D1352" s="357" t="e">
        <f t="shared" si="21"/>
        <v>#DIV/0!</v>
      </c>
      <c r="E1352" s="352" t="s">
        <v>1924</v>
      </c>
      <c r="F1352" s="352" t="s">
        <v>1924</v>
      </c>
      <c r="G1352" s="354">
        <v>1</v>
      </c>
      <c r="H1352" s="367" t="s">
        <v>5945</v>
      </c>
      <c r="I1352" s="367"/>
    </row>
    <row r="1353" spans="1:9">
      <c r="A1353" s="367" t="s">
        <v>1358</v>
      </c>
      <c r="B1353" s="373">
        <v>0</v>
      </c>
      <c r="C1353" s="372">
        <v>0</v>
      </c>
      <c r="D1353" s="357" t="e">
        <f t="shared" si="21"/>
        <v>#DIV/0!</v>
      </c>
      <c r="E1353" s="352" t="s">
        <v>1924</v>
      </c>
      <c r="F1353" s="352" t="s">
        <v>1924</v>
      </c>
      <c r="G1353" s="354">
        <v>0</v>
      </c>
      <c r="H1353" s="367" t="s">
        <v>5946</v>
      </c>
      <c r="I1353" s="367"/>
    </row>
    <row r="1354" spans="1:9">
      <c r="A1354" s="367" t="s">
        <v>1359</v>
      </c>
      <c r="B1354" s="373">
        <v>0</v>
      </c>
      <c r="C1354" s="372">
        <v>0</v>
      </c>
      <c r="D1354" s="357" t="e">
        <f t="shared" si="21"/>
        <v>#DIV/0!</v>
      </c>
      <c r="E1354" s="352" t="s">
        <v>1924</v>
      </c>
      <c r="F1354" s="352" t="s">
        <v>1924</v>
      </c>
      <c r="G1354" s="354">
        <v>1</v>
      </c>
      <c r="H1354" s="367" t="s">
        <v>5947</v>
      </c>
      <c r="I1354" s="367"/>
    </row>
    <row r="1355" spans="1:9">
      <c r="A1355" s="367" t="s">
        <v>1360</v>
      </c>
      <c r="B1355" s="373">
        <v>0</v>
      </c>
      <c r="C1355" s="372">
        <v>0</v>
      </c>
      <c r="D1355" s="357" t="e">
        <f t="shared" si="21"/>
        <v>#DIV/0!</v>
      </c>
      <c r="E1355" s="352" t="s">
        <v>1924</v>
      </c>
      <c r="F1355" s="352" t="s">
        <v>1924</v>
      </c>
      <c r="G1355" s="354">
        <v>1</v>
      </c>
      <c r="H1355" s="367" t="s">
        <v>5948</v>
      </c>
      <c r="I1355" s="367"/>
    </row>
    <row r="1356" spans="1:9">
      <c r="A1356" s="367" t="s">
        <v>1361</v>
      </c>
      <c r="B1356" s="373">
        <v>0</v>
      </c>
      <c r="C1356" s="372">
        <v>0</v>
      </c>
      <c r="D1356" s="357" t="e">
        <f t="shared" si="21"/>
        <v>#DIV/0!</v>
      </c>
      <c r="E1356" s="352" t="s">
        <v>1924</v>
      </c>
      <c r="F1356" s="352" t="s">
        <v>1924</v>
      </c>
      <c r="G1356" s="354">
        <v>0</v>
      </c>
      <c r="H1356" s="367" t="s">
        <v>5949</v>
      </c>
      <c r="I1356" s="367"/>
    </row>
    <row r="1357" spans="1:9">
      <c r="A1357" s="367" t="s">
        <v>1362</v>
      </c>
      <c r="B1357" s="373">
        <v>0</v>
      </c>
      <c r="C1357" s="372">
        <v>0</v>
      </c>
      <c r="D1357" s="357" t="e">
        <f t="shared" si="21"/>
        <v>#DIV/0!</v>
      </c>
      <c r="E1357" s="352" t="s">
        <v>2052</v>
      </c>
      <c r="F1357" s="352" t="s">
        <v>2052</v>
      </c>
      <c r="G1357" s="354">
        <v>0</v>
      </c>
      <c r="H1357" s="367" t="s">
        <v>5950</v>
      </c>
      <c r="I1357" s="367"/>
    </row>
    <row r="1358" spans="1:9">
      <c r="A1358" s="367" t="s">
        <v>1363</v>
      </c>
      <c r="B1358" s="373">
        <v>0</v>
      </c>
      <c r="C1358" s="372">
        <v>0</v>
      </c>
      <c r="D1358" s="357" t="e">
        <f t="shared" si="21"/>
        <v>#DIV/0!</v>
      </c>
      <c r="E1358" s="352" t="s">
        <v>2052</v>
      </c>
      <c r="F1358" s="352" t="s">
        <v>2052</v>
      </c>
      <c r="G1358" s="354">
        <v>0</v>
      </c>
      <c r="H1358" s="367" t="s">
        <v>5951</v>
      </c>
      <c r="I1358" s="367"/>
    </row>
    <row r="1359" spans="1:9">
      <c r="A1359" s="367" t="s">
        <v>1364</v>
      </c>
      <c r="B1359" s="373">
        <v>0</v>
      </c>
      <c r="C1359" s="372">
        <v>0</v>
      </c>
      <c r="D1359" s="357" t="e">
        <f t="shared" si="21"/>
        <v>#DIV/0!</v>
      </c>
      <c r="E1359" s="352" t="s">
        <v>2053</v>
      </c>
      <c r="F1359" s="352" t="s">
        <v>2053</v>
      </c>
      <c r="G1359" s="354">
        <v>1</v>
      </c>
      <c r="H1359" s="367" t="s">
        <v>5952</v>
      </c>
      <c r="I1359" s="367"/>
    </row>
    <row r="1360" spans="1:9">
      <c r="A1360" s="367" t="s">
        <v>1365</v>
      </c>
      <c r="B1360" s="373">
        <v>0</v>
      </c>
      <c r="C1360" s="372">
        <v>0</v>
      </c>
      <c r="D1360" s="357" t="e">
        <f t="shared" si="21"/>
        <v>#DIV/0!</v>
      </c>
      <c r="E1360" s="352" t="s">
        <v>2053</v>
      </c>
      <c r="F1360" s="352" t="s">
        <v>2053</v>
      </c>
      <c r="G1360" s="354">
        <v>1</v>
      </c>
      <c r="H1360" s="367" t="s">
        <v>5953</v>
      </c>
      <c r="I1360" s="367"/>
    </row>
    <row r="1361" spans="1:9">
      <c r="A1361" s="367" t="s">
        <v>1366</v>
      </c>
      <c r="B1361" s="373">
        <v>0</v>
      </c>
      <c r="C1361" s="372">
        <v>0</v>
      </c>
      <c r="D1361" s="357" t="e">
        <f t="shared" si="21"/>
        <v>#DIV/0!</v>
      </c>
      <c r="E1361" s="352" t="s">
        <v>2053</v>
      </c>
      <c r="F1361" s="352" t="s">
        <v>2053</v>
      </c>
      <c r="G1361" s="354">
        <v>1</v>
      </c>
      <c r="H1361" s="367" t="s">
        <v>5954</v>
      </c>
      <c r="I1361" s="367"/>
    </row>
    <row r="1362" spans="1:9">
      <c r="A1362" s="367" t="s">
        <v>1367</v>
      </c>
      <c r="B1362" s="373">
        <v>0</v>
      </c>
      <c r="C1362" s="372">
        <v>0</v>
      </c>
      <c r="D1362" s="357" t="e">
        <f t="shared" si="21"/>
        <v>#DIV/0!</v>
      </c>
      <c r="E1362" s="352" t="s">
        <v>2053</v>
      </c>
      <c r="F1362" s="352" t="s">
        <v>2053</v>
      </c>
      <c r="G1362" s="354">
        <v>1</v>
      </c>
      <c r="H1362" s="367" t="s">
        <v>5955</v>
      </c>
      <c r="I1362" s="367"/>
    </row>
    <row r="1363" spans="1:9">
      <c r="A1363" s="367" t="s">
        <v>1368</v>
      </c>
      <c r="B1363" s="373">
        <v>0</v>
      </c>
      <c r="C1363" s="372">
        <v>0</v>
      </c>
      <c r="D1363" s="357" t="e">
        <f t="shared" si="21"/>
        <v>#DIV/0!</v>
      </c>
      <c r="E1363" s="352" t="s">
        <v>2053</v>
      </c>
      <c r="F1363" s="352" t="s">
        <v>2053</v>
      </c>
      <c r="G1363" s="354">
        <v>1</v>
      </c>
      <c r="H1363" s="367" t="s">
        <v>5956</v>
      </c>
      <c r="I1363" s="367"/>
    </row>
    <row r="1364" spans="1:9">
      <c r="A1364" s="367" t="s">
        <v>1369</v>
      </c>
      <c r="B1364" s="373">
        <v>0</v>
      </c>
      <c r="C1364" s="372">
        <v>0</v>
      </c>
      <c r="D1364" s="357" t="e">
        <f t="shared" si="21"/>
        <v>#DIV/0!</v>
      </c>
      <c r="E1364" s="352" t="s">
        <v>2053</v>
      </c>
      <c r="F1364" s="352" t="s">
        <v>2053</v>
      </c>
      <c r="G1364" s="354">
        <v>1</v>
      </c>
      <c r="H1364" s="367" t="s">
        <v>5957</v>
      </c>
      <c r="I1364" s="367"/>
    </row>
    <row r="1365" spans="1:9">
      <c r="A1365" s="367" t="s">
        <v>1370</v>
      </c>
      <c r="B1365" s="373">
        <v>0</v>
      </c>
      <c r="C1365" s="372">
        <v>0</v>
      </c>
      <c r="D1365" s="357" t="e">
        <f t="shared" si="21"/>
        <v>#DIV/0!</v>
      </c>
      <c r="E1365" s="352" t="s">
        <v>2053</v>
      </c>
      <c r="F1365" s="352" t="s">
        <v>2053</v>
      </c>
      <c r="G1365" s="354">
        <v>1</v>
      </c>
      <c r="H1365" s="367" t="s">
        <v>5958</v>
      </c>
      <c r="I1365" s="367"/>
    </row>
    <row r="1366" spans="1:9">
      <c r="A1366" s="367" t="s">
        <v>1371</v>
      </c>
      <c r="B1366" s="373">
        <v>0</v>
      </c>
      <c r="C1366" s="372">
        <v>0</v>
      </c>
      <c r="D1366" s="357" t="e">
        <f t="shared" si="21"/>
        <v>#DIV/0!</v>
      </c>
      <c r="E1366" s="352" t="s">
        <v>1924</v>
      </c>
      <c r="F1366" s="352" t="s">
        <v>1924</v>
      </c>
      <c r="G1366" s="354">
        <v>0</v>
      </c>
      <c r="H1366" s="367" t="s">
        <v>5959</v>
      </c>
      <c r="I1366" s="367"/>
    </row>
    <row r="1367" spans="1:9">
      <c r="A1367" s="367" t="s">
        <v>1372</v>
      </c>
      <c r="B1367" s="373">
        <v>0</v>
      </c>
      <c r="C1367" s="372">
        <v>0</v>
      </c>
      <c r="D1367" s="357" t="e">
        <f t="shared" si="21"/>
        <v>#DIV/0!</v>
      </c>
      <c r="E1367" s="352" t="s">
        <v>1924</v>
      </c>
      <c r="F1367" s="352" t="s">
        <v>1924</v>
      </c>
      <c r="G1367" s="354">
        <v>0</v>
      </c>
      <c r="H1367" s="367" t="s">
        <v>5960</v>
      </c>
      <c r="I1367" s="367"/>
    </row>
    <row r="1368" spans="1:9">
      <c r="A1368" s="367" t="s">
        <v>1373</v>
      </c>
      <c r="B1368" s="373">
        <v>0</v>
      </c>
      <c r="C1368" s="372">
        <v>0</v>
      </c>
      <c r="D1368" s="357" t="e">
        <f t="shared" si="21"/>
        <v>#DIV/0!</v>
      </c>
      <c r="E1368" s="352" t="s">
        <v>2054</v>
      </c>
      <c r="F1368" s="352" t="s">
        <v>2054</v>
      </c>
      <c r="G1368" s="354">
        <v>1</v>
      </c>
      <c r="H1368" s="367" t="s">
        <v>5961</v>
      </c>
      <c r="I1368" s="367"/>
    </row>
    <row r="1369" spans="1:9">
      <c r="A1369" s="367" t="s">
        <v>1374</v>
      </c>
      <c r="B1369" s="373">
        <v>0</v>
      </c>
      <c r="C1369" s="372">
        <v>0</v>
      </c>
      <c r="D1369" s="357" t="e">
        <f t="shared" si="21"/>
        <v>#DIV/0!</v>
      </c>
      <c r="E1369" s="352" t="s">
        <v>2054</v>
      </c>
      <c r="F1369" s="352" t="s">
        <v>2054</v>
      </c>
      <c r="G1369" s="354">
        <v>0</v>
      </c>
      <c r="H1369" s="367" t="s">
        <v>5962</v>
      </c>
      <c r="I1369" s="367"/>
    </row>
    <row r="1370" spans="1:9">
      <c r="A1370" s="367" t="s">
        <v>1375</v>
      </c>
      <c r="B1370" s="373">
        <v>0</v>
      </c>
      <c r="C1370" s="372">
        <v>0</v>
      </c>
      <c r="D1370" s="357" t="e">
        <f t="shared" si="21"/>
        <v>#DIV/0!</v>
      </c>
      <c r="E1370" s="352" t="s">
        <v>1880</v>
      </c>
      <c r="F1370" s="352" t="s">
        <v>1880</v>
      </c>
      <c r="G1370" s="354">
        <v>1</v>
      </c>
      <c r="H1370" s="367" t="s">
        <v>5963</v>
      </c>
      <c r="I1370" s="367"/>
    </row>
    <row r="1371" spans="1:9">
      <c r="A1371" s="367" t="s">
        <v>1376</v>
      </c>
      <c r="B1371" s="373">
        <v>0</v>
      </c>
      <c r="C1371" s="372">
        <v>0</v>
      </c>
      <c r="D1371" s="357" t="e">
        <f t="shared" si="21"/>
        <v>#DIV/0!</v>
      </c>
      <c r="E1371" s="352" t="s">
        <v>2001</v>
      </c>
      <c r="F1371" s="352" t="s">
        <v>2001</v>
      </c>
      <c r="G1371" s="354">
        <v>0</v>
      </c>
      <c r="H1371" s="367" t="s">
        <v>5964</v>
      </c>
      <c r="I1371" s="367"/>
    </row>
    <row r="1372" spans="1:9">
      <c r="A1372" s="367" t="s">
        <v>1377</v>
      </c>
      <c r="B1372" s="373">
        <v>0</v>
      </c>
      <c r="C1372" s="372">
        <v>0</v>
      </c>
      <c r="D1372" s="357" t="e">
        <f t="shared" si="21"/>
        <v>#DIV/0!</v>
      </c>
      <c r="E1372" s="352" t="s">
        <v>1924</v>
      </c>
      <c r="F1372" s="352" t="s">
        <v>1924</v>
      </c>
      <c r="G1372" s="354">
        <v>0</v>
      </c>
      <c r="H1372" s="367" t="s">
        <v>5965</v>
      </c>
      <c r="I1372" s="367"/>
    </row>
    <row r="1373" spans="1:9">
      <c r="A1373" s="367" t="s">
        <v>1378</v>
      </c>
      <c r="B1373" s="373">
        <v>0</v>
      </c>
      <c r="C1373" s="372">
        <v>0</v>
      </c>
      <c r="D1373" s="357" t="e">
        <f t="shared" si="21"/>
        <v>#DIV/0!</v>
      </c>
      <c r="E1373" s="352" t="s">
        <v>1924</v>
      </c>
      <c r="F1373" s="352" t="s">
        <v>1924</v>
      </c>
      <c r="G1373" s="354">
        <v>0</v>
      </c>
      <c r="H1373" s="367" t="s">
        <v>5966</v>
      </c>
      <c r="I1373" s="367"/>
    </row>
    <row r="1374" spans="1:9">
      <c r="A1374" s="367" t="s">
        <v>1379</v>
      </c>
      <c r="B1374" s="373">
        <v>0</v>
      </c>
      <c r="C1374" s="372">
        <v>0</v>
      </c>
      <c r="D1374" s="357" t="e">
        <f t="shared" si="21"/>
        <v>#DIV/0!</v>
      </c>
      <c r="E1374" s="352" t="s">
        <v>1924</v>
      </c>
      <c r="F1374" s="352" t="s">
        <v>1924</v>
      </c>
      <c r="G1374" s="354">
        <v>0</v>
      </c>
      <c r="H1374" s="367" t="s">
        <v>5967</v>
      </c>
      <c r="I1374" s="367"/>
    </row>
    <row r="1375" spans="1:9">
      <c r="A1375" s="367" t="s">
        <v>1380</v>
      </c>
      <c r="B1375" s="373">
        <v>0</v>
      </c>
      <c r="C1375" s="372">
        <v>0</v>
      </c>
      <c r="D1375" s="357" t="e">
        <f t="shared" si="21"/>
        <v>#DIV/0!</v>
      </c>
      <c r="E1375" s="352" t="s">
        <v>1924</v>
      </c>
      <c r="F1375" s="352" t="s">
        <v>1924</v>
      </c>
      <c r="G1375" s="354">
        <v>0</v>
      </c>
      <c r="H1375" s="367" t="s">
        <v>5968</v>
      </c>
      <c r="I1375" s="367"/>
    </row>
    <row r="1376" spans="1:9">
      <c r="A1376" s="367" t="s">
        <v>1381</v>
      </c>
      <c r="B1376" s="373">
        <v>0</v>
      </c>
      <c r="C1376" s="372">
        <v>0</v>
      </c>
      <c r="D1376" s="357" t="e">
        <f t="shared" si="21"/>
        <v>#DIV/0!</v>
      </c>
      <c r="E1376" s="352" t="s">
        <v>1924</v>
      </c>
      <c r="F1376" s="352" t="s">
        <v>1924</v>
      </c>
      <c r="G1376" s="354">
        <v>0</v>
      </c>
      <c r="H1376" s="367" t="s">
        <v>5969</v>
      </c>
      <c r="I1376" s="367"/>
    </row>
    <row r="1377" spans="1:9">
      <c r="A1377" s="367" t="s">
        <v>1382</v>
      </c>
      <c r="B1377" s="373">
        <v>0</v>
      </c>
      <c r="C1377" s="372">
        <v>0</v>
      </c>
      <c r="D1377" s="357" t="e">
        <f t="shared" si="21"/>
        <v>#DIV/0!</v>
      </c>
      <c r="E1377" s="352" t="s">
        <v>1924</v>
      </c>
      <c r="F1377" s="352" t="s">
        <v>1924</v>
      </c>
      <c r="G1377" s="354">
        <v>0</v>
      </c>
      <c r="H1377" s="367" t="s">
        <v>5970</v>
      </c>
      <c r="I1377" s="367"/>
    </row>
    <row r="1378" spans="1:9">
      <c r="A1378" s="367" t="s">
        <v>1383</v>
      </c>
      <c r="B1378" s="373">
        <v>0</v>
      </c>
      <c r="C1378" s="372">
        <v>0</v>
      </c>
      <c r="D1378" s="357" t="e">
        <f t="shared" si="21"/>
        <v>#DIV/0!</v>
      </c>
      <c r="E1378" s="352" t="s">
        <v>1924</v>
      </c>
      <c r="F1378" s="352" t="s">
        <v>1924</v>
      </c>
      <c r="G1378" s="354">
        <v>0</v>
      </c>
      <c r="H1378" s="367" t="s">
        <v>5971</v>
      </c>
      <c r="I1378" s="367"/>
    </row>
    <row r="1379" spans="1:9">
      <c r="A1379" s="367" t="s">
        <v>1384</v>
      </c>
      <c r="B1379" s="373">
        <v>0</v>
      </c>
      <c r="C1379" s="372">
        <v>0</v>
      </c>
      <c r="D1379" s="357" t="e">
        <f t="shared" si="21"/>
        <v>#DIV/0!</v>
      </c>
      <c r="E1379" s="352" t="s">
        <v>1821</v>
      </c>
      <c r="F1379" s="352" t="s">
        <v>1821</v>
      </c>
      <c r="G1379" s="354">
        <v>1</v>
      </c>
      <c r="H1379" s="367" t="s">
        <v>5972</v>
      </c>
      <c r="I1379" s="367"/>
    </row>
    <row r="1380" spans="1:9">
      <c r="A1380" s="367" t="s">
        <v>1385</v>
      </c>
      <c r="B1380" s="373">
        <v>0</v>
      </c>
      <c r="C1380" s="372">
        <v>0</v>
      </c>
      <c r="D1380" s="357" t="e">
        <f t="shared" si="21"/>
        <v>#DIV/0!</v>
      </c>
      <c r="E1380" s="352" t="s">
        <v>1821</v>
      </c>
      <c r="F1380" s="352" t="s">
        <v>1821</v>
      </c>
      <c r="G1380" s="354">
        <v>1</v>
      </c>
      <c r="H1380" s="367" t="s">
        <v>5973</v>
      </c>
      <c r="I1380" s="367"/>
    </row>
    <row r="1381" spans="1:9">
      <c r="A1381" s="367" t="s">
        <v>1386</v>
      </c>
      <c r="B1381" s="373">
        <v>0</v>
      </c>
      <c r="C1381" s="372">
        <v>0</v>
      </c>
      <c r="D1381" s="357" t="e">
        <f t="shared" si="21"/>
        <v>#DIV/0!</v>
      </c>
      <c r="E1381" s="352" t="s">
        <v>1821</v>
      </c>
      <c r="F1381" s="352" t="s">
        <v>1821</v>
      </c>
      <c r="G1381" s="354">
        <v>1</v>
      </c>
      <c r="H1381" s="367" t="s">
        <v>5974</v>
      </c>
      <c r="I1381" s="367"/>
    </row>
    <row r="1382" spans="1:9">
      <c r="A1382" s="367" t="s">
        <v>1387</v>
      </c>
      <c r="B1382" s="373">
        <v>0</v>
      </c>
      <c r="C1382" s="372">
        <v>0</v>
      </c>
      <c r="D1382" s="357" t="e">
        <f t="shared" si="21"/>
        <v>#DIV/0!</v>
      </c>
      <c r="E1382" s="352" t="s">
        <v>1821</v>
      </c>
      <c r="F1382" s="352" t="s">
        <v>1821</v>
      </c>
      <c r="G1382" s="354">
        <v>0</v>
      </c>
      <c r="H1382" s="367" t="s">
        <v>5975</v>
      </c>
      <c r="I1382" s="367"/>
    </row>
    <row r="1383" spans="1:9">
      <c r="A1383" s="367" t="s">
        <v>1388</v>
      </c>
      <c r="B1383" s="373">
        <v>0</v>
      </c>
      <c r="C1383" s="372">
        <v>0</v>
      </c>
      <c r="D1383" s="357" t="e">
        <f t="shared" si="21"/>
        <v>#DIV/0!</v>
      </c>
      <c r="E1383" s="352" t="s">
        <v>1821</v>
      </c>
      <c r="F1383" s="352" t="s">
        <v>1821</v>
      </c>
      <c r="G1383" s="354">
        <v>0</v>
      </c>
      <c r="H1383" s="367" t="s">
        <v>5976</v>
      </c>
      <c r="I1383" s="367"/>
    </row>
    <row r="1384" spans="1:9">
      <c r="A1384" s="367" t="s">
        <v>1389</v>
      </c>
      <c r="B1384" s="373">
        <v>0</v>
      </c>
      <c r="C1384" s="372">
        <v>0</v>
      </c>
      <c r="D1384" s="357" t="e">
        <f t="shared" si="21"/>
        <v>#DIV/0!</v>
      </c>
      <c r="E1384" s="352" t="s">
        <v>1983</v>
      </c>
      <c r="F1384" s="352" t="s">
        <v>1983</v>
      </c>
      <c r="G1384" s="354">
        <v>0</v>
      </c>
      <c r="H1384" s="367" t="s">
        <v>5977</v>
      </c>
      <c r="I1384" s="367"/>
    </row>
    <row r="1385" spans="1:9">
      <c r="A1385" s="367" t="s">
        <v>1390</v>
      </c>
      <c r="B1385" s="373">
        <v>0</v>
      </c>
      <c r="C1385" s="372">
        <v>0</v>
      </c>
      <c r="D1385" s="357" t="e">
        <f t="shared" si="21"/>
        <v>#DIV/0!</v>
      </c>
      <c r="E1385" s="352" t="s">
        <v>1983</v>
      </c>
      <c r="F1385" s="352" t="s">
        <v>1983</v>
      </c>
      <c r="G1385" s="354">
        <v>0</v>
      </c>
      <c r="H1385" s="367" t="s">
        <v>5978</v>
      </c>
      <c r="I1385" s="367"/>
    </row>
    <row r="1386" spans="1:9">
      <c r="A1386" s="367" t="s">
        <v>1391</v>
      </c>
      <c r="B1386" s="373">
        <v>0</v>
      </c>
      <c r="C1386" s="372">
        <v>0</v>
      </c>
      <c r="D1386" s="357" t="e">
        <f t="shared" si="21"/>
        <v>#DIV/0!</v>
      </c>
      <c r="E1386" s="352" t="s">
        <v>1983</v>
      </c>
      <c r="F1386" s="352" t="s">
        <v>1983</v>
      </c>
      <c r="G1386" s="354">
        <v>0</v>
      </c>
      <c r="H1386" s="367" t="s">
        <v>5979</v>
      </c>
      <c r="I1386" s="367"/>
    </row>
    <row r="1387" spans="1:9">
      <c r="A1387" s="367" t="s">
        <v>1392</v>
      </c>
      <c r="B1387" s="373">
        <v>0</v>
      </c>
      <c r="C1387" s="372">
        <v>0</v>
      </c>
      <c r="D1387" s="357" t="e">
        <f t="shared" si="21"/>
        <v>#DIV/0!</v>
      </c>
      <c r="E1387" s="352" t="s">
        <v>1983</v>
      </c>
      <c r="F1387" s="352" t="s">
        <v>1983</v>
      </c>
      <c r="G1387" s="354">
        <v>0</v>
      </c>
      <c r="H1387" s="367" t="s">
        <v>5980</v>
      </c>
      <c r="I1387" s="367"/>
    </row>
    <row r="1388" spans="1:9">
      <c r="A1388" s="367" t="s">
        <v>1393</v>
      </c>
      <c r="B1388" s="373">
        <v>0</v>
      </c>
      <c r="C1388" s="372">
        <v>0</v>
      </c>
      <c r="D1388" s="357" t="e">
        <f t="shared" si="21"/>
        <v>#DIV/0!</v>
      </c>
      <c r="E1388" s="352" t="s">
        <v>1983</v>
      </c>
      <c r="F1388" s="352" t="s">
        <v>1983</v>
      </c>
      <c r="G1388" s="354">
        <v>0</v>
      </c>
      <c r="H1388" s="367" t="s">
        <v>5981</v>
      </c>
      <c r="I1388" s="367"/>
    </row>
    <row r="1389" spans="1:9">
      <c r="A1389" s="367" t="s">
        <v>1394</v>
      </c>
      <c r="B1389" s="373">
        <v>0</v>
      </c>
      <c r="C1389" s="372">
        <v>0</v>
      </c>
      <c r="D1389" s="357" t="e">
        <f t="shared" si="21"/>
        <v>#DIV/0!</v>
      </c>
      <c r="E1389" s="352" t="s">
        <v>1983</v>
      </c>
      <c r="F1389" s="352" t="s">
        <v>1983</v>
      </c>
      <c r="G1389" s="354">
        <v>0</v>
      </c>
      <c r="H1389" s="367" t="s">
        <v>5982</v>
      </c>
      <c r="I1389" s="367"/>
    </row>
    <row r="1390" spans="1:9">
      <c r="A1390" s="367" t="s">
        <v>1395</v>
      </c>
      <c r="B1390" s="373">
        <v>0</v>
      </c>
      <c r="C1390" s="372">
        <v>0</v>
      </c>
      <c r="D1390" s="357" t="e">
        <f t="shared" si="21"/>
        <v>#DIV/0!</v>
      </c>
      <c r="E1390" s="352" t="s">
        <v>1983</v>
      </c>
      <c r="F1390" s="352" t="s">
        <v>1983</v>
      </c>
      <c r="G1390" s="354">
        <v>0</v>
      </c>
      <c r="H1390" s="367" t="s">
        <v>5983</v>
      </c>
      <c r="I1390" s="367"/>
    </row>
    <row r="1391" spans="1:9">
      <c r="A1391" s="367" t="s">
        <v>1396</v>
      </c>
      <c r="B1391" s="373">
        <v>0</v>
      </c>
      <c r="C1391" s="372">
        <v>0</v>
      </c>
      <c r="D1391" s="357" t="e">
        <f t="shared" si="21"/>
        <v>#DIV/0!</v>
      </c>
      <c r="E1391" s="352" t="s">
        <v>1983</v>
      </c>
      <c r="F1391" s="352" t="s">
        <v>1983</v>
      </c>
      <c r="G1391" s="354">
        <v>0</v>
      </c>
      <c r="H1391" s="367" t="s">
        <v>5984</v>
      </c>
      <c r="I1391" s="367"/>
    </row>
    <row r="1392" spans="1:9">
      <c r="A1392" s="367" t="s">
        <v>1397</v>
      </c>
      <c r="B1392" s="373">
        <v>0</v>
      </c>
      <c r="C1392" s="372">
        <v>0</v>
      </c>
      <c r="D1392" s="357" t="e">
        <f t="shared" si="21"/>
        <v>#DIV/0!</v>
      </c>
      <c r="E1392" s="352" t="s">
        <v>1983</v>
      </c>
      <c r="F1392" s="352" t="s">
        <v>1983</v>
      </c>
      <c r="G1392" s="354">
        <v>0</v>
      </c>
      <c r="H1392" s="367" t="s">
        <v>5985</v>
      </c>
      <c r="I1392" s="367"/>
    </row>
    <row r="1393" spans="1:9">
      <c r="A1393" s="367" t="s">
        <v>1398</v>
      </c>
      <c r="B1393" s="373">
        <v>0</v>
      </c>
      <c r="C1393" s="372">
        <v>0</v>
      </c>
      <c r="D1393" s="357" t="e">
        <f t="shared" si="21"/>
        <v>#DIV/0!</v>
      </c>
      <c r="E1393" s="352" t="s">
        <v>1983</v>
      </c>
      <c r="F1393" s="352" t="s">
        <v>1983</v>
      </c>
      <c r="G1393" s="354">
        <v>0</v>
      </c>
      <c r="H1393" s="367" t="s">
        <v>5986</v>
      </c>
      <c r="I1393" s="367"/>
    </row>
    <row r="1394" spans="1:9">
      <c r="A1394" s="367" t="s">
        <v>1399</v>
      </c>
      <c r="B1394" s="373">
        <v>0</v>
      </c>
      <c r="C1394" s="372">
        <v>0</v>
      </c>
      <c r="D1394" s="357" t="e">
        <f t="shared" si="21"/>
        <v>#DIV/0!</v>
      </c>
      <c r="E1394" s="352" t="s">
        <v>1983</v>
      </c>
      <c r="F1394" s="352" t="s">
        <v>1983</v>
      </c>
      <c r="G1394" s="354">
        <v>0</v>
      </c>
      <c r="H1394" s="367" t="s">
        <v>5987</v>
      </c>
      <c r="I1394" s="367"/>
    </row>
    <row r="1395" spans="1:9">
      <c r="A1395" s="367" t="s">
        <v>1400</v>
      </c>
      <c r="B1395" s="373">
        <v>0</v>
      </c>
      <c r="C1395" s="372">
        <v>0</v>
      </c>
      <c r="D1395" s="357" t="e">
        <f t="shared" si="21"/>
        <v>#DIV/0!</v>
      </c>
      <c r="E1395" s="352" t="s">
        <v>1983</v>
      </c>
      <c r="F1395" s="352" t="s">
        <v>1983</v>
      </c>
      <c r="G1395" s="354">
        <v>0</v>
      </c>
      <c r="H1395" s="367" t="s">
        <v>5988</v>
      </c>
      <c r="I1395" s="367"/>
    </row>
    <row r="1396" spans="1:9">
      <c r="A1396" s="367" t="s">
        <v>1401</v>
      </c>
      <c r="B1396" s="373">
        <v>0</v>
      </c>
      <c r="C1396" s="372">
        <v>0</v>
      </c>
      <c r="D1396" s="357" t="e">
        <f t="shared" si="21"/>
        <v>#DIV/0!</v>
      </c>
      <c r="E1396" s="352" t="s">
        <v>1983</v>
      </c>
      <c r="F1396" s="352" t="s">
        <v>1983</v>
      </c>
      <c r="G1396" s="354">
        <v>0</v>
      </c>
      <c r="H1396" s="367" t="s">
        <v>5989</v>
      </c>
      <c r="I1396" s="367"/>
    </row>
    <row r="1397" spans="1:9">
      <c r="A1397" s="367" t="s">
        <v>1402</v>
      </c>
      <c r="B1397" s="373">
        <v>0</v>
      </c>
      <c r="C1397" s="372">
        <v>0</v>
      </c>
      <c r="D1397" s="357" t="e">
        <f t="shared" si="21"/>
        <v>#DIV/0!</v>
      </c>
      <c r="E1397" s="352" t="s">
        <v>2032</v>
      </c>
      <c r="F1397" s="352" t="s">
        <v>2032</v>
      </c>
      <c r="G1397" s="354">
        <v>0</v>
      </c>
      <c r="H1397" s="367" t="s">
        <v>5990</v>
      </c>
      <c r="I1397" s="367"/>
    </row>
    <row r="1398" spans="1:9">
      <c r="A1398" s="367" t="s">
        <v>1403</v>
      </c>
      <c r="B1398" s="373">
        <v>0</v>
      </c>
      <c r="C1398" s="372">
        <v>0</v>
      </c>
      <c r="D1398" s="357" t="e">
        <f t="shared" si="21"/>
        <v>#DIV/0!</v>
      </c>
      <c r="E1398" s="352" t="s">
        <v>2055</v>
      </c>
      <c r="F1398" s="352" t="s">
        <v>2055</v>
      </c>
      <c r="G1398" s="354">
        <v>0</v>
      </c>
      <c r="H1398" s="367" t="s">
        <v>5991</v>
      </c>
      <c r="I1398" s="367"/>
    </row>
    <row r="1399" spans="1:9">
      <c r="A1399" s="367" t="s">
        <v>1404</v>
      </c>
      <c r="B1399" s="373">
        <v>0</v>
      </c>
      <c r="C1399" s="372">
        <v>0</v>
      </c>
      <c r="D1399" s="357" t="e">
        <f t="shared" si="21"/>
        <v>#DIV/0!</v>
      </c>
      <c r="E1399" s="352" t="s">
        <v>2055</v>
      </c>
      <c r="F1399" s="352" t="s">
        <v>2055</v>
      </c>
      <c r="G1399" s="354">
        <v>0</v>
      </c>
      <c r="H1399" s="367" t="s">
        <v>5992</v>
      </c>
      <c r="I1399" s="367"/>
    </row>
    <row r="1400" spans="1:9">
      <c r="A1400" s="367" t="s">
        <v>1405</v>
      </c>
      <c r="B1400" s="373">
        <v>0</v>
      </c>
      <c r="C1400" s="372">
        <v>0</v>
      </c>
      <c r="D1400" s="357" t="e">
        <f t="shared" si="21"/>
        <v>#DIV/0!</v>
      </c>
      <c r="E1400" s="352" t="s">
        <v>2055</v>
      </c>
      <c r="F1400" s="352" t="s">
        <v>2055</v>
      </c>
      <c r="G1400" s="354">
        <v>0</v>
      </c>
      <c r="H1400" s="367" t="s">
        <v>5993</v>
      </c>
      <c r="I1400" s="367"/>
    </row>
    <row r="1401" spans="1:9">
      <c r="A1401" s="367" t="s">
        <v>1406</v>
      </c>
      <c r="B1401" s="373">
        <v>0</v>
      </c>
      <c r="C1401" s="372">
        <v>0</v>
      </c>
      <c r="D1401" s="357" t="e">
        <f t="shared" si="21"/>
        <v>#DIV/0!</v>
      </c>
      <c r="E1401" s="352" t="s">
        <v>2055</v>
      </c>
      <c r="F1401" s="352" t="s">
        <v>2055</v>
      </c>
      <c r="G1401" s="354">
        <v>0</v>
      </c>
      <c r="H1401" s="367" t="s">
        <v>5994</v>
      </c>
      <c r="I1401" s="367"/>
    </row>
    <row r="1402" spans="1:9">
      <c r="A1402" s="367" t="s">
        <v>1407</v>
      </c>
      <c r="B1402" s="373">
        <v>0</v>
      </c>
      <c r="C1402" s="372">
        <v>0</v>
      </c>
      <c r="D1402" s="357" t="e">
        <f t="shared" si="21"/>
        <v>#DIV/0!</v>
      </c>
      <c r="E1402" s="352" t="s">
        <v>2055</v>
      </c>
      <c r="F1402" s="352" t="s">
        <v>2055</v>
      </c>
      <c r="G1402" s="354">
        <v>0</v>
      </c>
      <c r="H1402" s="367" t="s">
        <v>5995</v>
      </c>
      <c r="I1402" s="367"/>
    </row>
    <row r="1403" spans="1:9">
      <c r="A1403" s="367" t="s">
        <v>1408</v>
      </c>
      <c r="B1403" s="373">
        <v>0</v>
      </c>
      <c r="C1403" s="372">
        <v>0</v>
      </c>
      <c r="D1403" s="357" t="e">
        <f t="shared" si="21"/>
        <v>#DIV/0!</v>
      </c>
      <c r="E1403" s="352" t="s">
        <v>2055</v>
      </c>
      <c r="F1403" s="352" t="s">
        <v>2055</v>
      </c>
      <c r="G1403" s="354">
        <v>0</v>
      </c>
      <c r="H1403" s="367" t="s">
        <v>5996</v>
      </c>
      <c r="I1403" s="367"/>
    </row>
    <row r="1404" spans="1:9">
      <c r="A1404" s="367" t="s">
        <v>1409</v>
      </c>
      <c r="B1404" s="373">
        <v>0</v>
      </c>
      <c r="C1404" s="372">
        <v>0</v>
      </c>
      <c r="D1404" s="357" t="e">
        <f t="shared" si="21"/>
        <v>#DIV/0!</v>
      </c>
      <c r="E1404" s="352" t="s">
        <v>2055</v>
      </c>
      <c r="F1404" s="352" t="s">
        <v>2055</v>
      </c>
      <c r="G1404" s="354">
        <v>0</v>
      </c>
      <c r="H1404" s="367" t="s">
        <v>5997</v>
      </c>
      <c r="I1404" s="367"/>
    </row>
    <row r="1405" spans="1:9">
      <c r="A1405" s="367" t="s">
        <v>1410</v>
      </c>
      <c r="B1405" s="373">
        <v>0</v>
      </c>
      <c r="C1405" s="372">
        <v>0</v>
      </c>
      <c r="D1405" s="357" t="e">
        <f t="shared" si="21"/>
        <v>#DIV/0!</v>
      </c>
      <c r="E1405" s="352" t="s">
        <v>2055</v>
      </c>
      <c r="F1405" s="352" t="s">
        <v>2055</v>
      </c>
      <c r="G1405" s="354">
        <v>0</v>
      </c>
      <c r="H1405" s="367" t="s">
        <v>5998</v>
      </c>
      <c r="I1405" s="367"/>
    </row>
    <row r="1406" spans="1:9">
      <c r="A1406" s="367" t="s">
        <v>1411</v>
      </c>
      <c r="B1406" s="373">
        <v>0</v>
      </c>
      <c r="C1406" s="372">
        <v>0</v>
      </c>
      <c r="D1406" s="357" t="e">
        <f t="shared" si="21"/>
        <v>#DIV/0!</v>
      </c>
      <c r="E1406" s="352" t="s">
        <v>2055</v>
      </c>
      <c r="F1406" s="352" t="s">
        <v>2055</v>
      </c>
      <c r="G1406" s="354">
        <v>0</v>
      </c>
      <c r="H1406" s="367" t="s">
        <v>5999</v>
      </c>
      <c r="I1406" s="367"/>
    </row>
    <row r="1407" spans="1:9">
      <c r="A1407" s="367" t="s">
        <v>1412</v>
      </c>
      <c r="B1407" s="373">
        <v>0</v>
      </c>
      <c r="C1407" s="372">
        <v>0</v>
      </c>
      <c r="D1407" s="357" t="e">
        <f t="shared" si="21"/>
        <v>#DIV/0!</v>
      </c>
      <c r="E1407" s="352" t="s">
        <v>2055</v>
      </c>
      <c r="F1407" s="352" t="s">
        <v>2055</v>
      </c>
      <c r="G1407" s="354">
        <v>0</v>
      </c>
      <c r="H1407" s="367" t="s">
        <v>6000</v>
      </c>
      <c r="I1407" s="367"/>
    </row>
    <row r="1408" spans="1:9">
      <c r="A1408" s="367" t="s">
        <v>1413</v>
      </c>
      <c r="B1408" s="373">
        <v>0</v>
      </c>
      <c r="C1408" s="372">
        <v>0</v>
      </c>
      <c r="D1408" s="357" t="e">
        <f t="shared" si="21"/>
        <v>#DIV/0!</v>
      </c>
      <c r="E1408" s="352" t="s">
        <v>2055</v>
      </c>
      <c r="F1408" s="352" t="s">
        <v>2055</v>
      </c>
      <c r="G1408" s="354">
        <v>0</v>
      </c>
      <c r="H1408" s="367" t="s">
        <v>6001</v>
      </c>
      <c r="I1408" s="367"/>
    </row>
    <row r="1409" spans="1:9">
      <c r="A1409" s="367" t="s">
        <v>1414</v>
      </c>
      <c r="B1409" s="373">
        <v>0</v>
      </c>
      <c r="C1409" s="372">
        <v>0</v>
      </c>
      <c r="D1409" s="357" t="e">
        <f t="shared" si="21"/>
        <v>#DIV/0!</v>
      </c>
      <c r="E1409" s="352" t="s">
        <v>2001</v>
      </c>
      <c r="F1409" s="352" t="s">
        <v>2001</v>
      </c>
      <c r="G1409" s="354">
        <v>0</v>
      </c>
      <c r="H1409" s="367" t="s">
        <v>6002</v>
      </c>
      <c r="I1409" s="367"/>
    </row>
    <row r="1410" spans="1:9">
      <c r="A1410" s="367" t="s">
        <v>1415</v>
      </c>
      <c r="B1410" s="373">
        <v>0</v>
      </c>
      <c r="C1410" s="372">
        <v>0</v>
      </c>
      <c r="D1410" s="357" t="e">
        <f t="shared" si="21"/>
        <v>#DIV/0!</v>
      </c>
      <c r="E1410" s="352" t="s">
        <v>1857</v>
      </c>
      <c r="F1410" s="352" t="s">
        <v>1857</v>
      </c>
      <c r="G1410" s="354">
        <v>1</v>
      </c>
      <c r="H1410" s="367" t="s">
        <v>6003</v>
      </c>
      <c r="I1410" s="367"/>
    </row>
    <row r="1411" spans="1:9">
      <c r="A1411" s="367" t="s">
        <v>1416</v>
      </c>
      <c r="B1411" s="373">
        <v>0</v>
      </c>
      <c r="C1411" s="372">
        <v>0</v>
      </c>
      <c r="D1411" s="357" t="e">
        <f t="shared" ref="D1411:D1474" si="22">(C1411/B1411)-1</f>
        <v>#DIV/0!</v>
      </c>
      <c r="E1411" s="352" t="s">
        <v>1949</v>
      </c>
      <c r="F1411" s="352" t="s">
        <v>1949</v>
      </c>
      <c r="G1411" s="354">
        <v>0</v>
      </c>
      <c r="H1411" s="367" t="s">
        <v>6004</v>
      </c>
      <c r="I1411" s="367"/>
    </row>
    <row r="1412" spans="1:9">
      <c r="A1412" s="367" t="s">
        <v>1417</v>
      </c>
      <c r="B1412" s="373">
        <v>0</v>
      </c>
      <c r="C1412" s="372">
        <v>0</v>
      </c>
      <c r="D1412" s="357" t="e">
        <f t="shared" si="22"/>
        <v>#DIV/0!</v>
      </c>
      <c r="E1412" s="352" t="s">
        <v>1949</v>
      </c>
      <c r="F1412" s="352" t="s">
        <v>1949</v>
      </c>
      <c r="G1412" s="354">
        <v>0</v>
      </c>
      <c r="H1412" s="367" t="s">
        <v>6005</v>
      </c>
      <c r="I1412" s="367"/>
    </row>
    <row r="1413" spans="1:9">
      <c r="A1413" s="367" t="s">
        <v>1418</v>
      </c>
      <c r="B1413" s="373">
        <v>0</v>
      </c>
      <c r="C1413" s="372">
        <v>0</v>
      </c>
      <c r="D1413" s="357" t="e">
        <f t="shared" si="22"/>
        <v>#DIV/0!</v>
      </c>
      <c r="E1413" s="352" t="s">
        <v>1949</v>
      </c>
      <c r="F1413" s="352" t="s">
        <v>1949</v>
      </c>
      <c r="G1413" s="354">
        <v>0</v>
      </c>
      <c r="H1413" s="367" t="s">
        <v>6006</v>
      </c>
      <c r="I1413" s="367"/>
    </row>
    <row r="1414" spans="1:9">
      <c r="A1414" s="367" t="s">
        <v>1419</v>
      </c>
      <c r="B1414" s="373">
        <v>0</v>
      </c>
      <c r="C1414" s="372">
        <v>0</v>
      </c>
      <c r="D1414" s="357" t="e">
        <f t="shared" si="22"/>
        <v>#DIV/0!</v>
      </c>
      <c r="E1414" s="352" t="s">
        <v>1949</v>
      </c>
      <c r="F1414" s="352" t="s">
        <v>1949</v>
      </c>
      <c r="G1414" s="354">
        <v>0</v>
      </c>
      <c r="H1414" s="367" t="s">
        <v>6007</v>
      </c>
      <c r="I1414" s="367"/>
    </row>
    <row r="1415" spans="1:9">
      <c r="A1415" s="367" t="s">
        <v>1420</v>
      </c>
      <c r="B1415" s="373">
        <v>0</v>
      </c>
      <c r="C1415" s="372">
        <v>0</v>
      </c>
      <c r="D1415" s="357" t="e">
        <f t="shared" si="22"/>
        <v>#DIV/0!</v>
      </c>
      <c r="E1415" s="352" t="s">
        <v>1949</v>
      </c>
      <c r="F1415" s="352" t="s">
        <v>1949</v>
      </c>
      <c r="G1415" s="354">
        <v>0</v>
      </c>
      <c r="H1415" s="367" t="s">
        <v>6008</v>
      </c>
      <c r="I1415" s="367"/>
    </row>
    <row r="1416" spans="1:9">
      <c r="A1416" s="367" t="s">
        <v>1421</v>
      </c>
      <c r="B1416" s="373">
        <v>0</v>
      </c>
      <c r="C1416" s="372">
        <v>0</v>
      </c>
      <c r="D1416" s="357" t="e">
        <f t="shared" si="22"/>
        <v>#DIV/0!</v>
      </c>
      <c r="E1416" s="352" t="s">
        <v>1966</v>
      </c>
      <c r="F1416" s="352" t="s">
        <v>1966</v>
      </c>
      <c r="G1416" s="354">
        <v>0</v>
      </c>
      <c r="H1416" s="367" t="s">
        <v>6009</v>
      </c>
      <c r="I1416" s="367"/>
    </row>
    <row r="1417" spans="1:9">
      <c r="A1417" s="367" t="s">
        <v>1422</v>
      </c>
      <c r="B1417" s="373">
        <v>0</v>
      </c>
      <c r="C1417" s="372">
        <v>0</v>
      </c>
      <c r="D1417" s="357" t="e">
        <f t="shared" si="22"/>
        <v>#DIV/0!</v>
      </c>
      <c r="E1417" s="352" t="s">
        <v>1988</v>
      </c>
      <c r="F1417" s="352" t="s">
        <v>1988</v>
      </c>
      <c r="G1417" s="354">
        <v>0</v>
      </c>
      <c r="H1417" s="367" t="s">
        <v>6010</v>
      </c>
      <c r="I1417" s="367"/>
    </row>
    <row r="1418" spans="1:9">
      <c r="A1418" s="367" t="s">
        <v>1423</v>
      </c>
      <c r="B1418" s="373">
        <v>0</v>
      </c>
      <c r="C1418" s="372">
        <v>0</v>
      </c>
      <c r="D1418" s="357" t="e">
        <f t="shared" si="22"/>
        <v>#DIV/0!</v>
      </c>
      <c r="E1418" s="352" t="s">
        <v>1999</v>
      </c>
      <c r="F1418" s="352" t="s">
        <v>1999</v>
      </c>
      <c r="G1418" s="354">
        <v>0</v>
      </c>
      <c r="H1418" s="367" t="s">
        <v>6011</v>
      </c>
      <c r="I1418" s="367"/>
    </row>
    <row r="1419" spans="1:9">
      <c r="A1419" s="367" t="s">
        <v>1424</v>
      </c>
      <c r="B1419" s="373">
        <v>0</v>
      </c>
      <c r="C1419" s="372">
        <v>0</v>
      </c>
      <c r="D1419" s="357" t="e">
        <f t="shared" si="22"/>
        <v>#DIV/0!</v>
      </c>
      <c r="E1419" s="352" t="s">
        <v>1999</v>
      </c>
      <c r="F1419" s="352" t="s">
        <v>1999</v>
      </c>
      <c r="G1419" s="354">
        <v>0</v>
      </c>
      <c r="H1419" s="367" t="s">
        <v>6012</v>
      </c>
      <c r="I1419" s="367"/>
    </row>
    <row r="1420" spans="1:9">
      <c r="A1420" s="367" t="s">
        <v>1425</v>
      </c>
      <c r="B1420" s="373">
        <v>0</v>
      </c>
      <c r="C1420" s="372">
        <v>0</v>
      </c>
      <c r="D1420" s="357" t="e">
        <f t="shared" si="22"/>
        <v>#DIV/0!</v>
      </c>
      <c r="E1420" s="352" t="s">
        <v>1999</v>
      </c>
      <c r="F1420" s="352" t="s">
        <v>1999</v>
      </c>
      <c r="G1420" s="354">
        <v>0</v>
      </c>
      <c r="H1420" s="367" t="s">
        <v>6013</v>
      </c>
      <c r="I1420" s="367"/>
    </row>
    <row r="1421" spans="1:9">
      <c r="A1421" s="367" t="s">
        <v>1426</v>
      </c>
      <c r="B1421" s="373">
        <v>0</v>
      </c>
      <c r="C1421" s="372">
        <v>0</v>
      </c>
      <c r="D1421" s="357" t="e">
        <f t="shared" si="22"/>
        <v>#DIV/0!</v>
      </c>
      <c r="E1421" s="352" t="s">
        <v>1999</v>
      </c>
      <c r="F1421" s="352" t="s">
        <v>1999</v>
      </c>
      <c r="G1421" s="354">
        <v>0</v>
      </c>
      <c r="H1421" s="367" t="s">
        <v>6014</v>
      </c>
      <c r="I1421" s="367"/>
    </row>
    <row r="1422" spans="1:9">
      <c r="A1422" s="367" t="s">
        <v>1427</v>
      </c>
      <c r="B1422" s="373">
        <v>0</v>
      </c>
      <c r="C1422" s="372">
        <v>0</v>
      </c>
      <c r="D1422" s="357" t="e">
        <f t="shared" si="22"/>
        <v>#DIV/0!</v>
      </c>
      <c r="E1422" s="352" t="s">
        <v>2004</v>
      </c>
      <c r="F1422" s="352" t="s">
        <v>2004</v>
      </c>
      <c r="G1422" s="354">
        <v>0</v>
      </c>
      <c r="H1422" s="367" t="s">
        <v>6015</v>
      </c>
      <c r="I1422" s="367"/>
    </row>
    <row r="1423" spans="1:9">
      <c r="A1423" s="367" t="s">
        <v>1428</v>
      </c>
      <c r="B1423" s="373">
        <v>0</v>
      </c>
      <c r="C1423" s="372">
        <v>0</v>
      </c>
      <c r="D1423" s="357" t="e">
        <f t="shared" si="22"/>
        <v>#DIV/0!</v>
      </c>
      <c r="E1423" s="352" t="s">
        <v>2004</v>
      </c>
      <c r="F1423" s="352" t="s">
        <v>2004</v>
      </c>
      <c r="G1423" s="354">
        <v>0</v>
      </c>
      <c r="H1423" s="367" t="s">
        <v>6016</v>
      </c>
      <c r="I1423" s="367"/>
    </row>
    <row r="1424" spans="1:9">
      <c r="A1424" s="367" t="s">
        <v>1429</v>
      </c>
      <c r="B1424" s="373">
        <v>-5.4120000000000001E-3</v>
      </c>
      <c r="C1424" s="372">
        <v>-5.4120000000000001E-3</v>
      </c>
      <c r="D1424" s="357">
        <f t="shared" si="22"/>
        <v>0</v>
      </c>
      <c r="E1424" s="352" t="s">
        <v>2056</v>
      </c>
      <c r="F1424" s="352" t="s">
        <v>2056</v>
      </c>
      <c r="G1424" s="354">
        <v>1</v>
      </c>
      <c r="H1424" s="367" t="s">
        <v>6017</v>
      </c>
      <c r="I1424" s="367"/>
    </row>
    <row r="1425" spans="1:9">
      <c r="A1425" s="367" t="s">
        <v>1430</v>
      </c>
      <c r="B1425" s="373">
        <v>0</v>
      </c>
      <c r="C1425" s="372">
        <v>0</v>
      </c>
      <c r="D1425" s="357" t="e">
        <f t="shared" si="22"/>
        <v>#DIV/0!</v>
      </c>
      <c r="E1425" s="352" t="s">
        <v>2004</v>
      </c>
      <c r="F1425" s="352" t="s">
        <v>2004</v>
      </c>
      <c r="G1425" s="354">
        <v>0</v>
      </c>
      <c r="H1425" s="367" t="s">
        <v>6018</v>
      </c>
      <c r="I1425" s="367"/>
    </row>
    <row r="1426" spans="1:9">
      <c r="A1426" s="367" t="s">
        <v>1431</v>
      </c>
      <c r="B1426" s="373">
        <v>0</v>
      </c>
      <c r="C1426" s="372">
        <v>0</v>
      </c>
      <c r="D1426" s="357" t="e">
        <f t="shared" si="22"/>
        <v>#DIV/0!</v>
      </c>
      <c r="E1426" s="352" t="s">
        <v>2004</v>
      </c>
      <c r="F1426" s="352" t="s">
        <v>2004</v>
      </c>
      <c r="G1426" s="354">
        <v>0</v>
      </c>
      <c r="H1426" s="367" t="s">
        <v>6019</v>
      </c>
      <c r="I1426" s="367"/>
    </row>
    <row r="1427" spans="1:9">
      <c r="A1427" s="367" t="s">
        <v>1432</v>
      </c>
      <c r="B1427" s="373">
        <v>0</v>
      </c>
      <c r="C1427" s="372">
        <v>0</v>
      </c>
      <c r="D1427" s="357" t="e">
        <f t="shared" si="22"/>
        <v>#DIV/0!</v>
      </c>
      <c r="E1427" s="352" t="s">
        <v>1971</v>
      </c>
      <c r="F1427" s="352" t="s">
        <v>1971</v>
      </c>
      <c r="G1427" s="354">
        <v>0</v>
      </c>
      <c r="H1427" s="367" t="s">
        <v>6020</v>
      </c>
      <c r="I1427" s="367"/>
    </row>
    <row r="1428" spans="1:9">
      <c r="A1428" s="367" t="s">
        <v>1433</v>
      </c>
      <c r="B1428" s="373">
        <v>0</v>
      </c>
      <c r="C1428" s="372">
        <v>0</v>
      </c>
      <c r="D1428" s="357" t="e">
        <f t="shared" si="22"/>
        <v>#DIV/0!</v>
      </c>
      <c r="E1428" s="352" t="s">
        <v>1971</v>
      </c>
      <c r="F1428" s="352" t="s">
        <v>1971</v>
      </c>
      <c r="G1428" s="354">
        <v>0</v>
      </c>
      <c r="H1428" s="367" t="s">
        <v>6021</v>
      </c>
      <c r="I1428" s="367"/>
    </row>
    <row r="1429" spans="1:9">
      <c r="A1429" s="367" t="s">
        <v>1434</v>
      </c>
      <c r="B1429" s="373">
        <v>0</v>
      </c>
      <c r="C1429" s="372">
        <v>0</v>
      </c>
      <c r="D1429" s="357" t="e">
        <f t="shared" si="22"/>
        <v>#DIV/0!</v>
      </c>
      <c r="E1429" s="352" t="s">
        <v>1971</v>
      </c>
      <c r="F1429" s="352" t="s">
        <v>1971</v>
      </c>
      <c r="G1429" s="354">
        <v>0</v>
      </c>
      <c r="H1429" s="367" t="s">
        <v>6022</v>
      </c>
      <c r="I1429" s="367"/>
    </row>
    <row r="1430" spans="1:9">
      <c r="A1430" s="367" t="s">
        <v>1435</v>
      </c>
      <c r="B1430" s="373">
        <v>0</v>
      </c>
      <c r="C1430" s="372">
        <v>0</v>
      </c>
      <c r="D1430" s="357" t="e">
        <f t="shared" si="22"/>
        <v>#DIV/0!</v>
      </c>
      <c r="E1430" s="352" t="s">
        <v>1908</v>
      </c>
      <c r="F1430" s="352" t="s">
        <v>1908</v>
      </c>
      <c r="G1430" s="354">
        <v>0</v>
      </c>
      <c r="H1430" s="367" t="s">
        <v>6023</v>
      </c>
      <c r="I1430" s="367"/>
    </row>
    <row r="1431" spans="1:9">
      <c r="A1431" s="367" t="s">
        <v>1436</v>
      </c>
      <c r="B1431" s="373">
        <v>0</v>
      </c>
      <c r="C1431" s="372">
        <v>0</v>
      </c>
      <c r="D1431" s="357" t="e">
        <f t="shared" si="22"/>
        <v>#DIV/0!</v>
      </c>
      <c r="E1431" s="352" t="s">
        <v>1907</v>
      </c>
      <c r="F1431" s="352" t="s">
        <v>1907</v>
      </c>
      <c r="G1431" s="354">
        <v>0</v>
      </c>
      <c r="H1431" s="367" t="s">
        <v>6024</v>
      </c>
      <c r="I1431" s="367"/>
    </row>
    <row r="1432" spans="1:9">
      <c r="A1432" s="367" t="s">
        <v>1437</v>
      </c>
      <c r="B1432" s="373">
        <v>0</v>
      </c>
      <c r="C1432" s="372">
        <v>0</v>
      </c>
      <c r="D1432" s="357" t="e">
        <f t="shared" si="22"/>
        <v>#DIV/0!</v>
      </c>
      <c r="E1432" s="352" t="s">
        <v>1907</v>
      </c>
      <c r="F1432" s="352" t="s">
        <v>1907</v>
      </c>
      <c r="G1432" s="354">
        <v>0</v>
      </c>
      <c r="H1432" s="367" t="s">
        <v>6025</v>
      </c>
      <c r="I1432" s="367"/>
    </row>
    <row r="1433" spans="1:9">
      <c r="A1433" s="367" t="s">
        <v>1438</v>
      </c>
      <c r="B1433" s="373">
        <v>0</v>
      </c>
      <c r="C1433" s="372">
        <v>0</v>
      </c>
      <c r="D1433" s="357" t="e">
        <f t="shared" si="22"/>
        <v>#DIV/0!</v>
      </c>
      <c r="E1433" s="352" t="s">
        <v>1907</v>
      </c>
      <c r="F1433" s="352" t="s">
        <v>1907</v>
      </c>
      <c r="G1433" s="354">
        <v>0</v>
      </c>
      <c r="H1433" s="367" t="s">
        <v>6026</v>
      </c>
      <c r="I1433" s="367"/>
    </row>
    <row r="1434" spans="1:9">
      <c r="A1434" s="367" t="s">
        <v>1439</v>
      </c>
      <c r="B1434" s="373">
        <v>0</v>
      </c>
      <c r="C1434" s="372">
        <v>0</v>
      </c>
      <c r="D1434" s="357" t="e">
        <f t="shared" si="22"/>
        <v>#DIV/0!</v>
      </c>
      <c r="E1434" s="352" t="s">
        <v>2057</v>
      </c>
      <c r="F1434" s="352" t="s">
        <v>2057</v>
      </c>
      <c r="G1434" s="354">
        <v>0</v>
      </c>
      <c r="H1434" s="367" t="s">
        <v>6027</v>
      </c>
      <c r="I1434" s="367"/>
    </row>
    <row r="1435" spans="1:9">
      <c r="A1435" s="367" t="s">
        <v>1440</v>
      </c>
      <c r="B1435" s="373">
        <v>0</v>
      </c>
      <c r="C1435" s="372">
        <v>0</v>
      </c>
      <c r="D1435" s="357" t="e">
        <f t="shared" si="22"/>
        <v>#DIV/0!</v>
      </c>
      <c r="E1435" s="352" t="s">
        <v>2057</v>
      </c>
      <c r="F1435" s="352" t="s">
        <v>2057</v>
      </c>
      <c r="G1435" s="354">
        <v>0</v>
      </c>
      <c r="H1435" s="367" t="s">
        <v>6028</v>
      </c>
      <c r="I1435" s="367"/>
    </row>
    <row r="1436" spans="1:9">
      <c r="A1436" s="367" t="s">
        <v>1441</v>
      </c>
      <c r="B1436" s="373">
        <v>0</v>
      </c>
      <c r="C1436" s="372">
        <v>0</v>
      </c>
      <c r="D1436" s="357" t="e">
        <f t="shared" si="22"/>
        <v>#DIV/0!</v>
      </c>
      <c r="E1436" s="352" t="s">
        <v>2057</v>
      </c>
      <c r="F1436" s="352" t="s">
        <v>2057</v>
      </c>
      <c r="G1436" s="354">
        <v>0</v>
      </c>
      <c r="H1436" s="367" t="s">
        <v>6029</v>
      </c>
      <c r="I1436" s="367"/>
    </row>
    <row r="1437" spans="1:9">
      <c r="A1437" s="367" t="s">
        <v>1442</v>
      </c>
      <c r="B1437" s="373">
        <v>0</v>
      </c>
      <c r="C1437" s="372">
        <v>0</v>
      </c>
      <c r="D1437" s="357" t="e">
        <f t="shared" si="22"/>
        <v>#DIV/0!</v>
      </c>
      <c r="E1437" s="352" t="s">
        <v>2057</v>
      </c>
      <c r="F1437" s="352" t="s">
        <v>2057</v>
      </c>
      <c r="G1437" s="354">
        <v>0</v>
      </c>
      <c r="H1437" s="367" t="s">
        <v>6030</v>
      </c>
      <c r="I1437" s="367"/>
    </row>
    <row r="1438" spans="1:9">
      <c r="A1438" s="367" t="s">
        <v>1443</v>
      </c>
      <c r="B1438" s="373">
        <v>0</v>
      </c>
      <c r="C1438" s="372">
        <v>0</v>
      </c>
      <c r="D1438" s="357" t="e">
        <f t="shared" si="22"/>
        <v>#DIV/0!</v>
      </c>
      <c r="E1438" s="352" t="s">
        <v>1821</v>
      </c>
      <c r="F1438" s="352" t="s">
        <v>1821</v>
      </c>
      <c r="G1438" s="354">
        <v>0</v>
      </c>
      <c r="H1438" s="367" t="s">
        <v>6031</v>
      </c>
      <c r="I1438" s="367"/>
    </row>
    <row r="1439" spans="1:9">
      <c r="A1439" s="367" t="s">
        <v>1444</v>
      </c>
      <c r="B1439" s="373">
        <v>0</v>
      </c>
      <c r="C1439" s="372">
        <v>0</v>
      </c>
      <c r="D1439" s="357" t="e">
        <f t="shared" si="22"/>
        <v>#DIV/0!</v>
      </c>
      <c r="E1439" s="352" t="s">
        <v>2058</v>
      </c>
      <c r="F1439" s="352" t="s">
        <v>2058</v>
      </c>
      <c r="G1439" s="354">
        <v>0</v>
      </c>
      <c r="H1439" s="367" t="s">
        <v>6032</v>
      </c>
      <c r="I1439" s="367"/>
    </row>
    <row r="1440" spans="1:9">
      <c r="A1440" s="367" t="s">
        <v>1445</v>
      </c>
      <c r="B1440" s="373">
        <v>0</v>
      </c>
      <c r="C1440" s="372">
        <v>0</v>
      </c>
      <c r="D1440" s="357" t="e">
        <f t="shared" si="22"/>
        <v>#DIV/0!</v>
      </c>
      <c r="E1440" s="352" t="s">
        <v>2058</v>
      </c>
      <c r="F1440" s="352" t="s">
        <v>2058</v>
      </c>
      <c r="G1440" s="354">
        <v>0</v>
      </c>
      <c r="H1440" s="367" t="s">
        <v>6033</v>
      </c>
      <c r="I1440" s="367"/>
    </row>
    <row r="1441" spans="1:9">
      <c r="A1441" s="367" t="s">
        <v>1446</v>
      </c>
      <c r="B1441" s="373">
        <v>0</v>
      </c>
      <c r="C1441" s="372">
        <v>0</v>
      </c>
      <c r="D1441" s="357" t="e">
        <f t="shared" si="22"/>
        <v>#DIV/0!</v>
      </c>
      <c r="E1441" s="352" t="s">
        <v>2058</v>
      </c>
      <c r="F1441" s="352" t="s">
        <v>2058</v>
      </c>
      <c r="G1441" s="354">
        <v>0</v>
      </c>
      <c r="H1441" s="367" t="s">
        <v>6034</v>
      </c>
      <c r="I1441" s="367"/>
    </row>
    <row r="1442" spans="1:9">
      <c r="A1442" s="367" t="s">
        <v>1447</v>
      </c>
      <c r="B1442" s="373">
        <v>0</v>
      </c>
      <c r="C1442" s="372">
        <v>0</v>
      </c>
      <c r="D1442" s="357" t="e">
        <f t="shared" si="22"/>
        <v>#DIV/0!</v>
      </c>
      <c r="E1442" s="352" t="s">
        <v>2058</v>
      </c>
      <c r="F1442" s="352" t="s">
        <v>2058</v>
      </c>
      <c r="G1442" s="354">
        <v>0</v>
      </c>
      <c r="H1442" s="367" t="s">
        <v>6035</v>
      </c>
      <c r="I1442" s="367"/>
    </row>
    <row r="1443" spans="1:9">
      <c r="A1443" s="367" t="s">
        <v>1448</v>
      </c>
      <c r="B1443" s="373">
        <v>0</v>
      </c>
      <c r="C1443" s="372">
        <v>0</v>
      </c>
      <c r="D1443" s="357" t="e">
        <f t="shared" si="22"/>
        <v>#DIV/0!</v>
      </c>
      <c r="E1443" s="352" t="s">
        <v>2058</v>
      </c>
      <c r="F1443" s="352" t="s">
        <v>2058</v>
      </c>
      <c r="G1443" s="354">
        <v>0</v>
      </c>
      <c r="H1443" s="367" t="s">
        <v>6036</v>
      </c>
      <c r="I1443" s="367"/>
    </row>
    <row r="1444" spans="1:9">
      <c r="A1444" s="367" t="s">
        <v>1449</v>
      </c>
      <c r="B1444" s="373">
        <v>0</v>
      </c>
      <c r="C1444" s="372">
        <v>0</v>
      </c>
      <c r="D1444" s="357" t="e">
        <f t="shared" si="22"/>
        <v>#DIV/0!</v>
      </c>
      <c r="E1444" s="352" t="s">
        <v>2058</v>
      </c>
      <c r="F1444" s="352" t="s">
        <v>2058</v>
      </c>
      <c r="G1444" s="354">
        <v>0</v>
      </c>
      <c r="H1444" s="367" t="s">
        <v>6037</v>
      </c>
      <c r="I1444" s="367"/>
    </row>
    <row r="1445" spans="1:9">
      <c r="A1445" s="367" t="s">
        <v>1450</v>
      </c>
      <c r="B1445" s="373">
        <v>0</v>
      </c>
      <c r="C1445" s="372">
        <v>0</v>
      </c>
      <c r="D1445" s="357" t="e">
        <f t="shared" si="22"/>
        <v>#DIV/0!</v>
      </c>
      <c r="E1445" s="352" t="s">
        <v>2058</v>
      </c>
      <c r="F1445" s="352" t="s">
        <v>2058</v>
      </c>
      <c r="G1445" s="354">
        <v>0</v>
      </c>
      <c r="H1445" s="367" t="s">
        <v>6038</v>
      </c>
      <c r="I1445" s="367"/>
    </row>
    <row r="1446" spans="1:9">
      <c r="A1446" s="367" t="s">
        <v>1451</v>
      </c>
      <c r="B1446" s="373">
        <v>0</v>
      </c>
      <c r="C1446" s="372">
        <v>0</v>
      </c>
      <c r="D1446" s="357" t="e">
        <f t="shared" si="22"/>
        <v>#DIV/0!</v>
      </c>
      <c r="E1446" s="352" t="s">
        <v>2058</v>
      </c>
      <c r="F1446" s="352" t="s">
        <v>2058</v>
      </c>
      <c r="G1446" s="354">
        <v>0</v>
      </c>
      <c r="H1446" s="367" t="s">
        <v>6039</v>
      </c>
      <c r="I1446" s="367"/>
    </row>
    <row r="1447" spans="1:9">
      <c r="A1447" s="367" t="s">
        <v>1452</v>
      </c>
      <c r="B1447" s="373">
        <v>0</v>
      </c>
      <c r="C1447" s="372">
        <v>0</v>
      </c>
      <c r="D1447" s="357" t="e">
        <f t="shared" si="22"/>
        <v>#DIV/0!</v>
      </c>
      <c r="E1447" s="352" t="s">
        <v>2058</v>
      </c>
      <c r="F1447" s="352" t="s">
        <v>2058</v>
      </c>
      <c r="G1447" s="354">
        <v>0</v>
      </c>
      <c r="H1447" s="367" t="s">
        <v>6040</v>
      </c>
      <c r="I1447" s="367"/>
    </row>
    <row r="1448" spans="1:9">
      <c r="A1448" s="367" t="s">
        <v>1453</v>
      </c>
      <c r="B1448" s="373">
        <v>0</v>
      </c>
      <c r="C1448" s="372">
        <v>0</v>
      </c>
      <c r="D1448" s="357" t="e">
        <f t="shared" si="22"/>
        <v>#DIV/0!</v>
      </c>
      <c r="E1448" s="352" t="s">
        <v>2058</v>
      </c>
      <c r="F1448" s="352" t="s">
        <v>2058</v>
      </c>
      <c r="G1448" s="354">
        <v>0</v>
      </c>
      <c r="H1448" s="367" t="s">
        <v>6041</v>
      </c>
      <c r="I1448" s="367"/>
    </row>
    <row r="1449" spans="1:9">
      <c r="A1449" s="367" t="s">
        <v>1454</v>
      </c>
      <c r="B1449" s="373">
        <v>0</v>
      </c>
      <c r="C1449" s="372">
        <v>0</v>
      </c>
      <c r="D1449" s="357" t="e">
        <f t="shared" si="22"/>
        <v>#DIV/0!</v>
      </c>
      <c r="E1449" s="352" t="s">
        <v>2058</v>
      </c>
      <c r="F1449" s="352" t="s">
        <v>2058</v>
      </c>
      <c r="G1449" s="354">
        <v>0</v>
      </c>
      <c r="H1449" s="367" t="s">
        <v>6042</v>
      </c>
      <c r="I1449" s="367"/>
    </row>
    <row r="1450" spans="1:9">
      <c r="A1450" s="367" t="s">
        <v>1455</v>
      </c>
      <c r="B1450" s="373">
        <v>0</v>
      </c>
      <c r="C1450" s="372">
        <v>0</v>
      </c>
      <c r="D1450" s="357" t="e">
        <f t="shared" si="22"/>
        <v>#DIV/0!</v>
      </c>
      <c r="E1450" s="352" t="s">
        <v>2058</v>
      </c>
      <c r="F1450" s="352" t="s">
        <v>2058</v>
      </c>
      <c r="G1450" s="354">
        <v>0</v>
      </c>
      <c r="H1450" s="367" t="s">
        <v>6043</v>
      </c>
      <c r="I1450" s="367"/>
    </row>
    <row r="1451" spans="1:9">
      <c r="A1451" s="367" t="s">
        <v>1456</v>
      </c>
      <c r="B1451" s="373">
        <v>0</v>
      </c>
      <c r="C1451" s="372">
        <v>0</v>
      </c>
      <c r="D1451" s="357" t="e">
        <f t="shared" si="22"/>
        <v>#DIV/0!</v>
      </c>
      <c r="E1451" s="352" t="s">
        <v>2058</v>
      </c>
      <c r="F1451" s="352" t="s">
        <v>2058</v>
      </c>
      <c r="G1451" s="354">
        <v>0</v>
      </c>
      <c r="H1451" s="367" t="s">
        <v>6044</v>
      </c>
      <c r="I1451" s="367"/>
    </row>
    <row r="1452" spans="1:9">
      <c r="A1452" s="367" t="s">
        <v>1457</v>
      </c>
      <c r="B1452" s="373">
        <v>0</v>
      </c>
      <c r="C1452" s="372">
        <v>0</v>
      </c>
      <c r="D1452" s="357" t="e">
        <f t="shared" si="22"/>
        <v>#DIV/0!</v>
      </c>
      <c r="E1452" s="352" t="s">
        <v>1988</v>
      </c>
      <c r="F1452" s="352" t="s">
        <v>1988</v>
      </c>
      <c r="G1452" s="354">
        <v>0</v>
      </c>
      <c r="H1452" s="367" t="s">
        <v>6045</v>
      </c>
      <c r="I1452" s="367"/>
    </row>
    <row r="1453" spans="1:9">
      <c r="A1453" s="367" t="s">
        <v>1458</v>
      </c>
      <c r="B1453" s="373">
        <v>0</v>
      </c>
      <c r="C1453" s="372">
        <v>0</v>
      </c>
      <c r="D1453" s="357" t="e">
        <f t="shared" si="22"/>
        <v>#DIV/0!</v>
      </c>
      <c r="E1453" s="352" t="s">
        <v>1988</v>
      </c>
      <c r="F1453" s="352" t="s">
        <v>1988</v>
      </c>
      <c r="G1453" s="354">
        <v>0</v>
      </c>
      <c r="H1453" s="367" t="s">
        <v>6046</v>
      </c>
      <c r="I1453" s="367"/>
    </row>
    <row r="1454" spans="1:9">
      <c r="A1454" s="367" t="s">
        <v>1459</v>
      </c>
      <c r="B1454" s="373">
        <v>0</v>
      </c>
      <c r="C1454" s="372">
        <v>0</v>
      </c>
      <c r="D1454" s="357" t="e">
        <f t="shared" si="22"/>
        <v>#DIV/0!</v>
      </c>
      <c r="E1454" s="352" t="s">
        <v>2059</v>
      </c>
      <c r="F1454" s="352" t="s">
        <v>2059</v>
      </c>
      <c r="G1454" s="354">
        <v>0</v>
      </c>
      <c r="H1454" s="367" t="s">
        <v>6047</v>
      </c>
      <c r="I1454" s="367"/>
    </row>
    <row r="1455" spans="1:9">
      <c r="A1455" s="367" t="s">
        <v>1460</v>
      </c>
      <c r="B1455" s="373">
        <v>0</v>
      </c>
      <c r="C1455" s="372">
        <v>0</v>
      </c>
      <c r="D1455" s="357" t="e">
        <f t="shared" si="22"/>
        <v>#DIV/0!</v>
      </c>
      <c r="E1455" s="352" t="s">
        <v>2059</v>
      </c>
      <c r="F1455" s="352" t="s">
        <v>2059</v>
      </c>
      <c r="G1455" s="354">
        <v>0</v>
      </c>
      <c r="H1455" s="367" t="s">
        <v>6048</v>
      </c>
      <c r="I1455" s="367"/>
    </row>
    <row r="1456" spans="1:9">
      <c r="A1456" s="367" t="s">
        <v>1461</v>
      </c>
      <c r="B1456" s="373">
        <v>0</v>
      </c>
      <c r="C1456" s="372">
        <v>0</v>
      </c>
      <c r="D1456" s="357" t="e">
        <f t="shared" si="22"/>
        <v>#DIV/0!</v>
      </c>
      <c r="E1456" s="352" t="s">
        <v>1892</v>
      </c>
      <c r="F1456" s="352" t="s">
        <v>1892</v>
      </c>
      <c r="G1456" s="354">
        <v>0</v>
      </c>
      <c r="H1456" s="367" t="s">
        <v>6049</v>
      </c>
      <c r="I1456" s="367"/>
    </row>
    <row r="1457" spans="1:9">
      <c r="A1457" s="367" t="s">
        <v>1462</v>
      </c>
      <c r="B1457" s="373">
        <v>0</v>
      </c>
      <c r="C1457" s="372">
        <v>0</v>
      </c>
      <c r="D1457" s="357" t="e">
        <f t="shared" si="22"/>
        <v>#DIV/0!</v>
      </c>
      <c r="E1457" s="352" t="s">
        <v>1892</v>
      </c>
      <c r="F1457" s="352" t="s">
        <v>1892</v>
      </c>
      <c r="G1457" s="354">
        <v>0</v>
      </c>
      <c r="H1457" s="367" t="s">
        <v>6050</v>
      </c>
      <c r="I1457" s="367"/>
    </row>
    <row r="1458" spans="1:9">
      <c r="A1458" s="367" t="s">
        <v>1463</v>
      </c>
      <c r="B1458" s="373">
        <v>0</v>
      </c>
      <c r="C1458" s="372">
        <v>0</v>
      </c>
      <c r="D1458" s="357" t="e">
        <f t="shared" si="22"/>
        <v>#DIV/0!</v>
      </c>
      <c r="E1458" s="352" t="s">
        <v>1892</v>
      </c>
      <c r="F1458" s="352" t="s">
        <v>1892</v>
      </c>
      <c r="G1458" s="354">
        <v>0</v>
      </c>
      <c r="H1458" s="367" t="s">
        <v>6051</v>
      </c>
      <c r="I1458" s="367"/>
    </row>
    <row r="1459" spans="1:9">
      <c r="A1459" s="367" t="s">
        <v>1464</v>
      </c>
      <c r="B1459" s="373">
        <v>0</v>
      </c>
      <c r="C1459" s="372">
        <v>0</v>
      </c>
      <c r="D1459" s="357" t="e">
        <f t="shared" si="22"/>
        <v>#DIV/0!</v>
      </c>
      <c r="E1459" s="352" t="s">
        <v>1892</v>
      </c>
      <c r="F1459" s="352" t="s">
        <v>1892</v>
      </c>
      <c r="G1459" s="354">
        <v>0</v>
      </c>
      <c r="H1459" s="367" t="s">
        <v>6052</v>
      </c>
      <c r="I1459" s="367"/>
    </row>
    <row r="1460" spans="1:9">
      <c r="A1460" s="367" t="s">
        <v>1465</v>
      </c>
      <c r="B1460" s="373">
        <v>0</v>
      </c>
      <c r="C1460" s="372">
        <v>0</v>
      </c>
      <c r="D1460" s="357" t="e">
        <f t="shared" si="22"/>
        <v>#DIV/0!</v>
      </c>
      <c r="E1460" s="352" t="s">
        <v>1892</v>
      </c>
      <c r="F1460" s="352" t="s">
        <v>1892</v>
      </c>
      <c r="G1460" s="354">
        <v>0</v>
      </c>
      <c r="H1460" s="367" t="s">
        <v>6053</v>
      </c>
      <c r="I1460" s="367"/>
    </row>
    <row r="1461" spans="1:9">
      <c r="A1461" s="367" t="s">
        <v>1466</v>
      </c>
      <c r="B1461" s="373">
        <v>2.1519331396812E-12</v>
      </c>
      <c r="C1461" s="372">
        <v>4.1385229900060398E-7</v>
      </c>
      <c r="D1461" s="357">
        <f t="shared" si="22"/>
        <v>192315.52292966429</v>
      </c>
      <c r="E1461" s="352" t="s">
        <v>2038</v>
      </c>
      <c r="F1461" s="352" t="s">
        <v>2038</v>
      </c>
      <c r="G1461" s="354">
        <v>0</v>
      </c>
      <c r="H1461" s="367" t="s">
        <v>6054</v>
      </c>
      <c r="I1461" s="370"/>
    </row>
    <row r="1462" spans="1:9">
      <c r="A1462" s="367" t="s">
        <v>1467</v>
      </c>
      <c r="B1462" s="373">
        <v>0</v>
      </c>
      <c r="C1462" s="372">
        <v>0</v>
      </c>
      <c r="D1462" s="357" t="e">
        <f t="shared" si="22"/>
        <v>#DIV/0!</v>
      </c>
      <c r="E1462" s="352" t="s">
        <v>1882</v>
      </c>
      <c r="F1462" s="352" t="s">
        <v>1882</v>
      </c>
      <c r="G1462" s="354">
        <v>0</v>
      </c>
      <c r="H1462" s="367" t="s">
        <v>6055</v>
      </c>
      <c r="I1462" s="367"/>
    </row>
    <row r="1463" spans="1:9">
      <c r="A1463" s="367" t="s">
        <v>1468</v>
      </c>
      <c r="B1463" s="373">
        <v>0</v>
      </c>
      <c r="C1463" s="372">
        <v>0</v>
      </c>
      <c r="D1463" s="357" t="e">
        <f t="shared" si="22"/>
        <v>#DIV/0!</v>
      </c>
      <c r="E1463" s="352" t="s">
        <v>1948</v>
      </c>
      <c r="F1463" s="352" t="s">
        <v>1948</v>
      </c>
      <c r="G1463" s="354">
        <v>0</v>
      </c>
      <c r="H1463" s="367" t="s">
        <v>6056</v>
      </c>
      <c r="I1463" s="367"/>
    </row>
    <row r="1464" spans="1:9">
      <c r="A1464" s="367" t="s">
        <v>1469</v>
      </c>
      <c r="B1464" s="373">
        <v>0</v>
      </c>
      <c r="C1464" s="372">
        <v>0</v>
      </c>
      <c r="D1464" s="357" t="e">
        <f t="shared" si="22"/>
        <v>#DIV/0!</v>
      </c>
      <c r="E1464" s="352" t="s">
        <v>1836</v>
      </c>
      <c r="F1464" s="352" t="s">
        <v>1836</v>
      </c>
      <c r="G1464" s="354">
        <v>1</v>
      </c>
      <c r="H1464" s="367" t="s">
        <v>6057</v>
      </c>
      <c r="I1464" s="367"/>
    </row>
    <row r="1465" spans="1:9">
      <c r="A1465" s="367" t="s">
        <v>1470</v>
      </c>
      <c r="B1465" s="373">
        <v>0</v>
      </c>
      <c r="C1465" s="372">
        <v>0</v>
      </c>
      <c r="D1465" s="357" t="e">
        <f t="shared" si="22"/>
        <v>#DIV/0!</v>
      </c>
      <c r="E1465" s="352" t="s">
        <v>2060</v>
      </c>
      <c r="F1465" s="352" t="s">
        <v>2060</v>
      </c>
      <c r="G1465" s="354">
        <v>0</v>
      </c>
      <c r="H1465" s="367" t="s">
        <v>6058</v>
      </c>
      <c r="I1465" s="367"/>
    </row>
    <row r="1466" spans="1:9">
      <c r="A1466" s="367" t="s">
        <v>1471</v>
      </c>
      <c r="B1466" s="373">
        <v>0</v>
      </c>
      <c r="C1466" s="372">
        <v>0</v>
      </c>
      <c r="D1466" s="357" t="e">
        <f t="shared" si="22"/>
        <v>#DIV/0!</v>
      </c>
      <c r="E1466" s="352" t="s">
        <v>2060</v>
      </c>
      <c r="F1466" s="352" t="s">
        <v>2060</v>
      </c>
      <c r="G1466" s="354">
        <v>0</v>
      </c>
      <c r="H1466" s="367" t="s">
        <v>6059</v>
      </c>
      <c r="I1466" s="367"/>
    </row>
    <row r="1467" spans="1:9">
      <c r="A1467" s="367" t="s">
        <v>1472</v>
      </c>
      <c r="B1467" s="373">
        <v>0</v>
      </c>
      <c r="C1467" s="372">
        <v>0</v>
      </c>
      <c r="D1467" s="357" t="e">
        <f t="shared" si="22"/>
        <v>#DIV/0!</v>
      </c>
      <c r="E1467" s="352" t="s">
        <v>2060</v>
      </c>
      <c r="F1467" s="352" t="s">
        <v>2060</v>
      </c>
      <c r="G1467" s="354">
        <v>0</v>
      </c>
      <c r="H1467" s="367" t="s">
        <v>6060</v>
      </c>
      <c r="I1467" s="367"/>
    </row>
    <row r="1468" spans="1:9">
      <c r="A1468" s="367" t="s">
        <v>1473</v>
      </c>
      <c r="B1468" s="373">
        <v>0</v>
      </c>
      <c r="C1468" s="372">
        <v>0</v>
      </c>
      <c r="D1468" s="357" t="e">
        <f t="shared" si="22"/>
        <v>#DIV/0!</v>
      </c>
      <c r="E1468" s="352" t="s">
        <v>2060</v>
      </c>
      <c r="F1468" s="352" t="s">
        <v>2060</v>
      </c>
      <c r="G1468" s="354">
        <v>0</v>
      </c>
      <c r="H1468" s="367" t="s">
        <v>6061</v>
      </c>
      <c r="I1468" s="367"/>
    </row>
    <row r="1469" spans="1:9">
      <c r="A1469" s="367" t="s">
        <v>1474</v>
      </c>
      <c r="B1469" s="373">
        <v>0</v>
      </c>
      <c r="C1469" s="372">
        <v>0</v>
      </c>
      <c r="D1469" s="357" t="e">
        <f t="shared" si="22"/>
        <v>#DIV/0!</v>
      </c>
      <c r="E1469" s="352" t="s">
        <v>2060</v>
      </c>
      <c r="F1469" s="352" t="s">
        <v>2060</v>
      </c>
      <c r="G1469" s="354">
        <v>0</v>
      </c>
      <c r="H1469" s="367" t="s">
        <v>6062</v>
      </c>
      <c r="I1469" s="367"/>
    </row>
    <row r="1470" spans="1:9">
      <c r="A1470" s="367" t="s">
        <v>1475</v>
      </c>
      <c r="B1470" s="373">
        <v>0</v>
      </c>
      <c r="C1470" s="372">
        <v>0</v>
      </c>
      <c r="D1470" s="357" t="e">
        <f t="shared" si="22"/>
        <v>#DIV/0!</v>
      </c>
      <c r="E1470" s="352" t="s">
        <v>2060</v>
      </c>
      <c r="F1470" s="352" t="s">
        <v>2060</v>
      </c>
      <c r="G1470" s="354">
        <v>0</v>
      </c>
      <c r="H1470" s="367" t="s">
        <v>6063</v>
      </c>
      <c r="I1470" s="367"/>
    </row>
    <row r="1471" spans="1:9">
      <c r="A1471" s="367" t="s">
        <v>1476</v>
      </c>
      <c r="B1471" s="373">
        <v>0</v>
      </c>
      <c r="C1471" s="372">
        <v>0</v>
      </c>
      <c r="D1471" s="357" t="e">
        <f t="shared" si="22"/>
        <v>#DIV/0!</v>
      </c>
      <c r="E1471" s="352" t="s">
        <v>2060</v>
      </c>
      <c r="F1471" s="352" t="s">
        <v>2060</v>
      </c>
      <c r="G1471" s="354">
        <v>0</v>
      </c>
      <c r="H1471" s="367" t="s">
        <v>6064</v>
      </c>
      <c r="I1471" s="367"/>
    </row>
    <row r="1472" spans="1:9">
      <c r="A1472" s="367" t="s">
        <v>1477</v>
      </c>
      <c r="B1472" s="373">
        <v>0</v>
      </c>
      <c r="C1472" s="372">
        <v>0</v>
      </c>
      <c r="D1472" s="357" t="e">
        <f t="shared" si="22"/>
        <v>#DIV/0!</v>
      </c>
      <c r="E1472" s="352" t="s">
        <v>2060</v>
      </c>
      <c r="F1472" s="352" t="s">
        <v>2060</v>
      </c>
      <c r="G1472" s="354">
        <v>0</v>
      </c>
      <c r="H1472" s="367" t="s">
        <v>6065</v>
      </c>
      <c r="I1472" s="367"/>
    </row>
    <row r="1473" spans="1:9">
      <c r="A1473" s="367" t="s">
        <v>1478</v>
      </c>
      <c r="B1473" s="373">
        <v>0</v>
      </c>
      <c r="C1473" s="372">
        <v>0</v>
      </c>
      <c r="D1473" s="357" t="e">
        <f t="shared" si="22"/>
        <v>#DIV/0!</v>
      </c>
      <c r="E1473" s="352" t="s">
        <v>1991</v>
      </c>
      <c r="F1473" s="352" t="s">
        <v>1991</v>
      </c>
      <c r="G1473" s="354">
        <v>0</v>
      </c>
      <c r="H1473" s="367" t="s">
        <v>6066</v>
      </c>
      <c r="I1473" s="367"/>
    </row>
    <row r="1474" spans="1:9">
      <c r="A1474" s="367" t="s">
        <v>1479</v>
      </c>
      <c r="B1474" s="373">
        <v>0</v>
      </c>
      <c r="C1474" s="372">
        <v>0</v>
      </c>
      <c r="D1474" s="357" t="e">
        <f t="shared" si="22"/>
        <v>#DIV/0!</v>
      </c>
      <c r="E1474" s="352" t="s">
        <v>1991</v>
      </c>
      <c r="F1474" s="352" t="s">
        <v>1991</v>
      </c>
      <c r="G1474" s="354">
        <v>0</v>
      </c>
      <c r="H1474" s="367" t="s">
        <v>6067</v>
      </c>
      <c r="I1474" s="367"/>
    </row>
    <row r="1475" spans="1:9">
      <c r="A1475" s="367" t="s">
        <v>1480</v>
      </c>
      <c r="B1475" s="373">
        <v>0</v>
      </c>
      <c r="C1475" s="372">
        <v>0</v>
      </c>
      <c r="D1475" s="357" t="e">
        <f t="shared" ref="D1475:D1538" si="23">(C1475/B1475)-1</f>
        <v>#DIV/0!</v>
      </c>
      <c r="E1475" s="352" t="s">
        <v>1991</v>
      </c>
      <c r="F1475" s="352" t="s">
        <v>1991</v>
      </c>
      <c r="G1475" s="354">
        <v>0</v>
      </c>
      <c r="H1475" s="367" t="s">
        <v>6068</v>
      </c>
      <c r="I1475" s="367"/>
    </row>
    <row r="1476" spans="1:9">
      <c r="A1476" s="367" t="s">
        <v>1481</v>
      </c>
      <c r="B1476" s="373">
        <v>0</v>
      </c>
      <c r="C1476" s="372">
        <v>0</v>
      </c>
      <c r="D1476" s="357" t="e">
        <f t="shared" si="23"/>
        <v>#DIV/0!</v>
      </c>
      <c r="E1476" s="352" t="s">
        <v>1991</v>
      </c>
      <c r="F1476" s="352" t="s">
        <v>1991</v>
      </c>
      <c r="G1476" s="354">
        <v>0</v>
      </c>
      <c r="H1476" s="367" t="s">
        <v>6069</v>
      </c>
      <c r="I1476" s="367"/>
    </row>
    <row r="1477" spans="1:9">
      <c r="A1477" s="367" t="s">
        <v>1482</v>
      </c>
      <c r="B1477" s="373">
        <v>0</v>
      </c>
      <c r="C1477" s="372">
        <v>0</v>
      </c>
      <c r="D1477" s="357" t="e">
        <f t="shared" si="23"/>
        <v>#DIV/0!</v>
      </c>
      <c r="E1477" s="352" t="s">
        <v>2014</v>
      </c>
      <c r="F1477" s="352" t="s">
        <v>2014</v>
      </c>
      <c r="G1477" s="354">
        <v>0</v>
      </c>
      <c r="H1477" s="367" t="s">
        <v>6070</v>
      </c>
      <c r="I1477" s="367"/>
    </row>
    <row r="1478" spans="1:9">
      <c r="A1478" s="367" t="s">
        <v>1483</v>
      </c>
      <c r="B1478" s="373">
        <v>0</v>
      </c>
      <c r="C1478" s="372">
        <v>0</v>
      </c>
      <c r="D1478" s="357" t="e">
        <f t="shared" si="23"/>
        <v>#DIV/0!</v>
      </c>
      <c r="E1478" s="352" t="s">
        <v>2014</v>
      </c>
      <c r="F1478" s="352" t="s">
        <v>2014</v>
      </c>
      <c r="G1478" s="354">
        <v>0</v>
      </c>
      <c r="H1478" s="367" t="s">
        <v>6071</v>
      </c>
      <c r="I1478" s="367"/>
    </row>
    <row r="1479" spans="1:9">
      <c r="A1479" s="367" t="s">
        <v>1484</v>
      </c>
      <c r="B1479" s="373">
        <v>0</v>
      </c>
      <c r="C1479" s="372">
        <v>0</v>
      </c>
      <c r="D1479" s="357" t="e">
        <f t="shared" si="23"/>
        <v>#DIV/0!</v>
      </c>
      <c r="E1479" s="352" t="s">
        <v>2014</v>
      </c>
      <c r="F1479" s="352" t="s">
        <v>2014</v>
      </c>
      <c r="G1479" s="354">
        <v>0</v>
      </c>
      <c r="H1479" s="367" t="s">
        <v>6072</v>
      </c>
      <c r="I1479" s="367"/>
    </row>
    <row r="1480" spans="1:9">
      <c r="A1480" s="367" t="s">
        <v>1485</v>
      </c>
      <c r="B1480" s="373">
        <v>0</v>
      </c>
      <c r="C1480" s="372">
        <v>0</v>
      </c>
      <c r="D1480" s="357" t="e">
        <f t="shared" si="23"/>
        <v>#DIV/0!</v>
      </c>
      <c r="E1480" s="352" t="s">
        <v>2060</v>
      </c>
      <c r="F1480" s="352" t="s">
        <v>2060</v>
      </c>
      <c r="G1480" s="354">
        <v>0</v>
      </c>
      <c r="H1480" s="367" t="s">
        <v>6073</v>
      </c>
      <c r="I1480" s="367"/>
    </row>
    <row r="1481" spans="1:9">
      <c r="A1481" s="367" t="s">
        <v>1486</v>
      </c>
      <c r="B1481" s="373">
        <v>0</v>
      </c>
      <c r="C1481" s="372">
        <v>0</v>
      </c>
      <c r="D1481" s="357" t="e">
        <f t="shared" si="23"/>
        <v>#DIV/0!</v>
      </c>
      <c r="E1481" s="352" t="s">
        <v>2060</v>
      </c>
      <c r="F1481" s="352" t="s">
        <v>2060</v>
      </c>
      <c r="G1481" s="354">
        <v>0</v>
      </c>
      <c r="H1481" s="367" t="s">
        <v>6074</v>
      </c>
      <c r="I1481" s="367"/>
    </row>
    <row r="1482" spans="1:9">
      <c r="A1482" s="367" t="s">
        <v>1487</v>
      </c>
      <c r="B1482" s="373">
        <v>0</v>
      </c>
      <c r="C1482" s="372">
        <v>0</v>
      </c>
      <c r="D1482" s="357" t="e">
        <f t="shared" si="23"/>
        <v>#DIV/0!</v>
      </c>
      <c r="E1482" s="352" t="s">
        <v>2060</v>
      </c>
      <c r="F1482" s="352" t="s">
        <v>2060</v>
      </c>
      <c r="G1482" s="354">
        <v>0</v>
      </c>
      <c r="H1482" s="367" t="s">
        <v>6075</v>
      </c>
      <c r="I1482" s="367"/>
    </row>
    <row r="1483" spans="1:9">
      <c r="A1483" s="367" t="s">
        <v>1488</v>
      </c>
      <c r="B1483" s="373">
        <v>0</v>
      </c>
      <c r="C1483" s="372">
        <v>0</v>
      </c>
      <c r="D1483" s="357" t="e">
        <f t="shared" si="23"/>
        <v>#DIV/0!</v>
      </c>
      <c r="E1483" s="352" t="s">
        <v>2060</v>
      </c>
      <c r="F1483" s="352" t="s">
        <v>2060</v>
      </c>
      <c r="G1483" s="354">
        <v>0</v>
      </c>
      <c r="H1483" s="367" t="s">
        <v>6076</v>
      </c>
      <c r="I1483" s="367"/>
    </row>
    <row r="1484" spans="1:9">
      <c r="A1484" s="367" t="s">
        <v>1489</v>
      </c>
      <c r="B1484" s="373">
        <v>0</v>
      </c>
      <c r="C1484" s="372">
        <v>0</v>
      </c>
      <c r="D1484" s="357" t="e">
        <f t="shared" si="23"/>
        <v>#DIV/0!</v>
      </c>
      <c r="E1484" s="352" t="s">
        <v>2060</v>
      </c>
      <c r="F1484" s="352" t="s">
        <v>2060</v>
      </c>
      <c r="G1484" s="354">
        <v>0</v>
      </c>
      <c r="H1484" s="367" t="s">
        <v>6077</v>
      </c>
      <c r="I1484" s="367"/>
    </row>
    <row r="1485" spans="1:9">
      <c r="A1485" s="367" t="s">
        <v>1490</v>
      </c>
      <c r="B1485" s="373">
        <v>0</v>
      </c>
      <c r="C1485" s="372">
        <v>0</v>
      </c>
      <c r="D1485" s="357" t="e">
        <f t="shared" si="23"/>
        <v>#DIV/0!</v>
      </c>
      <c r="E1485" s="352" t="s">
        <v>2060</v>
      </c>
      <c r="F1485" s="352" t="s">
        <v>2060</v>
      </c>
      <c r="G1485" s="354">
        <v>0</v>
      </c>
      <c r="H1485" s="367" t="s">
        <v>6078</v>
      </c>
      <c r="I1485" s="367"/>
    </row>
    <row r="1486" spans="1:9">
      <c r="A1486" s="367" t="s">
        <v>1491</v>
      </c>
      <c r="B1486" s="373">
        <v>0</v>
      </c>
      <c r="C1486" s="372">
        <v>0</v>
      </c>
      <c r="D1486" s="357" t="e">
        <f t="shared" si="23"/>
        <v>#DIV/0!</v>
      </c>
      <c r="E1486" s="352" t="s">
        <v>2060</v>
      </c>
      <c r="F1486" s="352" t="s">
        <v>2060</v>
      </c>
      <c r="G1486" s="354">
        <v>0</v>
      </c>
      <c r="H1486" s="367" t="s">
        <v>6079</v>
      </c>
      <c r="I1486" s="367"/>
    </row>
    <row r="1487" spans="1:9">
      <c r="A1487" s="367" t="s">
        <v>1492</v>
      </c>
      <c r="B1487" s="373">
        <v>0</v>
      </c>
      <c r="C1487" s="372">
        <v>0</v>
      </c>
      <c r="D1487" s="357" t="e">
        <f t="shared" si="23"/>
        <v>#DIV/0!</v>
      </c>
      <c r="E1487" s="352" t="s">
        <v>2060</v>
      </c>
      <c r="F1487" s="352" t="s">
        <v>2060</v>
      </c>
      <c r="G1487" s="354">
        <v>0</v>
      </c>
      <c r="H1487" s="367" t="s">
        <v>6080</v>
      </c>
      <c r="I1487" s="367"/>
    </row>
    <row r="1488" spans="1:9">
      <c r="A1488" s="367" t="s">
        <v>1493</v>
      </c>
      <c r="B1488" s="373">
        <v>0</v>
      </c>
      <c r="C1488" s="372">
        <v>0</v>
      </c>
      <c r="D1488" s="357" t="e">
        <f t="shared" si="23"/>
        <v>#DIV/0!</v>
      </c>
      <c r="E1488" s="352" t="s">
        <v>2060</v>
      </c>
      <c r="F1488" s="352" t="s">
        <v>2060</v>
      </c>
      <c r="G1488" s="354">
        <v>0</v>
      </c>
      <c r="H1488" s="367" t="s">
        <v>6081</v>
      </c>
      <c r="I1488" s="367"/>
    </row>
    <row r="1489" spans="1:9">
      <c r="A1489" s="367" t="s">
        <v>1494</v>
      </c>
      <c r="B1489" s="373">
        <v>0</v>
      </c>
      <c r="C1489" s="372">
        <v>0</v>
      </c>
      <c r="D1489" s="357" t="e">
        <f t="shared" si="23"/>
        <v>#DIV/0!</v>
      </c>
      <c r="E1489" s="352" t="s">
        <v>2060</v>
      </c>
      <c r="F1489" s="352" t="s">
        <v>2060</v>
      </c>
      <c r="G1489" s="354">
        <v>0</v>
      </c>
      <c r="H1489" s="367" t="s">
        <v>6082</v>
      </c>
      <c r="I1489" s="367"/>
    </row>
    <row r="1490" spans="1:9">
      <c r="A1490" s="367" t="s">
        <v>1495</v>
      </c>
      <c r="B1490" s="373">
        <v>0</v>
      </c>
      <c r="C1490" s="372">
        <v>0</v>
      </c>
      <c r="D1490" s="357" t="e">
        <f t="shared" si="23"/>
        <v>#DIV/0!</v>
      </c>
      <c r="E1490" s="352" t="s">
        <v>2060</v>
      </c>
      <c r="F1490" s="352" t="s">
        <v>2060</v>
      </c>
      <c r="G1490" s="354">
        <v>0</v>
      </c>
      <c r="H1490" s="367" t="s">
        <v>6083</v>
      </c>
      <c r="I1490" s="367"/>
    </row>
    <row r="1491" spans="1:9">
      <c r="A1491" s="367" t="s">
        <v>1496</v>
      </c>
      <c r="B1491" s="373">
        <v>0</v>
      </c>
      <c r="C1491" s="372">
        <v>0</v>
      </c>
      <c r="D1491" s="357" t="e">
        <f t="shared" si="23"/>
        <v>#DIV/0!</v>
      </c>
      <c r="E1491" s="352" t="s">
        <v>2060</v>
      </c>
      <c r="F1491" s="352" t="s">
        <v>2060</v>
      </c>
      <c r="G1491" s="354">
        <v>0</v>
      </c>
      <c r="H1491" s="367" t="s">
        <v>6084</v>
      </c>
      <c r="I1491" s="367"/>
    </row>
    <row r="1492" spans="1:9">
      <c r="A1492" s="367" t="s">
        <v>1497</v>
      </c>
      <c r="B1492" s="373">
        <v>0</v>
      </c>
      <c r="C1492" s="372">
        <v>0</v>
      </c>
      <c r="D1492" s="357" t="e">
        <f t="shared" si="23"/>
        <v>#DIV/0!</v>
      </c>
      <c r="E1492" s="352" t="s">
        <v>2060</v>
      </c>
      <c r="F1492" s="352" t="s">
        <v>2060</v>
      </c>
      <c r="G1492" s="354">
        <v>0</v>
      </c>
      <c r="H1492" s="367" t="s">
        <v>6085</v>
      </c>
      <c r="I1492" s="367"/>
    </row>
    <row r="1493" spans="1:9">
      <c r="A1493" s="367" t="s">
        <v>1498</v>
      </c>
      <c r="B1493" s="373">
        <v>0</v>
      </c>
      <c r="C1493" s="372">
        <v>0</v>
      </c>
      <c r="D1493" s="357" t="e">
        <f t="shared" si="23"/>
        <v>#DIV/0!</v>
      </c>
      <c r="E1493" s="352" t="s">
        <v>2060</v>
      </c>
      <c r="F1493" s="352" t="s">
        <v>2060</v>
      </c>
      <c r="G1493" s="354">
        <v>0</v>
      </c>
      <c r="H1493" s="367" t="s">
        <v>6086</v>
      </c>
      <c r="I1493" s="367"/>
    </row>
    <row r="1494" spans="1:9">
      <c r="A1494" s="367" t="s">
        <v>1499</v>
      </c>
      <c r="B1494" s="373">
        <v>0</v>
      </c>
      <c r="C1494" s="372">
        <v>0</v>
      </c>
      <c r="D1494" s="357" t="e">
        <f t="shared" si="23"/>
        <v>#DIV/0!</v>
      </c>
      <c r="E1494" s="352" t="s">
        <v>2060</v>
      </c>
      <c r="F1494" s="352" t="s">
        <v>2060</v>
      </c>
      <c r="G1494" s="354">
        <v>0</v>
      </c>
      <c r="H1494" s="367" t="s">
        <v>6087</v>
      </c>
      <c r="I1494" s="367"/>
    </row>
    <row r="1495" spans="1:9">
      <c r="A1495" s="367" t="s">
        <v>1500</v>
      </c>
      <c r="B1495" s="373">
        <v>0</v>
      </c>
      <c r="C1495" s="372">
        <v>0</v>
      </c>
      <c r="D1495" s="357" t="e">
        <f t="shared" si="23"/>
        <v>#DIV/0!</v>
      </c>
      <c r="E1495" s="352" t="s">
        <v>2060</v>
      </c>
      <c r="F1495" s="352" t="s">
        <v>2060</v>
      </c>
      <c r="G1495" s="354">
        <v>1</v>
      </c>
      <c r="H1495" s="367" t="s">
        <v>6088</v>
      </c>
      <c r="I1495" s="367"/>
    </row>
    <row r="1496" spans="1:9">
      <c r="A1496" s="367" t="s">
        <v>1501</v>
      </c>
      <c r="B1496" s="373">
        <v>0</v>
      </c>
      <c r="C1496" s="372">
        <v>0</v>
      </c>
      <c r="D1496" s="357" t="e">
        <f t="shared" si="23"/>
        <v>#DIV/0!</v>
      </c>
      <c r="E1496" s="352" t="s">
        <v>2060</v>
      </c>
      <c r="F1496" s="352" t="s">
        <v>2060</v>
      </c>
      <c r="G1496" s="354">
        <v>0</v>
      </c>
      <c r="H1496" s="367" t="s">
        <v>6089</v>
      </c>
      <c r="I1496" s="367"/>
    </row>
    <row r="1497" spans="1:9">
      <c r="A1497" s="367" t="s">
        <v>1502</v>
      </c>
      <c r="B1497" s="373">
        <v>0</v>
      </c>
      <c r="C1497" s="372">
        <v>0</v>
      </c>
      <c r="D1497" s="357" t="e">
        <f t="shared" si="23"/>
        <v>#DIV/0!</v>
      </c>
      <c r="E1497" s="352" t="s">
        <v>2060</v>
      </c>
      <c r="F1497" s="352" t="s">
        <v>2060</v>
      </c>
      <c r="G1497" s="354">
        <v>0</v>
      </c>
      <c r="H1497" s="367" t="s">
        <v>6090</v>
      </c>
      <c r="I1497" s="367"/>
    </row>
    <row r="1498" spans="1:9">
      <c r="A1498" s="367" t="s">
        <v>1503</v>
      </c>
      <c r="B1498" s="373">
        <v>3.2201212095830402E-12</v>
      </c>
      <c r="C1498" s="372">
        <v>1.47661827590744E-6</v>
      </c>
      <c r="D1498" s="357">
        <f t="shared" si="23"/>
        <v>458558.84287580312</v>
      </c>
      <c r="E1498" s="352" t="s">
        <v>1947</v>
      </c>
      <c r="F1498" s="352" t="s">
        <v>1947</v>
      </c>
      <c r="G1498" s="354">
        <v>0</v>
      </c>
      <c r="H1498" s="367" t="s">
        <v>6091</v>
      </c>
      <c r="I1498" s="370"/>
    </row>
    <row r="1499" spans="1:9">
      <c r="A1499" s="367" t="s">
        <v>1504</v>
      </c>
      <c r="B1499" s="373">
        <v>0</v>
      </c>
      <c r="C1499" s="372">
        <v>0</v>
      </c>
      <c r="D1499" s="357" t="e">
        <f t="shared" si="23"/>
        <v>#DIV/0!</v>
      </c>
      <c r="E1499" s="352" t="s">
        <v>2059</v>
      </c>
      <c r="F1499" s="352" t="s">
        <v>2059</v>
      </c>
      <c r="G1499" s="354">
        <v>0</v>
      </c>
      <c r="H1499" s="367" t="s">
        <v>6092</v>
      </c>
      <c r="I1499" s="367"/>
    </row>
    <row r="1500" spans="1:9">
      <c r="A1500" s="367" t="s">
        <v>1505</v>
      </c>
      <c r="B1500" s="373">
        <v>0</v>
      </c>
      <c r="C1500" s="372">
        <v>0</v>
      </c>
      <c r="D1500" s="357" t="e">
        <f t="shared" si="23"/>
        <v>#DIV/0!</v>
      </c>
      <c r="E1500" s="352" t="s">
        <v>2059</v>
      </c>
      <c r="F1500" s="352" t="s">
        <v>2059</v>
      </c>
      <c r="G1500" s="354">
        <v>0</v>
      </c>
      <c r="H1500" s="367" t="s">
        <v>6093</v>
      </c>
      <c r="I1500" s="367"/>
    </row>
    <row r="1501" spans="1:9">
      <c r="A1501" s="367" t="s">
        <v>1506</v>
      </c>
      <c r="B1501" s="373">
        <v>0</v>
      </c>
      <c r="C1501" s="372">
        <v>0</v>
      </c>
      <c r="D1501" s="357" t="e">
        <f t="shared" si="23"/>
        <v>#DIV/0!</v>
      </c>
      <c r="E1501" s="352" t="s">
        <v>1892</v>
      </c>
      <c r="F1501" s="352" t="s">
        <v>1892</v>
      </c>
      <c r="G1501" s="354">
        <v>0</v>
      </c>
      <c r="H1501" s="367" t="s">
        <v>6094</v>
      </c>
      <c r="I1501" s="367"/>
    </row>
    <row r="1502" spans="1:9">
      <c r="A1502" s="367" t="s">
        <v>1507</v>
      </c>
      <c r="B1502" s="373">
        <v>0</v>
      </c>
      <c r="C1502" s="372">
        <v>0</v>
      </c>
      <c r="D1502" s="357" t="e">
        <f t="shared" si="23"/>
        <v>#DIV/0!</v>
      </c>
      <c r="E1502" s="352" t="s">
        <v>1971</v>
      </c>
      <c r="F1502" s="352" t="s">
        <v>1971</v>
      </c>
      <c r="G1502" s="354">
        <v>1</v>
      </c>
      <c r="H1502" s="367" t="s">
        <v>6095</v>
      </c>
      <c r="I1502" s="367"/>
    </row>
    <row r="1503" spans="1:9">
      <c r="A1503" s="367" t="s">
        <v>1508</v>
      </c>
      <c r="B1503" s="373">
        <v>0</v>
      </c>
      <c r="C1503" s="372">
        <v>0</v>
      </c>
      <c r="D1503" s="357" t="e">
        <f t="shared" si="23"/>
        <v>#DIV/0!</v>
      </c>
      <c r="E1503" s="352" t="s">
        <v>1821</v>
      </c>
      <c r="F1503" s="352" t="s">
        <v>1821</v>
      </c>
      <c r="G1503" s="354">
        <v>0</v>
      </c>
      <c r="H1503" s="367" t="s">
        <v>6096</v>
      </c>
      <c r="I1503" s="367"/>
    </row>
    <row r="1504" spans="1:9">
      <c r="A1504" s="367" t="s">
        <v>1509</v>
      </c>
      <c r="B1504" s="373">
        <v>0</v>
      </c>
      <c r="C1504" s="372">
        <v>0</v>
      </c>
      <c r="D1504" s="357" t="e">
        <f t="shared" si="23"/>
        <v>#DIV/0!</v>
      </c>
      <c r="E1504" s="352" t="s">
        <v>1823</v>
      </c>
      <c r="F1504" s="352" t="s">
        <v>1823</v>
      </c>
      <c r="G1504" s="354">
        <v>0</v>
      </c>
      <c r="H1504" s="367" t="s">
        <v>6097</v>
      </c>
      <c r="I1504" s="367"/>
    </row>
    <row r="1505" spans="1:9">
      <c r="A1505" s="367" t="s">
        <v>1510</v>
      </c>
      <c r="B1505" s="373">
        <v>0</v>
      </c>
      <c r="C1505" s="372">
        <v>0</v>
      </c>
      <c r="D1505" s="357" t="e">
        <f t="shared" si="23"/>
        <v>#DIV/0!</v>
      </c>
      <c r="E1505" s="352" t="s">
        <v>1907</v>
      </c>
      <c r="F1505" s="352" t="s">
        <v>1907</v>
      </c>
      <c r="G1505" s="354">
        <v>0</v>
      </c>
      <c r="H1505" s="367" t="s">
        <v>6098</v>
      </c>
      <c r="I1505" s="367"/>
    </row>
    <row r="1506" spans="1:9">
      <c r="A1506" s="367" t="s">
        <v>1511</v>
      </c>
      <c r="B1506" s="373">
        <v>0</v>
      </c>
      <c r="C1506" s="372">
        <v>0</v>
      </c>
      <c r="D1506" s="357" t="e">
        <f t="shared" si="23"/>
        <v>#DIV/0!</v>
      </c>
      <c r="E1506" s="352" t="s">
        <v>2032</v>
      </c>
      <c r="F1506" s="352" t="s">
        <v>2032</v>
      </c>
      <c r="G1506" s="354">
        <v>1</v>
      </c>
      <c r="H1506" s="367" t="s">
        <v>6099</v>
      </c>
      <c r="I1506" s="367"/>
    </row>
    <row r="1507" spans="1:9">
      <c r="A1507" s="367" t="s">
        <v>1512</v>
      </c>
      <c r="B1507" s="373">
        <v>0</v>
      </c>
      <c r="C1507" s="372">
        <v>0</v>
      </c>
      <c r="D1507" s="357" t="e">
        <f t="shared" si="23"/>
        <v>#DIV/0!</v>
      </c>
      <c r="E1507" s="352" t="s">
        <v>2032</v>
      </c>
      <c r="F1507" s="352" t="s">
        <v>2032</v>
      </c>
      <c r="G1507" s="354">
        <v>0</v>
      </c>
      <c r="H1507" s="367" t="s">
        <v>6100</v>
      </c>
      <c r="I1507" s="367"/>
    </row>
    <row r="1508" spans="1:9">
      <c r="A1508" s="367" t="s">
        <v>1513</v>
      </c>
      <c r="B1508" s="373">
        <v>0</v>
      </c>
      <c r="C1508" s="372">
        <v>0</v>
      </c>
      <c r="D1508" s="357" t="e">
        <f t="shared" si="23"/>
        <v>#DIV/0!</v>
      </c>
      <c r="E1508" s="352" t="s">
        <v>1907</v>
      </c>
      <c r="F1508" s="352" t="s">
        <v>1907</v>
      </c>
      <c r="G1508" s="354">
        <v>0</v>
      </c>
      <c r="H1508" s="367" t="s">
        <v>6101</v>
      </c>
      <c r="I1508" s="367"/>
    </row>
    <row r="1509" spans="1:9">
      <c r="A1509" s="367" t="s">
        <v>1514</v>
      </c>
      <c r="B1509" s="373">
        <v>0</v>
      </c>
      <c r="C1509" s="372">
        <v>0</v>
      </c>
      <c r="D1509" s="357" t="e">
        <f t="shared" si="23"/>
        <v>#DIV/0!</v>
      </c>
      <c r="E1509" s="352" t="s">
        <v>1834</v>
      </c>
      <c r="F1509" s="352" t="s">
        <v>1834</v>
      </c>
      <c r="G1509" s="354">
        <v>0</v>
      </c>
      <c r="H1509" s="367" t="s">
        <v>6102</v>
      </c>
      <c r="I1509" s="367"/>
    </row>
    <row r="1510" spans="1:9">
      <c r="A1510" s="367" t="s">
        <v>1515</v>
      </c>
      <c r="B1510" s="373">
        <v>0</v>
      </c>
      <c r="C1510" s="372">
        <v>0</v>
      </c>
      <c r="D1510" s="357" t="e">
        <f t="shared" si="23"/>
        <v>#DIV/0!</v>
      </c>
      <c r="E1510" s="352" t="s">
        <v>1821</v>
      </c>
      <c r="F1510" s="352" t="s">
        <v>1821</v>
      </c>
      <c r="G1510" s="354">
        <v>0</v>
      </c>
      <c r="H1510" s="367" t="s">
        <v>6103</v>
      </c>
      <c r="I1510" s="367"/>
    </row>
    <row r="1511" spans="1:9">
      <c r="A1511" s="367" t="s">
        <v>1516</v>
      </c>
      <c r="B1511" s="373">
        <v>0</v>
      </c>
      <c r="C1511" s="372">
        <v>0</v>
      </c>
      <c r="D1511" s="357" t="e">
        <f t="shared" si="23"/>
        <v>#DIV/0!</v>
      </c>
      <c r="E1511" s="352" t="s">
        <v>1821</v>
      </c>
      <c r="F1511" s="352" t="s">
        <v>1821</v>
      </c>
      <c r="G1511" s="354">
        <v>0</v>
      </c>
      <c r="H1511" s="367" t="s">
        <v>6104</v>
      </c>
      <c r="I1511" s="367"/>
    </row>
    <row r="1512" spans="1:9">
      <c r="A1512" s="367" t="s">
        <v>1517</v>
      </c>
      <c r="B1512" s="373">
        <v>0</v>
      </c>
      <c r="C1512" s="372">
        <v>0</v>
      </c>
      <c r="D1512" s="357" t="e">
        <f t="shared" si="23"/>
        <v>#DIV/0!</v>
      </c>
      <c r="E1512" s="352" t="s">
        <v>1986</v>
      </c>
      <c r="F1512" s="352" t="s">
        <v>1986</v>
      </c>
      <c r="G1512" s="354">
        <v>0</v>
      </c>
      <c r="H1512" s="367" t="s">
        <v>6105</v>
      </c>
      <c r="I1512" s="367"/>
    </row>
    <row r="1513" spans="1:9">
      <c r="A1513" s="367" t="s">
        <v>1518</v>
      </c>
      <c r="B1513" s="373">
        <v>0</v>
      </c>
      <c r="C1513" s="372">
        <v>0</v>
      </c>
      <c r="D1513" s="357" t="e">
        <f t="shared" si="23"/>
        <v>#DIV/0!</v>
      </c>
      <c r="E1513" s="352" t="s">
        <v>1883</v>
      </c>
      <c r="F1513" s="352" t="s">
        <v>1883</v>
      </c>
      <c r="G1513" s="354">
        <v>0</v>
      </c>
      <c r="H1513" s="367" t="s">
        <v>6106</v>
      </c>
      <c r="I1513" s="367"/>
    </row>
    <row r="1514" spans="1:9">
      <c r="A1514" s="367" t="s">
        <v>1519</v>
      </c>
      <c r="B1514" s="373">
        <v>0</v>
      </c>
      <c r="C1514" s="372">
        <v>0</v>
      </c>
      <c r="D1514" s="357" t="e">
        <f t="shared" si="23"/>
        <v>#DIV/0!</v>
      </c>
      <c r="E1514" s="352" t="s">
        <v>1892</v>
      </c>
      <c r="F1514" s="352" t="s">
        <v>1892</v>
      </c>
      <c r="G1514" s="354">
        <v>0</v>
      </c>
      <c r="H1514" s="367" t="s">
        <v>6107</v>
      </c>
      <c r="I1514" s="367"/>
    </row>
    <row r="1515" spans="1:9">
      <c r="A1515" s="367" t="s">
        <v>1520</v>
      </c>
      <c r="B1515" s="373">
        <v>0</v>
      </c>
      <c r="C1515" s="372">
        <v>0</v>
      </c>
      <c r="D1515" s="357" t="e">
        <f t="shared" si="23"/>
        <v>#DIV/0!</v>
      </c>
      <c r="E1515" s="352" t="s">
        <v>1892</v>
      </c>
      <c r="F1515" s="352" t="s">
        <v>1892</v>
      </c>
      <c r="G1515" s="354">
        <v>0</v>
      </c>
      <c r="H1515" s="367" t="s">
        <v>6108</v>
      </c>
      <c r="I1515" s="367"/>
    </row>
    <row r="1516" spans="1:9">
      <c r="A1516" s="367" t="s">
        <v>1521</v>
      </c>
      <c r="B1516" s="373">
        <v>0</v>
      </c>
      <c r="C1516" s="372">
        <v>0</v>
      </c>
      <c r="D1516" s="357" t="e">
        <f t="shared" si="23"/>
        <v>#DIV/0!</v>
      </c>
      <c r="E1516" s="352" t="s">
        <v>1892</v>
      </c>
      <c r="F1516" s="352" t="s">
        <v>1892</v>
      </c>
      <c r="G1516" s="354">
        <v>0</v>
      </c>
      <c r="H1516" s="367" t="s">
        <v>6109</v>
      </c>
      <c r="I1516" s="367"/>
    </row>
    <row r="1517" spans="1:9">
      <c r="A1517" s="367" t="s">
        <v>1522</v>
      </c>
      <c r="B1517" s="373">
        <v>0</v>
      </c>
      <c r="C1517" s="372">
        <v>0</v>
      </c>
      <c r="D1517" s="357" t="e">
        <f t="shared" si="23"/>
        <v>#DIV/0!</v>
      </c>
      <c r="E1517" s="352" t="s">
        <v>1892</v>
      </c>
      <c r="F1517" s="352" t="s">
        <v>1892</v>
      </c>
      <c r="G1517" s="354">
        <v>0</v>
      </c>
      <c r="H1517" s="367" t="s">
        <v>6110</v>
      </c>
      <c r="I1517" s="367"/>
    </row>
    <row r="1518" spans="1:9">
      <c r="A1518" s="367" t="s">
        <v>1523</v>
      </c>
      <c r="B1518" s="373">
        <v>0</v>
      </c>
      <c r="C1518" s="372">
        <v>0</v>
      </c>
      <c r="D1518" s="357" t="e">
        <f t="shared" si="23"/>
        <v>#DIV/0!</v>
      </c>
      <c r="E1518" s="352" t="s">
        <v>1892</v>
      </c>
      <c r="F1518" s="352" t="s">
        <v>1892</v>
      </c>
      <c r="G1518" s="354">
        <v>0</v>
      </c>
      <c r="H1518" s="367" t="s">
        <v>6111</v>
      </c>
      <c r="I1518" s="367"/>
    </row>
    <row r="1519" spans="1:9">
      <c r="A1519" s="367" t="s">
        <v>1524</v>
      </c>
      <c r="B1519" s="373">
        <v>0</v>
      </c>
      <c r="C1519" s="372">
        <v>0</v>
      </c>
      <c r="D1519" s="357" t="e">
        <f t="shared" si="23"/>
        <v>#DIV/0!</v>
      </c>
      <c r="E1519" s="352" t="s">
        <v>1892</v>
      </c>
      <c r="F1519" s="352" t="s">
        <v>1892</v>
      </c>
      <c r="G1519" s="354">
        <v>0</v>
      </c>
      <c r="H1519" s="367" t="s">
        <v>6112</v>
      </c>
      <c r="I1519" s="367"/>
    </row>
    <row r="1520" spans="1:9">
      <c r="A1520" s="367" t="s">
        <v>1525</v>
      </c>
      <c r="B1520" s="373">
        <v>0</v>
      </c>
      <c r="C1520" s="372">
        <v>0</v>
      </c>
      <c r="D1520" s="357" t="e">
        <f t="shared" si="23"/>
        <v>#DIV/0!</v>
      </c>
      <c r="E1520" s="352" t="s">
        <v>1892</v>
      </c>
      <c r="F1520" s="352" t="s">
        <v>1892</v>
      </c>
      <c r="G1520" s="354">
        <v>0</v>
      </c>
      <c r="H1520" s="367" t="s">
        <v>6113</v>
      </c>
      <c r="I1520" s="367"/>
    </row>
    <row r="1521" spans="1:9">
      <c r="A1521" s="367" t="s">
        <v>1526</v>
      </c>
      <c r="B1521" s="373">
        <v>0</v>
      </c>
      <c r="C1521" s="372">
        <v>0</v>
      </c>
      <c r="D1521" s="357" t="e">
        <f t="shared" si="23"/>
        <v>#DIV/0!</v>
      </c>
      <c r="E1521" s="352" t="s">
        <v>1892</v>
      </c>
      <c r="F1521" s="352" t="s">
        <v>1892</v>
      </c>
      <c r="G1521" s="354">
        <v>0</v>
      </c>
      <c r="H1521" s="367" t="s">
        <v>6114</v>
      </c>
      <c r="I1521" s="367"/>
    </row>
    <row r="1522" spans="1:9">
      <c r="A1522" s="367" t="s">
        <v>1527</v>
      </c>
      <c r="B1522" s="373">
        <v>0</v>
      </c>
      <c r="C1522" s="372">
        <v>0</v>
      </c>
      <c r="D1522" s="357" t="e">
        <f t="shared" si="23"/>
        <v>#DIV/0!</v>
      </c>
      <c r="E1522" s="352" t="s">
        <v>1892</v>
      </c>
      <c r="F1522" s="352" t="s">
        <v>1892</v>
      </c>
      <c r="G1522" s="354">
        <v>0</v>
      </c>
      <c r="H1522" s="367" t="s">
        <v>6115</v>
      </c>
      <c r="I1522" s="367"/>
    </row>
    <row r="1523" spans="1:9">
      <c r="A1523" s="367" t="s">
        <v>1528</v>
      </c>
      <c r="B1523" s="373">
        <v>0</v>
      </c>
      <c r="C1523" s="372">
        <v>0</v>
      </c>
      <c r="D1523" s="357" t="e">
        <f t="shared" si="23"/>
        <v>#DIV/0!</v>
      </c>
      <c r="E1523" s="352" t="s">
        <v>1892</v>
      </c>
      <c r="F1523" s="352" t="s">
        <v>1892</v>
      </c>
      <c r="G1523" s="354">
        <v>0</v>
      </c>
      <c r="H1523" s="367" t="s">
        <v>6116</v>
      </c>
      <c r="I1523" s="367"/>
    </row>
    <row r="1524" spans="1:9">
      <c r="A1524" s="367" t="s">
        <v>1529</v>
      </c>
      <c r="B1524" s="373">
        <v>0</v>
      </c>
      <c r="C1524" s="372">
        <v>0</v>
      </c>
      <c r="D1524" s="357" t="e">
        <f t="shared" si="23"/>
        <v>#DIV/0!</v>
      </c>
      <c r="E1524" s="352" t="s">
        <v>2059</v>
      </c>
      <c r="F1524" s="352" t="s">
        <v>2059</v>
      </c>
      <c r="G1524" s="354">
        <v>0</v>
      </c>
      <c r="H1524" s="367" t="s">
        <v>6117</v>
      </c>
      <c r="I1524" s="367"/>
    </row>
    <row r="1525" spans="1:9">
      <c r="A1525" s="367" t="s">
        <v>1530</v>
      </c>
      <c r="B1525" s="373">
        <v>0</v>
      </c>
      <c r="C1525" s="372">
        <v>0</v>
      </c>
      <c r="D1525" s="357" t="e">
        <f t="shared" si="23"/>
        <v>#DIV/0!</v>
      </c>
      <c r="E1525" s="352" t="s">
        <v>2059</v>
      </c>
      <c r="F1525" s="352" t="s">
        <v>2059</v>
      </c>
      <c r="G1525" s="354">
        <v>0</v>
      </c>
      <c r="H1525" s="367" t="s">
        <v>6118</v>
      </c>
      <c r="I1525" s="367"/>
    </row>
    <row r="1526" spans="1:9">
      <c r="A1526" s="367" t="s">
        <v>1531</v>
      </c>
      <c r="B1526" s="373">
        <v>0</v>
      </c>
      <c r="C1526" s="372">
        <v>0</v>
      </c>
      <c r="D1526" s="357" t="e">
        <f t="shared" si="23"/>
        <v>#DIV/0!</v>
      </c>
      <c r="E1526" s="352" t="s">
        <v>2059</v>
      </c>
      <c r="F1526" s="352" t="s">
        <v>2059</v>
      </c>
      <c r="G1526" s="354">
        <v>0</v>
      </c>
      <c r="H1526" s="367" t="s">
        <v>6119</v>
      </c>
      <c r="I1526" s="367"/>
    </row>
    <row r="1527" spans="1:9">
      <c r="A1527" s="367" t="s">
        <v>1532</v>
      </c>
      <c r="B1527" s="373">
        <v>0</v>
      </c>
      <c r="C1527" s="372">
        <v>0</v>
      </c>
      <c r="D1527" s="357" t="e">
        <f t="shared" si="23"/>
        <v>#DIV/0!</v>
      </c>
      <c r="E1527" s="352" t="s">
        <v>2059</v>
      </c>
      <c r="F1527" s="352" t="s">
        <v>2059</v>
      </c>
      <c r="G1527" s="354">
        <v>0</v>
      </c>
      <c r="H1527" s="367" t="s">
        <v>6120</v>
      </c>
      <c r="I1527" s="367"/>
    </row>
    <row r="1528" spans="1:9">
      <c r="A1528" s="367" t="s">
        <v>1533</v>
      </c>
      <c r="B1528" s="373">
        <v>0</v>
      </c>
      <c r="C1528" s="372">
        <v>0</v>
      </c>
      <c r="D1528" s="357" t="e">
        <f t="shared" si="23"/>
        <v>#DIV/0!</v>
      </c>
      <c r="E1528" s="352" t="s">
        <v>2059</v>
      </c>
      <c r="F1528" s="352" t="s">
        <v>2059</v>
      </c>
      <c r="G1528" s="354">
        <v>0</v>
      </c>
      <c r="H1528" s="367" t="s">
        <v>6121</v>
      </c>
      <c r="I1528" s="367"/>
    </row>
    <row r="1529" spans="1:9">
      <c r="A1529" s="367" t="s">
        <v>1534</v>
      </c>
      <c r="B1529" s="373">
        <v>0</v>
      </c>
      <c r="C1529" s="372">
        <v>0</v>
      </c>
      <c r="D1529" s="357" t="e">
        <f t="shared" si="23"/>
        <v>#DIV/0!</v>
      </c>
      <c r="E1529" s="352" t="s">
        <v>2059</v>
      </c>
      <c r="F1529" s="352" t="s">
        <v>2059</v>
      </c>
      <c r="G1529" s="354">
        <v>0</v>
      </c>
      <c r="H1529" s="367" t="s">
        <v>6122</v>
      </c>
      <c r="I1529" s="367"/>
    </row>
    <row r="1530" spans="1:9">
      <c r="A1530" s="367" t="s">
        <v>1535</v>
      </c>
      <c r="B1530" s="373">
        <v>0</v>
      </c>
      <c r="C1530" s="372">
        <v>0</v>
      </c>
      <c r="D1530" s="357" t="e">
        <f t="shared" si="23"/>
        <v>#DIV/0!</v>
      </c>
      <c r="E1530" s="352" t="s">
        <v>2059</v>
      </c>
      <c r="F1530" s="352" t="s">
        <v>2059</v>
      </c>
      <c r="G1530" s="354">
        <v>0</v>
      </c>
      <c r="H1530" s="367" t="s">
        <v>6123</v>
      </c>
      <c r="I1530" s="367"/>
    </row>
    <row r="1531" spans="1:9">
      <c r="A1531" s="367" t="s">
        <v>1536</v>
      </c>
      <c r="B1531" s="373">
        <v>0</v>
      </c>
      <c r="C1531" s="372">
        <v>0</v>
      </c>
      <c r="D1531" s="357" t="e">
        <f t="shared" si="23"/>
        <v>#DIV/0!</v>
      </c>
      <c r="E1531" s="352" t="s">
        <v>2059</v>
      </c>
      <c r="F1531" s="352" t="s">
        <v>2059</v>
      </c>
      <c r="G1531" s="354">
        <v>0</v>
      </c>
      <c r="H1531" s="367" t="s">
        <v>6124</v>
      </c>
      <c r="I1531" s="367"/>
    </row>
    <row r="1532" spans="1:9">
      <c r="A1532" s="367" t="s">
        <v>1537</v>
      </c>
      <c r="B1532" s="373">
        <v>0</v>
      </c>
      <c r="C1532" s="372">
        <v>0</v>
      </c>
      <c r="D1532" s="357" t="e">
        <f t="shared" si="23"/>
        <v>#DIV/0!</v>
      </c>
      <c r="E1532" s="352" t="s">
        <v>2059</v>
      </c>
      <c r="F1532" s="352" t="s">
        <v>2059</v>
      </c>
      <c r="G1532" s="354">
        <v>0</v>
      </c>
      <c r="H1532" s="367" t="s">
        <v>6125</v>
      </c>
      <c r="I1532" s="367"/>
    </row>
    <row r="1533" spans="1:9">
      <c r="A1533" s="367" t="s">
        <v>1538</v>
      </c>
      <c r="B1533" s="373">
        <v>0</v>
      </c>
      <c r="C1533" s="372">
        <v>0</v>
      </c>
      <c r="D1533" s="357" t="e">
        <f t="shared" si="23"/>
        <v>#DIV/0!</v>
      </c>
      <c r="E1533" s="352" t="s">
        <v>2059</v>
      </c>
      <c r="F1533" s="352" t="s">
        <v>2059</v>
      </c>
      <c r="G1533" s="354">
        <v>0</v>
      </c>
      <c r="H1533" s="367" t="s">
        <v>6126</v>
      </c>
      <c r="I1533" s="367"/>
    </row>
    <row r="1534" spans="1:9">
      <c r="A1534" s="367" t="s">
        <v>1539</v>
      </c>
      <c r="B1534" s="373">
        <v>0</v>
      </c>
      <c r="C1534" s="372">
        <v>0</v>
      </c>
      <c r="D1534" s="357" t="e">
        <f t="shared" si="23"/>
        <v>#DIV/0!</v>
      </c>
      <c r="E1534" s="352" t="s">
        <v>2059</v>
      </c>
      <c r="F1534" s="352" t="s">
        <v>2059</v>
      </c>
      <c r="G1534" s="354">
        <v>0</v>
      </c>
      <c r="H1534" s="367" t="s">
        <v>6127</v>
      </c>
      <c r="I1534" s="367"/>
    </row>
    <row r="1535" spans="1:9">
      <c r="A1535" s="367" t="s">
        <v>1540</v>
      </c>
      <c r="B1535" s="373">
        <v>0</v>
      </c>
      <c r="C1535" s="372">
        <v>0</v>
      </c>
      <c r="D1535" s="357" t="e">
        <f t="shared" si="23"/>
        <v>#DIV/0!</v>
      </c>
      <c r="E1535" s="352" t="s">
        <v>1915</v>
      </c>
      <c r="F1535" s="352" t="s">
        <v>1915</v>
      </c>
      <c r="G1535" s="354">
        <v>0</v>
      </c>
      <c r="H1535" s="367" t="s">
        <v>6128</v>
      </c>
      <c r="I1535" s="367"/>
    </row>
    <row r="1536" spans="1:9">
      <c r="A1536" s="367" t="s">
        <v>1541</v>
      </c>
      <c r="B1536" s="373">
        <v>0</v>
      </c>
      <c r="C1536" s="372">
        <v>0</v>
      </c>
      <c r="D1536" s="357" t="e">
        <f t="shared" si="23"/>
        <v>#DIV/0!</v>
      </c>
      <c r="E1536" s="352" t="s">
        <v>1915</v>
      </c>
      <c r="F1536" s="352" t="s">
        <v>1915</v>
      </c>
      <c r="G1536" s="354">
        <v>0</v>
      </c>
      <c r="H1536" s="367" t="s">
        <v>6129</v>
      </c>
      <c r="I1536" s="367"/>
    </row>
    <row r="1537" spans="1:9">
      <c r="A1537" s="367" t="s">
        <v>1542</v>
      </c>
      <c r="B1537" s="373">
        <v>0</v>
      </c>
      <c r="C1537" s="372">
        <v>0</v>
      </c>
      <c r="D1537" s="357" t="e">
        <f t="shared" si="23"/>
        <v>#DIV/0!</v>
      </c>
      <c r="E1537" s="352" t="s">
        <v>1915</v>
      </c>
      <c r="F1537" s="352" t="s">
        <v>1915</v>
      </c>
      <c r="G1537" s="354">
        <v>0</v>
      </c>
      <c r="H1537" s="367" t="s">
        <v>6130</v>
      </c>
      <c r="I1537" s="367"/>
    </row>
    <row r="1538" spans="1:9">
      <c r="A1538" s="367" t="s">
        <v>1543</v>
      </c>
      <c r="B1538" s="373">
        <v>0</v>
      </c>
      <c r="C1538" s="372">
        <v>0</v>
      </c>
      <c r="D1538" s="357" t="e">
        <f t="shared" si="23"/>
        <v>#DIV/0!</v>
      </c>
      <c r="E1538" s="352" t="s">
        <v>1915</v>
      </c>
      <c r="F1538" s="352" t="s">
        <v>1915</v>
      </c>
      <c r="G1538" s="354">
        <v>0</v>
      </c>
      <c r="H1538" s="367" t="s">
        <v>6131</v>
      </c>
      <c r="I1538" s="367"/>
    </row>
    <row r="1539" spans="1:9">
      <c r="A1539" s="367" t="s">
        <v>1544</v>
      </c>
      <c r="B1539" s="373">
        <v>0</v>
      </c>
      <c r="C1539" s="372">
        <v>0</v>
      </c>
      <c r="D1539" s="357" t="e">
        <f t="shared" ref="D1539:D1602" si="24">(C1539/B1539)-1</f>
        <v>#DIV/0!</v>
      </c>
      <c r="E1539" s="352" t="s">
        <v>1915</v>
      </c>
      <c r="F1539" s="352" t="s">
        <v>1915</v>
      </c>
      <c r="G1539" s="354">
        <v>0</v>
      </c>
      <c r="H1539" s="367" t="s">
        <v>6132</v>
      </c>
      <c r="I1539" s="367"/>
    </row>
    <row r="1540" spans="1:9">
      <c r="A1540" s="367" t="s">
        <v>1545</v>
      </c>
      <c r="B1540" s="373">
        <v>0</v>
      </c>
      <c r="C1540" s="372">
        <v>0</v>
      </c>
      <c r="D1540" s="357" t="e">
        <f t="shared" si="24"/>
        <v>#DIV/0!</v>
      </c>
      <c r="E1540" s="352" t="s">
        <v>1915</v>
      </c>
      <c r="F1540" s="352" t="s">
        <v>1915</v>
      </c>
      <c r="G1540" s="354">
        <v>0</v>
      </c>
      <c r="H1540" s="367" t="s">
        <v>6133</v>
      </c>
      <c r="I1540" s="367"/>
    </row>
    <row r="1541" spans="1:9">
      <c r="A1541" s="367" t="s">
        <v>1546</v>
      </c>
      <c r="B1541" s="373">
        <v>-6.6147320898403102E-4</v>
      </c>
      <c r="C1541" s="372">
        <v>-6.6781527084519598E-4</v>
      </c>
      <c r="D1541" s="357">
        <f t="shared" si="24"/>
        <v>9.5877834128850203E-3</v>
      </c>
      <c r="E1541" s="352" t="s">
        <v>1867</v>
      </c>
      <c r="F1541" s="352" t="s">
        <v>1867</v>
      </c>
      <c r="G1541" s="354">
        <v>1</v>
      </c>
      <c r="H1541" s="367" t="s">
        <v>6134</v>
      </c>
      <c r="I1541" s="367"/>
    </row>
    <row r="1542" spans="1:9">
      <c r="A1542" s="367" t="s">
        <v>1547</v>
      </c>
      <c r="B1542" s="373">
        <v>7.3793853876841104E-13</v>
      </c>
      <c r="C1542" s="372">
        <v>1.5918596034232899E-7</v>
      </c>
      <c r="D1542" s="357">
        <f t="shared" si="24"/>
        <v>215716.09834805998</v>
      </c>
      <c r="E1542" s="352" t="s">
        <v>2061</v>
      </c>
      <c r="F1542" s="352" t="s">
        <v>2061</v>
      </c>
      <c r="G1542" s="354">
        <v>1</v>
      </c>
      <c r="H1542" s="367" t="s">
        <v>6354</v>
      </c>
      <c r="I1542" s="370"/>
    </row>
    <row r="1543" spans="1:9">
      <c r="A1543" s="367" t="s">
        <v>1548</v>
      </c>
      <c r="B1543" s="373">
        <v>5.2295945351943398E-12</v>
      </c>
      <c r="C1543" s="372">
        <v>6.2224455632531296E-7</v>
      </c>
      <c r="D1543" s="357">
        <f t="shared" si="24"/>
        <v>118984.23913043468</v>
      </c>
      <c r="E1543" s="352" t="s">
        <v>1824</v>
      </c>
      <c r="F1543" s="352" t="s">
        <v>1824</v>
      </c>
      <c r="G1543" s="354">
        <v>1</v>
      </c>
      <c r="H1543" s="367" t="s">
        <v>6135</v>
      </c>
      <c r="I1543" s="370"/>
    </row>
    <row r="1544" spans="1:9">
      <c r="A1544" s="367" t="s">
        <v>1549</v>
      </c>
      <c r="B1544" s="373">
        <v>5.2295945351943398E-12</v>
      </c>
      <c r="C1544" s="372">
        <v>6.2224455632531296E-7</v>
      </c>
      <c r="D1544" s="357">
        <f t="shared" si="24"/>
        <v>118984.23913043468</v>
      </c>
      <c r="E1544" s="352" t="s">
        <v>1824</v>
      </c>
      <c r="F1544" s="352" t="s">
        <v>1824</v>
      </c>
      <c r="G1544" s="354">
        <v>1</v>
      </c>
      <c r="H1544" s="367" t="s">
        <v>6136</v>
      </c>
      <c r="I1544" s="370"/>
    </row>
    <row r="1545" spans="1:9">
      <c r="A1545" s="367" t="s">
        <v>1550</v>
      </c>
      <c r="B1545" s="373">
        <v>0</v>
      </c>
      <c r="C1545" s="372">
        <v>0</v>
      </c>
      <c r="D1545" s="357" t="e">
        <f t="shared" si="24"/>
        <v>#DIV/0!</v>
      </c>
      <c r="E1545" s="352" t="s">
        <v>1824</v>
      </c>
      <c r="F1545" s="352" t="s">
        <v>1824</v>
      </c>
      <c r="G1545" s="354">
        <v>0</v>
      </c>
      <c r="H1545" s="367" t="s">
        <v>6137</v>
      </c>
      <c r="I1545" s="367"/>
    </row>
    <row r="1546" spans="1:9">
      <c r="A1546" s="367" t="s">
        <v>1551</v>
      </c>
      <c r="B1546" s="373">
        <v>0</v>
      </c>
      <c r="C1546" s="372">
        <v>0</v>
      </c>
      <c r="D1546" s="357" t="e">
        <f t="shared" si="24"/>
        <v>#DIV/0!</v>
      </c>
      <c r="E1546" s="352" t="s">
        <v>2044</v>
      </c>
      <c r="F1546" s="352" t="s">
        <v>2044</v>
      </c>
      <c r="G1546" s="354">
        <v>0</v>
      </c>
      <c r="H1546" s="367" t="s">
        <v>6138</v>
      </c>
      <c r="I1546" s="367"/>
    </row>
    <row r="1547" spans="1:9">
      <c r="A1547" s="367" t="s">
        <v>1552</v>
      </c>
      <c r="B1547" s="373">
        <v>0</v>
      </c>
      <c r="C1547" s="372">
        <v>0</v>
      </c>
      <c r="D1547" s="357" t="e">
        <f t="shared" si="24"/>
        <v>#DIV/0!</v>
      </c>
      <c r="E1547" s="352" t="s">
        <v>2044</v>
      </c>
      <c r="F1547" s="352" t="s">
        <v>2044</v>
      </c>
      <c r="G1547" s="354">
        <v>0</v>
      </c>
      <c r="H1547" s="367" t="s">
        <v>6139</v>
      </c>
      <c r="I1547" s="367"/>
    </row>
    <row r="1548" spans="1:9">
      <c r="A1548" s="367" t="s">
        <v>1553</v>
      </c>
      <c r="B1548" s="373">
        <v>0</v>
      </c>
      <c r="C1548" s="372">
        <v>0</v>
      </c>
      <c r="D1548" s="357" t="e">
        <f t="shared" si="24"/>
        <v>#DIV/0!</v>
      </c>
      <c r="E1548" s="352" t="s">
        <v>2044</v>
      </c>
      <c r="F1548" s="352" t="s">
        <v>2044</v>
      </c>
      <c r="G1548" s="354">
        <v>0</v>
      </c>
      <c r="H1548" s="367" t="s">
        <v>6140</v>
      </c>
      <c r="I1548" s="367"/>
    </row>
    <row r="1549" spans="1:9">
      <c r="A1549" s="367" t="s">
        <v>1554</v>
      </c>
      <c r="B1549" s="373">
        <v>0</v>
      </c>
      <c r="C1549" s="372">
        <v>0</v>
      </c>
      <c r="D1549" s="357" t="e">
        <f t="shared" si="24"/>
        <v>#DIV/0!</v>
      </c>
      <c r="E1549" s="352" t="s">
        <v>2044</v>
      </c>
      <c r="F1549" s="352" t="s">
        <v>2044</v>
      </c>
      <c r="G1549" s="354">
        <v>0</v>
      </c>
      <c r="H1549" s="367" t="s">
        <v>6141</v>
      </c>
      <c r="I1549" s="367"/>
    </row>
    <row r="1550" spans="1:9">
      <c r="A1550" s="367" t="s">
        <v>1555</v>
      </c>
      <c r="B1550" s="373">
        <v>0</v>
      </c>
      <c r="C1550" s="372">
        <v>0</v>
      </c>
      <c r="D1550" s="357" t="e">
        <f t="shared" si="24"/>
        <v>#DIV/0!</v>
      </c>
      <c r="E1550" s="352" t="s">
        <v>2044</v>
      </c>
      <c r="F1550" s="352" t="s">
        <v>2044</v>
      </c>
      <c r="G1550" s="354">
        <v>0</v>
      </c>
      <c r="H1550" s="367" t="s">
        <v>6142</v>
      </c>
      <c r="I1550" s="367"/>
    </row>
    <row r="1551" spans="1:9">
      <c r="A1551" s="367" t="s">
        <v>1556</v>
      </c>
      <c r="B1551" s="373">
        <v>0</v>
      </c>
      <c r="C1551" s="372">
        <v>0</v>
      </c>
      <c r="D1551" s="357" t="e">
        <f t="shared" si="24"/>
        <v>#DIV/0!</v>
      </c>
      <c r="E1551" s="352" t="s">
        <v>1987</v>
      </c>
      <c r="F1551" s="352" t="s">
        <v>1987</v>
      </c>
      <c r="G1551" s="354">
        <v>0</v>
      </c>
      <c r="H1551" s="367" t="s">
        <v>6143</v>
      </c>
      <c r="I1551" s="367"/>
    </row>
    <row r="1552" spans="1:9">
      <c r="A1552" s="367" t="s">
        <v>1557</v>
      </c>
      <c r="B1552" s="373">
        <v>0</v>
      </c>
      <c r="C1552" s="372">
        <v>0</v>
      </c>
      <c r="D1552" s="357" t="e">
        <f t="shared" si="24"/>
        <v>#DIV/0!</v>
      </c>
      <c r="E1552" s="352" t="s">
        <v>1987</v>
      </c>
      <c r="F1552" s="352" t="s">
        <v>1987</v>
      </c>
      <c r="G1552" s="354">
        <v>0</v>
      </c>
      <c r="H1552" s="367" t="s">
        <v>6144</v>
      </c>
      <c r="I1552" s="367"/>
    </row>
    <row r="1553" spans="1:9">
      <c r="A1553" s="367" t="s">
        <v>1558</v>
      </c>
      <c r="B1553" s="373">
        <v>0</v>
      </c>
      <c r="C1553" s="372">
        <v>0</v>
      </c>
      <c r="D1553" s="357" t="e">
        <f t="shared" si="24"/>
        <v>#DIV/0!</v>
      </c>
      <c r="E1553" s="352" t="s">
        <v>1987</v>
      </c>
      <c r="F1553" s="352" t="s">
        <v>1987</v>
      </c>
      <c r="G1553" s="354">
        <v>0</v>
      </c>
      <c r="H1553" s="367" t="s">
        <v>6145</v>
      </c>
      <c r="I1553" s="367"/>
    </row>
    <row r="1554" spans="1:9">
      <c r="A1554" s="367" t="s">
        <v>1559</v>
      </c>
      <c r="B1554" s="373">
        <v>0</v>
      </c>
      <c r="C1554" s="372">
        <v>0</v>
      </c>
      <c r="D1554" s="357" t="e">
        <f t="shared" si="24"/>
        <v>#DIV/0!</v>
      </c>
      <c r="E1554" s="352" t="s">
        <v>1968</v>
      </c>
      <c r="F1554" s="352" t="s">
        <v>1968</v>
      </c>
      <c r="G1554" s="354">
        <v>0</v>
      </c>
      <c r="H1554" s="367" t="s">
        <v>6355</v>
      </c>
      <c r="I1554" s="367"/>
    </row>
    <row r="1555" spans="1:9">
      <c r="A1555" s="367" t="s">
        <v>1560</v>
      </c>
      <c r="B1555" s="373">
        <v>0</v>
      </c>
      <c r="C1555" s="372">
        <v>0</v>
      </c>
      <c r="D1555" s="357" t="e">
        <f t="shared" si="24"/>
        <v>#DIV/0!</v>
      </c>
      <c r="E1555" s="352" t="s">
        <v>2010</v>
      </c>
      <c r="F1555" s="352" t="s">
        <v>2010</v>
      </c>
      <c r="G1555" s="354">
        <v>0</v>
      </c>
      <c r="H1555" s="367" t="s">
        <v>6146</v>
      </c>
      <c r="I1555" s="367"/>
    </row>
    <row r="1556" spans="1:9">
      <c r="A1556" s="367" t="s">
        <v>1561</v>
      </c>
      <c r="B1556" s="373">
        <v>0</v>
      </c>
      <c r="C1556" s="372">
        <v>0</v>
      </c>
      <c r="D1556" s="357" t="e">
        <f t="shared" si="24"/>
        <v>#DIV/0!</v>
      </c>
      <c r="E1556" s="352" t="s">
        <v>2010</v>
      </c>
      <c r="F1556" s="352" t="s">
        <v>2010</v>
      </c>
      <c r="G1556" s="354">
        <v>0</v>
      </c>
      <c r="H1556" s="367" t="s">
        <v>6147</v>
      </c>
      <c r="I1556" s="367"/>
    </row>
    <row r="1557" spans="1:9">
      <c r="A1557" s="367" t="s">
        <v>1562</v>
      </c>
      <c r="B1557" s="373">
        <v>0</v>
      </c>
      <c r="C1557" s="372">
        <v>0</v>
      </c>
      <c r="D1557" s="357" t="e">
        <f t="shared" si="24"/>
        <v>#DIV/0!</v>
      </c>
      <c r="E1557" s="352" t="s">
        <v>2010</v>
      </c>
      <c r="F1557" s="352" t="s">
        <v>2010</v>
      </c>
      <c r="G1557" s="354">
        <v>1</v>
      </c>
      <c r="H1557" s="367" t="s">
        <v>6148</v>
      </c>
      <c r="I1557" s="367"/>
    </row>
    <row r="1558" spans="1:9">
      <c r="A1558" s="367" t="s">
        <v>1563</v>
      </c>
      <c r="B1558" s="373">
        <v>0</v>
      </c>
      <c r="C1558" s="372">
        <v>0</v>
      </c>
      <c r="D1558" s="357" t="e">
        <f t="shared" si="24"/>
        <v>#DIV/0!</v>
      </c>
      <c r="E1558" s="352" t="s">
        <v>2062</v>
      </c>
      <c r="F1558" s="352" t="s">
        <v>2062</v>
      </c>
      <c r="G1558" s="354">
        <v>0</v>
      </c>
      <c r="H1558" s="367" t="s">
        <v>6356</v>
      </c>
      <c r="I1558" s="367"/>
    </row>
    <row r="1559" spans="1:9">
      <c r="A1559" s="367" t="s">
        <v>1564</v>
      </c>
      <c r="B1559" s="373">
        <v>0</v>
      </c>
      <c r="C1559" s="372">
        <v>0</v>
      </c>
      <c r="D1559" s="357" t="e">
        <f t="shared" si="24"/>
        <v>#DIV/0!</v>
      </c>
      <c r="E1559" s="352" t="s">
        <v>2062</v>
      </c>
      <c r="F1559" s="352" t="s">
        <v>2062</v>
      </c>
      <c r="G1559" s="354">
        <v>0</v>
      </c>
      <c r="H1559" s="367" t="s">
        <v>6149</v>
      </c>
      <c r="I1559" s="367"/>
    </row>
    <row r="1560" spans="1:9">
      <c r="A1560" s="367" t="s">
        <v>1565</v>
      </c>
      <c r="B1560" s="373">
        <v>0</v>
      </c>
      <c r="C1560" s="372">
        <v>0</v>
      </c>
      <c r="D1560" s="357" t="e">
        <f t="shared" si="24"/>
        <v>#DIV/0!</v>
      </c>
      <c r="E1560" s="352" t="s">
        <v>2062</v>
      </c>
      <c r="F1560" s="352" t="s">
        <v>2062</v>
      </c>
      <c r="G1560" s="354">
        <v>0</v>
      </c>
      <c r="H1560" s="367" t="s">
        <v>6150</v>
      </c>
      <c r="I1560" s="367"/>
    </row>
    <row r="1561" spans="1:9">
      <c r="A1561" s="367" t="s">
        <v>1566</v>
      </c>
      <c r="B1561" s="373">
        <v>0</v>
      </c>
      <c r="C1561" s="372">
        <v>0</v>
      </c>
      <c r="D1561" s="357" t="e">
        <f t="shared" si="24"/>
        <v>#DIV/0!</v>
      </c>
      <c r="E1561" s="352" t="s">
        <v>2062</v>
      </c>
      <c r="F1561" s="352" t="s">
        <v>2062</v>
      </c>
      <c r="G1561" s="354">
        <v>0</v>
      </c>
      <c r="H1561" s="367" t="s">
        <v>6357</v>
      </c>
      <c r="I1561" s="367"/>
    </row>
    <row r="1562" spans="1:9">
      <c r="A1562" s="367" t="s">
        <v>1567</v>
      </c>
      <c r="B1562" s="373">
        <v>0</v>
      </c>
      <c r="C1562" s="372">
        <v>0</v>
      </c>
      <c r="D1562" s="357" t="e">
        <f t="shared" si="24"/>
        <v>#DIV/0!</v>
      </c>
      <c r="E1562" s="352" t="s">
        <v>2063</v>
      </c>
      <c r="F1562" s="352" t="s">
        <v>2063</v>
      </c>
      <c r="G1562" s="354">
        <v>0</v>
      </c>
      <c r="H1562" s="367" t="s">
        <v>6151</v>
      </c>
      <c r="I1562" s="367"/>
    </row>
    <row r="1563" spans="1:9">
      <c r="A1563" s="367" t="s">
        <v>1568</v>
      </c>
      <c r="B1563" s="373">
        <v>0</v>
      </c>
      <c r="C1563" s="372">
        <v>0</v>
      </c>
      <c r="D1563" s="357" t="e">
        <f t="shared" si="24"/>
        <v>#DIV/0!</v>
      </c>
      <c r="E1563" s="352" t="s">
        <v>2063</v>
      </c>
      <c r="F1563" s="352" t="s">
        <v>2063</v>
      </c>
      <c r="G1563" s="354">
        <v>0</v>
      </c>
      <c r="H1563" s="367" t="s">
        <v>6152</v>
      </c>
      <c r="I1563" s="367"/>
    </row>
    <row r="1564" spans="1:9">
      <c r="A1564" s="367" t="s">
        <v>1569</v>
      </c>
      <c r="B1564" s="373">
        <v>0</v>
      </c>
      <c r="C1564" s="372">
        <v>0</v>
      </c>
      <c r="D1564" s="357" t="e">
        <f t="shared" si="24"/>
        <v>#DIV/0!</v>
      </c>
      <c r="E1564" s="352" t="s">
        <v>2063</v>
      </c>
      <c r="F1564" s="352" t="s">
        <v>2063</v>
      </c>
      <c r="G1564" s="354">
        <v>0</v>
      </c>
      <c r="H1564" s="367" t="s">
        <v>6153</v>
      </c>
      <c r="I1564" s="367"/>
    </row>
    <row r="1565" spans="1:9">
      <c r="A1565" s="367" t="s">
        <v>1570</v>
      </c>
      <c r="B1565" s="373">
        <v>0</v>
      </c>
      <c r="C1565" s="372">
        <v>0</v>
      </c>
      <c r="D1565" s="357" t="e">
        <f t="shared" si="24"/>
        <v>#DIV/0!</v>
      </c>
      <c r="E1565" s="352" t="s">
        <v>1961</v>
      </c>
      <c r="F1565" s="352" t="s">
        <v>1961</v>
      </c>
      <c r="G1565" s="354">
        <v>0</v>
      </c>
      <c r="H1565" s="367" t="s">
        <v>6154</v>
      </c>
      <c r="I1565" s="367"/>
    </row>
    <row r="1566" spans="1:9">
      <c r="A1566" s="367" t="s">
        <v>1571</v>
      </c>
      <c r="B1566" s="373">
        <v>0</v>
      </c>
      <c r="C1566" s="372">
        <v>0</v>
      </c>
      <c r="D1566" s="357" t="e">
        <f t="shared" si="24"/>
        <v>#DIV/0!</v>
      </c>
      <c r="E1566" s="352" t="s">
        <v>2059</v>
      </c>
      <c r="F1566" s="352" t="s">
        <v>2059</v>
      </c>
      <c r="G1566" s="354">
        <v>0</v>
      </c>
      <c r="H1566" s="367" t="s">
        <v>6155</v>
      </c>
      <c r="I1566" s="367"/>
    </row>
    <row r="1567" spans="1:9">
      <c r="A1567" s="367" t="s">
        <v>1572</v>
      </c>
      <c r="B1567" s="373">
        <v>0</v>
      </c>
      <c r="C1567" s="372">
        <v>0</v>
      </c>
      <c r="D1567" s="357" t="e">
        <f t="shared" si="24"/>
        <v>#DIV/0!</v>
      </c>
      <c r="E1567" s="352" t="s">
        <v>2059</v>
      </c>
      <c r="F1567" s="352" t="s">
        <v>2059</v>
      </c>
      <c r="G1567" s="354">
        <v>0</v>
      </c>
      <c r="H1567" s="367" t="s">
        <v>6156</v>
      </c>
      <c r="I1567" s="367"/>
    </row>
    <row r="1568" spans="1:9">
      <c r="A1568" s="367" t="s">
        <v>1573</v>
      </c>
      <c r="B1568" s="373">
        <v>0</v>
      </c>
      <c r="C1568" s="372">
        <v>0</v>
      </c>
      <c r="D1568" s="357" t="e">
        <f t="shared" si="24"/>
        <v>#DIV/0!</v>
      </c>
      <c r="E1568" s="352" t="s">
        <v>2011</v>
      </c>
      <c r="F1568" s="352" t="s">
        <v>2011</v>
      </c>
      <c r="G1568" s="354">
        <v>0</v>
      </c>
      <c r="H1568" s="367" t="s">
        <v>6157</v>
      </c>
      <c r="I1568" s="367"/>
    </row>
    <row r="1569" spans="1:9">
      <c r="A1569" s="367" t="s">
        <v>1574</v>
      </c>
      <c r="B1569" s="373">
        <v>0</v>
      </c>
      <c r="C1569" s="372">
        <v>0</v>
      </c>
      <c r="D1569" s="357" t="e">
        <f t="shared" si="24"/>
        <v>#DIV/0!</v>
      </c>
      <c r="E1569" s="352" t="s">
        <v>2011</v>
      </c>
      <c r="F1569" s="352" t="s">
        <v>2011</v>
      </c>
      <c r="G1569" s="354">
        <v>0</v>
      </c>
      <c r="H1569" s="367" t="s">
        <v>6158</v>
      </c>
      <c r="I1569" s="367"/>
    </row>
    <row r="1570" spans="1:9">
      <c r="A1570" s="367" t="s">
        <v>1575</v>
      </c>
      <c r="B1570" s="373">
        <v>0</v>
      </c>
      <c r="C1570" s="372">
        <v>0</v>
      </c>
      <c r="D1570" s="357" t="e">
        <f t="shared" si="24"/>
        <v>#DIV/0!</v>
      </c>
      <c r="E1570" s="352" t="s">
        <v>2058</v>
      </c>
      <c r="F1570" s="352" t="s">
        <v>2058</v>
      </c>
      <c r="G1570" s="354">
        <v>0</v>
      </c>
      <c r="H1570" s="367" t="s">
        <v>6159</v>
      </c>
      <c r="I1570" s="367"/>
    </row>
    <row r="1571" spans="1:9">
      <c r="A1571" s="367" t="s">
        <v>1576</v>
      </c>
      <c r="B1571" s="373">
        <v>0</v>
      </c>
      <c r="C1571" s="372">
        <v>0</v>
      </c>
      <c r="D1571" s="357" t="e">
        <f t="shared" si="24"/>
        <v>#DIV/0!</v>
      </c>
      <c r="E1571" s="352" t="s">
        <v>2011</v>
      </c>
      <c r="F1571" s="352" t="s">
        <v>2011</v>
      </c>
      <c r="G1571" s="354">
        <v>0</v>
      </c>
      <c r="H1571" s="367" t="s">
        <v>6160</v>
      </c>
      <c r="I1571" s="367"/>
    </row>
    <row r="1572" spans="1:9">
      <c r="A1572" s="367" t="s">
        <v>1577</v>
      </c>
      <c r="B1572" s="373">
        <v>0</v>
      </c>
      <c r="C1572" s="372">
        <v>0</v>
      </c>
      <c r="D1572" s="357" t="e">
        <f t="shared" si="24"/>
        <v>#DIV/0!</v>
      </c>
      <c r="E1572" s="352" t="s">
        <v>2011</v>
      </c>
      <c r="F1572" s="352" t="s">
        <v>2011</v>
      </c>
      <c r="G1572" s="354">
        <v>0</v>
      </c>
      <c r="H1572" s="367" t="s">
        <v>6161</v>
      </c>
      <c r="I1572" s="367"/>
    </row>
    <row r="1573" spans="1:9">
      <c r="A1573" s="367" t="s">
        <v>1578</v>
      </c>
      <c r="B1573" s="373">
        <v>0</v>
      </c>
      <c r="C1573" s="372">
        <v>0</v>
      </c>
      <c r="D1573" s="357" t="e">
        <f t="shared" si="24"/>
        <v>#DIV/0!</v>
      </c>
      <c r="E1573" s="352" t="s">
        <v>2011</v>
      </c>
      <c r="F1573" s="352" t="s">
        <v>2011</v>
      </c>
      <c r="G1573" s="354">
        <v>0</v>
      </c>
      <c r="H1573" s="367" t="s">
        <v>6162</v>
      </c>
      <c r="I1573" s="367"/>
    </row>
    <row r="1574" spans="1:9">
      <c r="A1574" s="367" t="s">
        <v>1579</v>
      </c>
      <c r="B1574" s="373">
        <v>0</v>
      </c>
      <c r="C1574" s="372">
        <v>0</v>
      </c>
      <c r="D1574" s="357" t="e">
        <f t="shared" si="24"/>
        <v>#DIV/0!</v>
      </c>
      <c r="E1574" s="352" t="s">
        <v>2011</v>
      </c>
      <c r="F1574" s="352" t="s">
        <v>2011</v>
      </c>
      <c r="G1574" s="354">
        <v>0</v>
      </c>
      <c r="H1574" s="367" t="s">
        <v>6163</v>
      </c>
      <c r="I1574" s="367"/>
    </row>
    <row r="1575" spans="1:9">
      <c r="A1575" s="367" t="s">
        <v>1580</v>
      </c>
      <c r="B1575" s="373">
        <v>0</v>
      </c>
      <c r="C1575" s="372">
        <v>0</v>
      </c>
      <c r="D1575" s="357" t="e">
        <f t="shared" si="24"/>
        <v>#DIV/0!</v>
      </c>
      <c r="E1575" s="352" t="s">
        <v>2011</v>
      </c>
      <c r="F1575" s="352" t="s">
        <v>2011</v>
      </c>
      <c r="G1575" s="354">
        <v>0</v>
      </c>
      <c r="H1575" s="367" t="s">
        <v>6164</v>
      </c>
      <c r="I1575" s="367"/>
    </row>
    <row r="1576" spans="1:9">
      <c r="A1576" s="367" t="s">
        <v>1581</v>
      </c>
      <c r="B1576" s="373">
        <v>0</v>
      </c>
      <c r="C1576" s="372">
        <v>0</v>
      </c>
      <c r="D1576" s="357" t="e">
        <f t="shared" si="24"/>
        <v>#DIV/0!</v>
      </c>
      <c r="E1576" s="352" t="s">
        <v>2011</v>
      </c>
      <c r="F1576" s="352" t="s">
        <v>2011</v>
      </c>
      <c r="G1576" s="354">
        <v>0</v>
      </c>
      <c r="H1576" s="367" t="s">
        <v>6165</v>
      </c>
      <c r="I1576" s="367"/>
    </row>
    <row r="1577" spans="1:9">
      <c r="A1577" s="367" t="s">
        <v>1582</v>
      </c>
      <c r="B1577" s="373">
        <v>0</v>
      </c>
      <c r="C1577" s="372">
        <v>0</v>
      </c>
      <c r="D1577" s="357" t="e">
        <f t="shared" si="24"/>
        <v>#DIV/0!</v>
      </c>
      <c r="E1577" s="352" t="s">
        <v>2011</v>
      </c>
      <c r="F1577" s="352" t="s">
        <v>2011</v>
      </c>
      <c r="G1577" s="354">
        <v>0</v>
      </c>
      <c r="H1577" s="367" t="s">
        <v>6166</v>
      </c>
      <c r="I1577" s="367"/>
    </row>
    <row r="1578" spans="1:9">
      <c r="A1578" s="367" t="s">
        <v>1583</v>
      </c>
      <c r="B1578" s="373">
        <v>0</v>
      </c>
      <c r="C1578" s="372">
        <v>0</v>
      </c>
      <c r="D1578" s="357" t="e">
        <f t="shared" si="24"/>
        <v>#DIV/0!</v>
      </c>
      <c r="E1578" s="352" t="s">
        <v>2011</v>
      </c>
      <c r="F1578" s="352" t="s">
        <v>2011</v>
      </c>
      <c r="G1578" s="354">
        <v>0</v>
      </c>
      <c r="H1578" s="367" t="s">
        <v>6167</v>
      </c>
      <c r="I1578" s="367"/>
    </row>
    <row r="1579" spans="1:9">
      <c r="A1579" s="367" t="s">
        <v>1584</v>
      </c>
      <c r="B1579" s="373">
        <v>0</v>
      </c>
      <c r="C1579" s="372">
        <v>0</v>
      </c>
      <c r="D1579" s="357" t="e">
        <f t="shared" si="24"/>
        <v>#DIV/0!</v>
      </c>
      <c r="E1579" s="352" t="s">
        <v>2011</v>
      </c>
      <c r="F1579" s="352" t="s">
        <v>2011</v>
      </c>
      <c r="G1579" s="354">
        <v>0</v>
      </c>
      <c r="H1579" s="367" t="s">
        <v>6168</v>
      </c>
      <c r="I1579" s="367"/>
    </row>
    <row r="1580" spans="1:9">
      <c r="A1580" s="367" t="s">
        <v>1585</v>
      </c>
      <c r="B1580" s="373">
        <v>0</v>
      </c>
      <c r="C1580" s="372">
        <v>0</v>
      </c>
      <c r="D1580" s="357" t="e">
        <f t="shared" si="24"/>
        <v>#DIV/0!</v>
      </c>
      <c r="E1580" s="352" t="s">
        <v>2011</v>
      </c>
      <c r="F1580" s="352" t="s">
        <v>2011</v>
      </c>
      <c r="G1580" s="354">
        <v>0</v>
      </c>
      <c r="H1580" s="367" t="s">
        <v>6169</v>
      </c>
      <c r="I1580" s="367"/>
    </row>
    <row r="1581" spans="1:9">
      <c r="A1581" s="367" t="s">
        <v>1586</v>
      </c>
      <c r="B1581" s="373">
        <v>0</v>
      </c>
      <c r="C1581" s="372">
        <v>0</v>
      </c>
      <c r="D1581" s="357" t="e">
        <f t="shared" si="24"/>
        <v>#DIV/0!</v>
      </c>
      <c r="E1581" s="352" t="s">
        <v>2011</v>
      </c>
      <c r="F1581" s="352" t="s">
        <v>2011</v>
      </c>
      <c r="G1581" s="354">
        <v>0</v>
      </c>
      <c r="H1581" s="367" t="s">
        <v>6170</v>
      </c>
      <c r="I1581" s="367"/>
    </row>
    <row r="1582" spans="1:9">
      <c r="A1582" s="367" t="s">
        <v>1587</v>
      </c>
      <c r="B1582" s="373">
        <v>0</v>
      </c>
      <c r="C1582" s="372">
        <v>0</v>
      </c>
      <c r="D1582" s="357" t="e">
        <f t="shared" si="24"/>
        <v>#DIV/0!</v>
      </c>
      <c r="E1582" s="352" t="s">
        <v>2011</v>
      </c>
      <c r="F1582" s="352" t="s">
        <v>2011</v>
      </c>
      <c r="G1582" s="354">
        <v>0</v>
      </c>
      <c r="H1582" s="367" t="s">
        <v>6171</v>
      </c>
      <c r="I1582" s="367"/>
    </row>
    <row r="1583" spans="1:9">
      <c r="A1583" s="367" t="s">
        <v>1588</v>
      </c>
      <c r="B1583" s="373">
        <v>0</v>
      </c>
      <c r="C1583" s="372">
        <v>0</v>
      </c>
      <c r="D1583" s="357" t="e">
        <f t="shared" si="24"/>
        <v>#DIV/0!</v>
      </c>
      <c r="E1583" s="352" t="s">
        <v>2059</v>
      </c>
      <c r="F1583" s="352" t="s">
        <v>2059</v>
      </c>
      <c r="G1583" s="354">
        <v>0</v>
      </c>
      <c r="H1583" s="367" t="s">
        <v>6172</v>
      </c>
      <c r="I1583" s="367"/>
    </row>
    <row r="1584" spans="1:9">
      <c r="A1584" s="367" t="s">
        <v>1589</v>
      </c>
      <c r="B1584" s="373">
        <v>0</v>
      </c>
      <c r="C1584" s="372">
        <v>0</v>
      </c>
      <c r="D1584" s="357" t="e">
        <f t="shared" si="24"/>
        <v>#DIV/0!</v>
      </c>
      <c r="E1584" s="352" t="s">
        <v>1987</v>
      </c>
      <c r="F1584" s="352" t="s">
        <v>1987</v>
      </c>
      <c r="G1584" s="354">
        <v>0</v>
      </c>
      <c r="H1584" s="367" t="s">
        <v>6173</v>
      </c>
      <c r="I1584" s="367"/>
    </row>
    <row r="1585" spans="1:9">
      <c r="A1585" s="367" t="s">
        <v>1590</v>
      </c>
      <c r="B1585" s="373">
        <v>0</v>
      </c>
      <c r="C1585" s="372">
        <v>0</v>
      </c>
      <c r="D1585" s="357" t="e">
        <f t="shared" si="24"/>
        <v>#DIV/0!</v>
      </c>
      <c r="E1585" s="352" t="s">
        <v>1987</v>
      </c>
      <c r="F1585" s="352" t="s">
        <v>1987</v>
      </c>
      <c r="G1585" s="354">
        <v>0</v>
      </c>
      <c r="H1585" s="367" t="s">
        <v>6174</v>
      </c>
      <c r="I1585" s="367"/>
    </row>
    <row r="1586" spans="1:9">
      <c r="A1586" s="367" t="s">
        <v>1591</v>
      </c>
      <c r="B1586" s="373">
        <v>0</v>
      </c>
      <c r="C1586" s="372">
        <v>0</v>
      </c>
      <c r="D1586" s="357" t="e">
        <f t="shared" si="24"/>
        <v>#DIV/0!</v>
      </c>
      <c r="E1586" s="352" t="s">
        <v>1966</v>
      </c>
      <c r="F1586" s="352" t="s">
        <v>1966</v>
      </c>
      <c r="G1586" s="354">
        <v>0</v>
      </c>
      <c r="H1586" s="367" t="s">
        <v>6175</v>
      </c>
      <c r="I1586" s="367"/>
    </row>
    <row r="1587" spans="1:9">
      <c r="A1587" s="367" t="s">
        <v>1592</v>
      </c>
      <c r="B1587" s="373">
        <v>0</v>
      </c>
      <c r="C1587" s="372">
        <v>0</v>
      </c>
      <c r="D1587" s="357" t="e">
        <f t="shared" si="24"/>
        <v>#DIV/0!</v>
      </c>
      <c r="E1587" s="352" t="s">
        <v>1966</v>
      </c>
      <c r="F1587" s="352" t="s">
        <v>1966</v>
      </c>
      <c r="G1587" s="354">
        <v>0</v>
      </c>
      <c r="H1587" s="367" t="s">
        <v>6176</v>
      </c>
      <c r="I1587" s="367"/>
    </row>
    <row r="1588" spans="1:9">
      <c r="A1588" s="367" t="s">
        <v>1593</v>
      </c>
      <c r="B1588" s="373">
        <v>0</v>
      </c>
      <c r="C1588" s="372">
        <v>0</v>
      </c>
      <c r="D1588" s="357" t="e">
        <f t="shared" si="24"/>
        <v>#DIV/0!</v>
      </c>
      <c r="E1588" s="352" t="s">
        <v>2064</v>
      </c>
      <c r="F1588" s="352" t="s">
        <v>2064</v>
      </c>
      <c r="G1588" s="354">
        <v>0</v>
      </c>
      <c r="H1588" s="367" t="s">
        <v>6177</v>
      </c>
      <c r="I1588" s="367"/>
    </row>
    <row r="1589" spans="1:9">
      <c r="A1589" s="367" t="s">
        <v>1594</v>
      </c>
      <c r="B1589" s="373">
        <v>0</v>
      </c>
      <c r="C1589" s="372">
        <v>0</v>
      </c>
      <c r="D1589" s="357" t="e">
        <f t="shared" si="24"/>
        <v>#DIV/0!</v>
      </c>
      <c r="E1589" s="352" t="s">
        <v>2064</v>
      </c>
      <c r="F1589" s="352" t="s">
        <v>2064</v>
      </c>
      <c r="G1589" s="354">
        <v>0</v>
      </c>
      <c r="H1589" s="367" t="s">
        <v>6178</v>
      </c>
      <c r="I1589" s="367"/>
    </row>
    <row r="1590" spans="1:9">
      <c r="A1590" s="367" t="s">
        <v>1595</v>
      </c>
      <c r="B1590" s="373">
        <v>0</v>
      </c>
      <c r="C1590" s="372">
        <v>0</v>
      </c>
      <c r="D1590" s="357" t="e">
        <f t="shared" si="24"/>
        <v>#DIV/0!</v>
      </c>
      <c r="E1590" s="352" t="s">
        <v>2049</v>
      </c>
      <c r="F1590" s="352" t="s">
        <v>2049</v>
      </c>
      <c r="G1590" s="354">
        <v>0</v>
      </c>
      <c r="H1590" s="367" t="s">
        <v>6179</v>
      </c>
      <c r="I1590" s="367"/>
    </row>
    <row r="1591" spans="1:9">
      <c r="A1591" s="367" t="s">
        <v>1596</v>
      </c>
      <c r="B1591" s="373">
        <v>0</v>
      </c>
      <c r="C1591" s="372">
        <v>0</v>
      </c>
      <c r="D1591" s="357" t="e">
        <f t="shared" si="24"/>
        <v>#DIV/0!</v>
      </c>
      <c r="E1591" s="352" t="s">
        <v>2065</v>
      </c>
      <c r="F1591" s="352" t="s">
        <v>2065</v>
      </c>
      <c r="G1591" s="354">
        <v>0</v>
      </c>
      <c r="H1591" s="367" t="s">
        <v>6180</v>
      </c>
      <c r="I1591" s="367"/>
    </row>
    <row r="1592" spans="1:9">
      <c r="A1592" s="367" t="s">
        <v>1597</v>
      </c>
      <c r="B1592" s="373">
        <v>0</v>
      </c>
      <c r="C1592" s="372">
        <v>0</v>
      </c>
      <c r="D1592" s="357" t="e">
        <f t="shared" si="24"/>
        <v>#DIV/0!</v>
      </c>
      <c r="E1592" s="352" t="s">
        <v>2065</v>
      </c>
      <c r="F1592" s="352" t="s">
        <v>2065</v>
      </c>
      <c r="G1592" s="354">
        <v>0</v>
      </c>
      <c r="H1592" s="367" t="s">
        <v>6181</v>
      </c>
      <c r="I1592" s="367"/>
    </row>
    <row r="1593" spans="1:9">
      <c r="A1593" s="367" t="s">
        <v>1598</v>
      </c>
      <c r="B1593" s="373">
        <v>0</v>
      </c>
      <c r="C1593" s="372">
        <v>0</v>
      </c>
      <c r="D1593" s="357" t="e">
        <f t="shared" si="24"/>
        <v>#DIV/0!</v>
      </c>
      <c r="E1593" s="352" t="s">
        <v>1968</v>
      </c>
      <c r="F1593" s="352" t="s">
        <v>1968</v>
      </c>
      <c r="G1593" s="354">
        <v>0</v>
      </c>
      <c r="H1593" s="367" t="s">
        <v>6182</v>
      </c>
      <c r="I1593" s="367"/>
    </row>
    <row r="1594" spans="1:9">
      <c r="A1594" s="367" t="s">
        <v>1599</v>
      </c>
      <c r="B1594" s="373">
        <v>0</v>
      </c>
      <c r="C1594" s="372">
        <v>0</v>
      </c>
      <c r="D1594" s="357" t="e">
        <f t="shared" si="24"/>
        <v>#DIV/0!</v>
      </c>
      <c r="E1594" s="352" t="s">
        <v>1968</v>
      </c>
      <c r="F1594" s="352" t="s">
        <v>1968</v>
      </c>
      <c r="G1594" s="354">
        <v>0</v>
      </c>
      <c r="H1594" s="367" t="s">
        <v>6358</v>
      </c>
      <c r="I1594" s="367"/>
    </row>
    <row r="1595" spans="1:9">
      <c r="A1595" s="367" t="s">
        <v>1600</v>
      </c>
      <c r="B1595" s="373">
        <v>0</v>
      </c>
      <c r="C1595" s="372">
        <v>0</v>
      </c>
      <c r="D1595" s="357" t="e">
        <f t="shared" si="24"/>
        <v>#DIV/0!</v>
      </c>
      <c r="E1595" s="352" t="s">
        <v>1968</v>
      </c>
      <c r="F1595" s="352" t="s">
        <v>1968</v>
      </c>
      <c r="G1595" s="354">
        <v>0</v>
      </c>
      <c r="H1595" s="367" t="s">
        <v>6359</v>
      </c>
      <c r="I1595" s="367"/>
    </row>
    <row r="1596" spans="1:9">
      <c r="A1596" s="367" t="s">
        <v>1601</v>
      </c>
      <c r="B1596" s="373">
        <v>0</v>
      </c>
      <c r="C1596" s="372">
        <v>0</v>
      </c>
      <c r="D1596" s="357" t="e">
        <f t="shared" si="24"/>
        <v>#DIV/0!</v>
      </c>
      <c r="E1596" s="352" t="s">
        <v>1971</v>
      </c>
      <c r="F1596" s="352" t="s">
        <v>1971</v>
      </c>
      <c r="G1596" s="354">
        <v>0</v>
      </c>
      <c r="H1596" s="367" t="s">
        <v>6183</v>
      </c>
      <c r="I1596" s="367"/>
    </row>
    <row r="1597" spans="1:9">
      <c r="A1597" s="367" t="s">
        <v>1602</v>
      </c>
      <c r="B1597" s="373">
        <v>0</v>
      </c>
      <c r="C1597" s="372">
        <v>0</v>
      </c>
      <c r="D1597" s="357" t="e">
        <f t="shared" si="24"/>
        <v>#DIV/0!</v>
      </c>
      <c r="E1597" s="352" t="s">
        <v>1987</v>
      </c>
      <c r="F1597" s="352" t="s">
        <v>1987</v>
      </c>
      <c r="G1597" s="354">
        <v>0</v>
      </c>
      <c r="H1597" s="367" t="s">
        <v>6184</v>
      </c>
      <c r="I1597" s="367"/>
    </row>
    <row r="1598" spans="1:9">
      <c r="A1598" s="367" t="s">
        <v>1603</v>
      </c>
      <c r="B1598" s="373">
        <v>0</v>
      </c>
      <c r="C1598" s="372">
        <v>0</v>
      </c>
      <c r="D1598" s="357" t="e">
        <f t="shared" si="24"/>
        <v>#DIV/0!</v>
      </c>
      <c r="E1598" s="352" t="s">
        <v>1987</v>
      </c>
      <c r="F1598" s="352" t="s">
        <v>1987</v>
      </c>
      <c r="G1598" s="354">
        <v>0</v>
      </c>
      <c r="H1598" s="367" t="s">
        <v>6185</v>
      </c>
      <c r="I1598" s="367"/>
    </row>
    <row r="1599" spans="1:9">
      <c r="A1599" s="367" t="s">
        <v>1604</v>
      </c>
      <c r="B1599" s="373">
        <v>0</v>
      </c>
      <c r="C1599" s="372">
        <v>0</v>
      </c>
      <c r="D1599" s="357" t="e">
        <f t="shared" si="24"/>
        <v>#DIV/0!</v>
      </c>
      <c r="E1599" s="352" t="s">
        <v>1987</v>
      </c>
      <c r="F1599" s="352" t="s">
        <v>1987</v>
      </c>
      <c r="G1599" s="354">
        <v>0</v>
      </c>
      <c r="H1599" s="367" t="s">
        <v>6186</v>
      </c>
      <c r="I1599" s="367"/>
    </row>
    <row r="1600" spans="1:9">
      <c r="A1600" s="367" t="s">
        <v>1605</v>
      </c>
      <c r="B1600" s="373">
        <v>0</v>
      </c>
      <c r="C1600" s="372">
        <v>0</v>
      </c>
      <c r="D1600" s="357" t="e">
        <f t="shared" si="24"/>
        <v>#DIV/0!</v>
      </c>
      <c r="E1600" s="352" t="s">
        <v>1987</v>
      </c>
      <c r="F1600" s="352" t="s">
        <v>1987</v>
      </c>
      <c r="G1600" s="354">
        <v>0</v>
      </c>
      <c r="H1600" s="367" t="s">
        <v>6187</v>
      </c>
      <c r="I1600" s="367"/>
    </row>
    <row r="1601" spans="1:9">
      <c r="A1601" s="367" t="s">
        <v>1606</v>
      </c>
      <c r="B1601" s="373">
        <v>0</v>
      </c>
      <c r="C1601" s="372">
        <v>0</v>
      </c>
      <c r="D1601" s="357" t="e">
        <f t="shared" si="24"/>
        <v>#DIV/0!</v>
      </c>
      <c r="E1601" s="352" t="s">
        <v>1987</v>
      </c>
      <c r="F1601" s="352" t="s">
        <v>1987</v>
      </c>
      <c r="G1601" s="354">
        <v>0</v>
      </c>
      <c r="H1601" s="367" t="s">
        <v>6188</v>
      </c>
      <c r="I1601" s="367"/>
    </row>
    <row r="1602" spans="1:9">
      <c r="A1602" s="367" t="s">
        <v>1607</v>
      </c>
      <c r="B1602" s="373">
        <v>0</v>
      </c>
      <c r="C1602" s="372">
        <v>0</v>
      </c>
      <c r="D1602" s="357" t="e">
        <f t="shared" si="24"/>
        <v>#DIV/0!</v>
      </c>
      <c r="E1602" s="352" t="s">
        <v>1987</v>
      </c>
      <c r="F1602" s="352" t="s">
        <v>1987</v>
      </c>
      <c r="G1602" s="354">
        <v>0</v>
      </c>
      <c r="H1602" s="367" t="s">
        <v>6189</v>
      </c>
      <c r="I1602" s="367"/>
    </row>
    <row r="1603" spans="1:9">
      <c r="A1603" s="367" t="s">
        <v>1608</v>
      </c>
      <c r="B1603" s="373">
        <v>0</v>
      </c>
      <c r="C1603" s="372">
        <v>0</v>
      </c>
      <c r="D1603" s="357" t="e">
        <f t="shared" ref="D1603:D1666" si="25">(C1603/B1603)-1</f>
        <v>#DIV/0!</v>
      </c>
      <c r="E1603" s="352" t="s">
        <v>1987</v>
      </c>
      <c r="F1603" s="352" t="s">
        <v>1987</v>
      </c>
      <c r="G1603" s="354">
        <v>0</v>
      </c>
      <c r="H1603" s="367" t="s">
        <v>6190</v>
      </c>
      <c r="I1603" s="367"/>
    </row>
    <row r="1604" spans="1:9">
      <c r="A1604" s="367" t="s">
        <v>1609</v>
      </c>
      <c r="B1604" s="373">
        <v>0</v>
      </c>
      <c r="C1604" s="372">
        <v>0</v>
      </c>
      <c r="D1604" s="357" t="e">
        <f t="shared" si="25"/>
        <v>#DIV/0!</v>
      </c>
      <c r="E1604" s="352" t="s">
        <v>1987</v>
      </c>
      <c r="F1604" s="352" t="s">
        <v>1987</v>
      </c>
      <c r="G1604" s="354">
        <v>0</v>
      </c>
      <c r="H1604" s="367" t="s">
        <v>6191</v>
      </c>
      <c r="I1604" s="367"/>
    </row>
    <row r="1605" spans="1:9">
      <c r="A1605" s="367" t="s">
        <v>1610</v>
      </c>
      <c r="B1605" s="373">
        <v>0</v>
      </c>
      <c r="C1605" s="372">
        <v>0</v>
      </c>
      <c r="D1605" s="357" t="e">
        <f t="shared" si="25"/>
        <v>#DIV/0!</v>
      </c>
      <c r="E1605" s="352" t="s">
        <v>1987</v>
      </c>
      <c r="F1605" s="352" t="s">
        <v>1987</v>
      </c>
      <c r="G1605" s="354">
        <v>0</v>
      </c>
      <c r="H1605" s="367" t="s">
        <v>6192</v>
      </c>
      <c r="I1605" s="367"/>
    </row>
    <row r="1606" spans="1:9">
      <c r="A1606" s="367" t="s">
        <v>1611</v>
      </c>
      <c r="B1606" s="373">
        <v>0</v>
      </c>
      <c r="C1606" s="372">
        <v>0</v>
      </c>
      <c r="D1606" s="357" t="e">
        <f t="shared" si="25"/>
        <v>#DIV/0!</v>
      </c>
      <c r="E1606" s="352" t="s">
        <v>1819</v>
      </c>
      <c r="F1606" s="352" t="s">
        <v>1819</v>
      </c>
      <c r="G1606" s="354">
        <v>1</v>
      </c>
      <c r="H1606" s="367" t="s">
        <v>6193</v>
      </c>
      <c r="I1606" s="367"/>
    </row>
    <row r="1607" spans="1:9">
      <c r="A1607" s="367" t="s">
        <v>1612</v>
      </c>
      <c r="B1607" s="373">
        <v>0</v>
      </c>
      <c r="C1607" s="372">
        <v>0</v>
      </c>
      <c r="D1607" s="357" t="e">
        <f t="shared" si="25"/>
        <v>#DIV/0!</v>
      </c>
      <c r="E1607" s="352" t="s">
        <v>2066</v>
      </c>
      <c r="F1607" s="352" t="s">
        <v>2066</v>
      </c>
      <c r="G1607" s="354">
        <v>0</v>
      </c>
      <c r="H1607" s="367" t="s">
        <v>6194</v>
      </c>
      <c r="I1607" s="367"/>
    </row>
    <row r="1608" spans="1:9">
      <c r="A1608" s="367" t="s">
        <v>1613</v>
      </c>
      <c r="B1608" s="373">
        <v>0</v>
      </c>
      <c r="C1608" s="372">
        <v>0</v>
      </c>
      <c r="D1608" s="357" t="e">
        <f t="shared" si="25"/>
        <v>#DIV/0!</v>
      </c>
      <c r="E1608" s="352" t="s">
        <v>2066</v>
      </c>
      <c r="F1608" s="352" t="s">
        <v>2066</v>
      </c>
      <c r="G1608" s="354">
        <v>0</v>
      </c>
      <c r="H1608" s="367" t="s">
        <v>6195</v>
      </c>
      <c r="I1608" s="367"/>
    </row>
    <row r="1609" spans="1:9">
      <c r="A1609" s="367" t="s">
        <v>1614</v>
      </c>
      <c r="B1609" s="373">
        <v>0</v>
      </c>
      <c r="C1609" s="372">
        <v>0</v>
      </c>
      <c r="D1609" s="357" t="e">
        <f t="shared" si="25"/>
        <v>#DIV/0!</v>
      </c>
      <c r="E1609" s="352" t="s">
        <v>2066</v>
      </c>
      <c r="F1609" s="352" t="s">
        <v>2066</v>
      </c>
      <c r="G1609" s="354">
        <v>0</v>
      </c>
      <c r="H1609" s="367" t="s">
        <v>6196</v>
      </c>
      <c r="I1609" s="367"/>
    </row>
    <row r="1610" spans="1:9">
      <c r="A1610" s="367" t="s">
        <v>1615</v>
      </c>
      <c r="B1610" s="373">
        <v>0</v>
      </c>
      <c r="C1610" s="372">
        <v>0</v>
      </c>
      <c r="D1610" s="357" t="e">
        <f t="shared" si="25"/>
        <v>#DIV/0!</v>
      </c>
      <c r="E1610" s="352" t="s">
        <v>2066</v>
      </c>
      <c r="F1610" s="352" t="s">
        <v>2066</v>
      </c>
      <c r="G1610" s="354">
        <v>0</v>
      </c>
      <c r="H1610" s="367" t="s">
        <v>6197</v>
      </c>
      <c r="I1610" s="367"/>
    </row>
    <row r="1611" spans="1:9">
      <c r="A1611" s="367" t="s">
        <v>1616</v>
      </c>
      <c r="B1611" s="373">
        <v>0</v>
      </c>
      <c r="C1611" s="372">
        <v>0</v>
      </c>
      <c r="D1611" s="357" t="e">
        <f t="shared" si="25"/>
        <v>#DIV/0!</v>
      </c>
      <c r="E1611" s="352" t="s">
        <v>2066</v>
      </c>
      <c r="F1611" s="352" t="s">
        <v>2066</v>
      </c>
      <c r="G1611" s="354">
        <v>0</v>
      </c>
      <c r="H1611" s="367" t="s">
        <v>6198</v>
      </c>
      <c r="I1611" s="367"/>
    </row>
    <row r="1612" spans="1:9">
      <c r="A1612" s="367" t="s">
        <v>1617</v>
      </c>
      <c r="B1612" s="373">
        <v>0</v>
      </c>
      <c r="C1612" s="372">
        <v>0</v>
      </c>
      <c r="D1612" s="357" t="e">
        <f t="shared" si="25"/>
        <v>#DIV/0!</v>
      </c>
      <c r="E1612" s="352" t="s">
        <v>2066</v>
      </c>
      <c r="F1612" s="352" t="s">
        <v>2066</v>
      </c>
      <c r="G1612" s="354">
        <v>0</v>
      </c>
      <c r="H1612" s="367" t="s">
        <v>6199</v>
      </c>
      <c r="I1612" s="367"/>
    </row>
    <row r="1613" spans="1:9">
      <c r="A1613" s="367" t="s">
        <v>1618</v>
      </c>
      <c r="B1613" s="373">
        <v>0</v>
      </c>
      <c r="C1613" s="372">
        <v>0</v>
      </c>
      <c r="D1613" s="357" t="e">
        <f t="shared" si="25"/>
        <v>#DIV/0!</v>
      </c>
      <c r="E1613" s="352" t="s">
        <v>2066</v>
      </c>
      <c r="F1613" s="352" t="s">
        <v>2066</v>
      </c>
      <c r="G1613" s="354">
        <v>0</v>
      </c>
      <c r="H1613" s="367" t="s">
        <v>6200</v>
      </c>
      <c r="I1613" s="367"/>
    </row>
    <row r="1614" spans="1:9">
      <c r="A1614" s="367" t="s">
        <v>1619</v>
      </c>
      <c r="B1614" s="373">
        <v>0</v>
      </c>
      <c r="C1614" s="372">
        <v>0</v>
      </c>
      <c r="D1614" s="357" t="e">
        <f t="shared" si="25"/>
        <v>#DIV/0!</v>
      </c>
      <c r="E1614" s="352" t="s">
        <v>2066</v>
      </c>
      <c r="F1614" s="352" t="s">
        <v>2066</v>
      </c>
      <c r="G1614" s="354">
        <v>0</v>
      </c>
      <c r="H1614" s="367" t="s">
        <v>6201</v>
      </c>
      <c r="I1614" s="367"/>
    </row>
    <row r="1615" spans="1:9">
      <c r="A1615" s="367" t="s">
        <v>1620</v>
      </c>
      <c r="B1615" s="373">
        <v>0</v>
      </c>
      <c r="C1615" s="372">
        <v>0</v>
      </c>
      <c r="D1615" s="357" t="e">
        <f t="shared" si="25"/>
        <v>#DIV/0!</v>
      </c>
      <c r="E1615" s="352" t="s">
        <v>2066</v>
      </c>
      <c r="F1615" s="352" t="s">
        <v>2066</v>
      </c>
      <c r="G1615" s="354">
        <v>0</v>
      </c>
      <c r="H1615" s="367" t="s">
        <v>6202</v>
      </c>
      <c r="I1615" s="367"/>
    </row>
    <row r="1616" spans="1:9">
      <c r="A1616" s="367" t="s">
        <v>1621</v>
      </c>
      <c r="B1616" s="373">
        <v>0</v>
      </c>
      <c r="C1616" s="372">
        <v>0</v>
      </c>
      <c r="D1616" s="357" t="e">
        <f t="shared" si="25"/>
        <v>#DIV/0!</v>
      </c>
      <c r="E1616" s="352" t="s">
        <v>2066</v>
      </c>
      <c r="F1616" s="352" t="s">
        <v>2066</v>
      </c>
      <c r="G1616" s="354">
        <v>0</v>
      </c>
      <c r="H1616" s="367" t="s">
        <v>6203</v>
      </c>
      <c r="I1616" s="367"/>
    </row>
    <row r="1617" spans="1:9">
      <c r="A1617" s="367" t="s">
        <v>1622</v>
      </c>
      <c r="B1617" s="373">
        <v>0</v>
      </c>
      <c r="C1617" s="372">
        <v>0</v>
      </c>
      <c r="D1617" s="357" t="e">
        <f t="shared" si="25"/>
        <v>#DIV/0!</v>
      </c>
      <c r="E1617" s="352" t="s">
        <v>2066</v>
      </c>
      <c r="F1617" s="352" t="s">
        <v>2066</v>
      </c>
      <c r="G1617" s="354">
        <v>0</v>
      </c>
      <c r="H1617" s="367" t="s">
        <v>6204</v>
      </c>
      <c r="I1617" s="367"/>
    </row>
    <row r="1618" spans="1:9">
      <c r="A1618" s="367" t="s">
        <v>1623</v>
      </c>
      <c r="B1618" s="373">
        <v>0</v>
      </c>
      <c r="C1618" s="372">
        <v>0</v>
      </c>
      <c r="D1618" s="357" t="e">
        <f t="shared" si="25"/>
        <v>#DIV/0!</v>
      </c>
      <c r="E1618" s="352" t="s">
        <v>2066</v>
      </c>
      <c r="F1618" s="352" t="s">
        <v>2066</v>
      </c>
      <c r="G1618" s="354">
        <v>0</v>
      </c>
      <c r="H1618" s="367" t="s">
        <v>6205</v>
      </c>
      <c r="I1618" s="367"/>
    </row>
    <row r="1619" spans="1:9">
      <c r="A1619" s="367" t="s">
        <v>1624</v>
      </c>
      <c r="B1619" s="373">
        <v>0</v>
      </c>
      <c r="C1619" s="372">
        <v>0</v>
      </c>
      <c r="D1619" s="357" t="e">
        <f t="shared" si="25"/>
        <v>#DIV/0!</v>
      </c>
      <c r="E1619" s="352" t="s">
        <v>2066</v>
      </c>
      <c r="F1619" s="352" t="s">
        <v>2066</v>
      </c>
      <c r="G1619" s="354">
        <v>0</v>
      </c>
      <c r="H1619" s="367" t="s">
        <v>6206</v>
      </c>
      <c r="I1619" s="367"/>
    </row>
    <row r="1620" spans="1:9">
      <c r="A1620" s="367" t="s">
        <v>1625</v>
      </c>
      <c r="B1620" s="373">
        <v>0</v>
      </c>
      <c r="C1620" s="372">
        <v>0</v>
      </c>
      <c r="D1620" s="357" t="e">
        <f t="shared" si="25"/>
        <v>#DIV/0!</v>
      </c>
      <c r="E1620" s="352" t="s">
        <v>2066</v>
      </c>
      <c r="F1620" s="352" t="s">
        <v>2066</v>
      </c>
      <c r="G1620" s="354">
        <v>0</v>
      </c>
      <c r="H1620" s="367" t="s">
        <v>6207</v>
      </c>
      <c r="I1620" s="367"/>
    </row>
    <row r="1621" spans="1:9">
      <c r="A1621" s="367" t="s">
        <v>1626</v>
      </c>
      <c r="B1621" s="373">
        <v>0</v>
      </c>
      <c r="C1621" s="372">
        <v>0</v>
      </c>
      <c r="D1621" s="357" t="e">
        <f t="shared" si="25"/>
        <v>#DIV/0!</v>
      </c>
      <c r="E1621" s="352" t="s">
        <v>2066</v>
      </c>
      <c r="F1621" s="352" t="s">
        <v>2066</v>
      </c>
      <c r="G1621" s="354">
        <v>0</v>
      </c>
      <c r="H1621" s="367" t="s">
        <v>6208</v>
      </c>
      <c r="I1621" s="367"/>
    </row>
    <row r="1622" spans="1:9">
      <c r="A1622" s="367" t="s">
        <v>1627</v>
      </c>
      <c r="B1622" s="373">
        <v>0</v>
      </c>
      <c r="C1622" s="372">
        <v>0</v>
      </c>
      <c r="D1622" s="357" t="e">
        <f t="shared" si="25"/>
        <v>#DIV/0!</v>
      </c>
      <c r="E1622" s="352" t="s">
        <v>2066</v>
      </c>
      <c r="F1622" s="352" t="s">
        <v>2066</v>
      </c>
      <c r="G1622" s="354">
        <v>0</v>
      </c>
      <c r="H1622" s="367" t="s">
        <v>6209</v>
      </c>
      <c r="I1622" s="367"/>
    </row>
    <row r="1623" spans="1:9">
      <c r="A1623" s="367" t="s">
        <v>1628</v>
      </c>
      <c r="B1623" s="373">
        <v>0</v>
      </c>
      <c r="C1623" s="372">
        <v>0</v>
      </c>
      <c r="D1623" s="357" t="e">
        <f t="shared" si="25"/>
        <v>#DIV/0!</v>
      </c>
      <c r="E1623" s="352" t="s">
        <v>2066</v>
      </c>
      <c r="F1623" s="352" t="s">
        <v>2066</v>
      </c>
      <c r="G1623" s="354">
        <v>0</v>
      </c>
      <c r="H1623" s="367" t="s">
        <v>6210</v>
      </c>
      <c r="I1623" s="367"/>
    </row>
    <row r="1624" spans="1:9">
      <c r="A1624" s="367" t="s">
        <v>1629</v>
      </c>
      <c r="B1624" s="373">
        <v>0</v>
      </c>
      <c r="C1624" s="372">
        <v>0</v>
      </c>
      <c r="D1624" s="357" t="e">
        <f t="shared" si="25"/>
        <v>#DIV/0!</v>
      </c>
      <c r="E1624" s="352" t="s">
        <v>2066</v>
      </c>
      <c r="F1624" s="352" t="s">
        <v>2066</v>
      </c>
      <c r="G1624" s="354">
        <v>0</v>
      </c>
      <c r="H1624" s="367" t="s">
        <v>6211</v>
      </c>
      <c r="I1624" s="367"/>
    </row>
    <row r="1625" spans="1:9">
      <c r="A1625" s="367" t="s">
        <v>1630</v>
      </c>
      <c r="B1625" s="373">
        <v>0</v>
      </c>
      <c r="C1625" s="372">
        <v>0</v>
      </c>
      <c r="D1625" s="357" t="e">
        <f t="shared" si="25"/>
        <v>#DIV/0!</v>
      </c>
      <c r="E1625" s="352" t="s">
        <v>2066</v>
      </c>
      <c r="F1625" s="352" t="s">
        <v>2066</v>
      </c>
      <c r="G1625" s="354">
        <v>0</v>
      </c>
      <c r="H1625" s="367" t="s">
        <v>6212</v>
      </c>
      <c r="I1625" s="367"/>
    </row>
    <row r="1626" spans="1:9">
      <c r="A1626" s="367" t="s">
        <v>1631</v>
      </c>
      <c r="B1626" s="373">
        <v>0</v>
      </c>
      <c r="C1626" s="372">
        <v>0</v>
      </c>
      <c r="D1626" s="357" t="e">
        <f t="shared" si="25"/>
        <v>#DIV/0!</v>
      </c>
      <c r="E1626" s="352" t="s">
        <v>2066</v>
      </c>
      <c r="F1626" s="352" t="s">
        <v>2066</v>
      </c>
      <c r="G1626" s="354">
        <v>0</v>
      </c>
      <c r="H1626" s="367" t="s">
        <v>6213</v>
      </c>
      <c r="I1626" s="367"/>
    </row>
    <row r="1627" spans="1:9">
      <c r="A1627" s="367" t="s">
        <v>1632</v>
      </c>
      <c r="B1627" s="373">
        <v>0</v>
      </c>
      <c r="C1627" s="372">
        <v>0</v>
      </c>
      <c r="D1627" s="357" t="e">
        <f t="shared" si="25"/>
        <v>#DIV/0!</v>
      </c>
      <c r="E1627" s="352" t="s">
        <v>2066</v>
      </c>
      <c r="F1627" s="352" t="s">
        <v>2066</v>
      </c>
      <c r="G1627" s="354">
        <v>0</v>
      </c>
      <c r="H1627" s="367" t="s">
        <v>6214</v>
      </c>
      <c r="I1627" s="367"/>
    </row>
    <row r="1628" spans="1:9">
      <c r="A1628" s="367" t="s">
        <v>1633</v>
      </c>
      <c r="B1628" s="373">
        <v>0</v>
      </c>
      <c r="C1628" s="372">
        <v>0</v>
      </c>
      <c r="D1628" s="357" t="e">
        <f t="shared" si="25"/>
        <v>#DIV/0!</v>
      </c>
      <c r="E1628" s="352" t="s">
        <v>2066</v>
      </c>
      <c r="F1628" s="352" t="s">
        <v>2066</v>
      </c>
      <c r="G1628" s="354">
        <v>0</v>
      </c>
      <c r="H1628" s="367" t="s">
        <v>6215</v>
      </c>
      <c r="I1628" s="367"/>
    </row>
    <row r="1629" spans="1:9">
      <c r="A1629" s="367" t="s">
        <v>1634</v>
      </c>
      <c r="B1629" s="373">
        <v>0</v>
      </c>
      <c r="C1629" s="372">
        <v>0</v>
      </c>
      <c r="D1629" s="357" t="e">
        <f t="shared" si="25"/>
        <v>#DIV/0!</v>
      </c>
      <c r="E1629" s="352" t="s">
        <v>2066</v>
      </c>
      <c r="F1629" s="352" t="s">
        <v>2066</v>
      </c>
      <c r="G1629" s="354">
        <v>0</v>
      </c>
      <c r="H1629" s="367" t="s">
        <v>6216</v>
      </c>
      <c r="I1629" s="367"/>
    </row>
    <row r="1630" spans="1:9">
      <c r="A1630" s="367" t="s">
        <v>1635</v>
      </c>
      <c r="B1630" s="373">
        <v>0</v>
      </c>
      <c r="C1630" s="372">
        <v>0</v>
      </c>
      <c r="D1630" s="357" t="e">
        <f t="shared" si="25"/>
        <v>#DIV/0!</v>
      </c>
      <c r="E1630" s="352" t="s">
        <v>2066</v>
      </c>
      <c r="F1630" s="352" t="s">
        <v>2066</v>
      </c>
      <c r="G1630" s="354">
        <v>0</v>
      </c>
      <c r="H1630" s="367" t="s">
        <v>6217</v>
      </c>
      <c r="I1630" s="367"/>
    </row>
    <row r="1631" spans="1:9">
      <c r="A1631" s="367" t="s">
        <v>1636</v>
      </c>
      <c r="B1631" s="373">
        <v>0</v>
      </c>
      <c r="C1631" s="372">
        <v>0</v>
      </c>
      <c r="D1631" s="357" t="e">
        <f t="shared" si="25"/>
        <v>#DIV/0!</v>
      </c>
      <c r="E1631" s="352" t="s">
        <v>2066</v>
      </c>
      <c r="F1631" s="352" t="s">
        <v>2066</v>
      </c>
      <c r="G1631" s="354">
        <v>0</v>
      </c>
      <c r="H1631" s="367" t="s">
        <v>6218</v>
      </c>
      <c r="I1631" s="367"/>
    </row>
    <row r="1632" spans="1:9">
      <c r="A1632" s="367" t="s">
        <v>1637</v>
      </c>
      <c r="B1632" s="373">
        <v>0</v>
      </c>
      <c r="C1632" s="372">
        <v>0</v>
      </c>
      <c r="D1632" s="357" t="e">
        <f t="shared" si="25"/>
        <v>#DIV/0!</v>
      </c>
      <c r="E1632" s="352" t="s">
        <v>1987</v>
      </c>
      <c r="F1632" s="352" t="s">
        <v>1987</v>
      </c>
      <c r="G1632" s="354">
        <v>0</v>
      </c>
      <c r="H1632" s="367" t="s">
        <v>6219</v>
      </c>
      <c r="I1632" s="367"/>
    </row>
    <row r="1633" spans="1:9">
      <c r="A1633" s="367" t="s">
        <v>1638</v>
      </c>
      <c r="B1633" s="373">
        <v>0</v>
      </c>
      <c r="C1633" s="372">
        <v>0</v>
      </c>
      <c r="D1633" s="357" t="e">
        <f t="shared" si="25"/>
        <v>#DIV/0!</v>
      </c>
      <c r="E1633" s="352" t="s">
        <v>2066</v>
      </c>
      <c r="F1633" s="352" t="s">
        <v>2066</v>
      </c>
      <c r="G1633" s="354">
        <v>0</v>
      </c>
      <c r="H1633" s="367" t="s">
        <v>6220</v>
      </c>
      <c r="I1633" s="367"/>
    </row>
    <row r="1634" spans="1:9">
      <c r="A1634" s="367" t="s">
        <v>1639</v>
      </c>
      <c r="B1634" s="373">
        <v>0</v>
      </c>
      <c r="C1634" s="372">
        <v>0</v>
      </c>
      <c r="D1634" s="357" t="e">
        <f t="shared" si="25"/>
        <v>#DIV/0!</v>
      </c>
      <c r="E1634" s="352" t="s">
        <v>2066</v>
      </c>
      <c r="F1634" s="352" t="s">
        <v>2066</v>
      </c>
      <c r="G1634" s="354">
        <v>0</v>
      </c>
      <c r="H1634" s="367" t="s">
        <v>6221</v>
      </c>
      <c r="I1634" s="367"/>
    </row>
    <row r="1635" spans="1:9">
      <c r="A1635" s="367" t="s">
        <v>1640</v>
      </c>
      <c r="B1635" s="373">
        <v>0</v>
      </c>
      <c r="C1635" s="372">
        <v>0</v>
      </c>
      <c r="D1635" s="357" t="e">
        <f t="shared" si="25"/>
        <v>#DIV/0!</v>
      </c>
      <c r="E1635" s="352" t="s">
        <v>2066</v>
      </c>
      <c r="F1635" s="352" t="s">
        <v>2066</v>
      </c>
      <c r="G1635" s="354">
        <v>0</v>
      </c>
      <c r="H1635" s="367" t="s">
        <v>6222</v>
      </c>
      <c r="I1635" s="367"/>
    </row>
    <row r="1636" spans="1:9">
      <c r="A1636" s="367" t="s">
        <v>1641</v>
      </c>
      <c r="B1636" s="373">
        <v>0</v>
      </c>
      <c r="C1636" s="372">
        <v>0</v>
      </c>
      <c r="D1636" s="357" t="e">
        <f t="shared" si="25"/>
        <v>#DIV/0!</v>
      </c>
      <c r="E1636" s="352" t="s">
        <v>2066</v>
      </c>
      <c r="F1636" s="352" t="s">
        <v>2066</v>
      </c>
      <c r="G1636" s="354">
        <v>0</v>
      </c>
      <c r="H1636" s="367" t="s">
        <v>6223</v>
      </c>
      <c r="I1636" s="367"/>
    </row>
    <row r="1637" spans="1:9">
      <c r="A1637" s="367" t="s">
        <v>1642</v>
      </c>
      <c r="B1637" s="373">
        <v>0</v>
      </c>
      <c r="C1637" s="372">
        <v>0</v>
      </c>
      <c r="D1637" s="357" t="e">
        <f t="shared" si="25"/>
        <v>#DIV/0!</v>
      </c>
      <c r="E1637" s="352" t="s">
        <v>2066</v>
      </c>
      <c r="F1637" s="352" t="s">
        <v>2066</v>
      </c>
      <c r="G1637" s="354">
        <v>0</v>
      </c>
      <c r="H1637" s="367" t="s">
        <v>6224</v>
      </c>
      <c r="I1637" s="367"/>
    </row>
    <row r="1638" spans="1:9">
      <c r="A1638" s="367" t="s">
        <v>1643</v>
      </c>
      <c r="B1638" s="373">
        <v>0</v>
      </c>
      <c r="C1638" s="372">
        <v>0</v>
      </c>
      <c r="D1638" s="357" t="e">
        <f t="shared" si="25"/>
        <v>#DIV/0!</v>
      </c>
      <c r="E1638" s="352" t="s">
        <v>2066</v>
      </c>
      <c r="F1638" s="352" t="s">
        <v>2066</v>
      </c>
      <c r="G1638" s="354">
        <v>0</v>
      </c>
      <c r="H1638" s="367" t="s">
        <v>6225</v>
      </c>
      <c r="I1638" s="367"/>
    </row>
    <row r="1639" spans="1:9">
      <c r="A1639" s="367" t="s">
        <v>1644</v>
      </c>
      <c r="B1639" s="373">
        <v>0</v>
      </c>
      <c r="C1639" s="372">
        <v>0</v>
      </c>
      <c r="D1639" s="357" t="e">
        <f t="shared" si="25"/>
        <v>#DIV/0!</v>
      </c>
      <c r="E1639" s="352" t="s">
        <v>2066</v>
      </c>
      <c r="F1639" s="352" t="s">
        <v>2066</v>
      </c>
      <c r="G1639" s="354">
        <v>0</v>
      </c>
      <c r="H1639" s="367" t="s">
        <v>6226</v>
      </c>
      <c r="I1639" s="367"/>
    </row>
    <row r="1640" spans="1:9">
      <c r="A1640" s="367" t="s">
        <v>1645</v>
      </c>
      <c r="B1640" s="373">
        <v>0</v>
      </c>
      <c r="C1640" s="372">
        <v>0</v>
      </c>
      <c r="D1640" s="357" t="e">
        <f t="shared" si="25"/>
        <v>#DIV/0!</v>
      </c>
      <c r="E1640" s="352" t="s">
        <v>2066</v>
      </c>
      <c r="F1640" s="352" t="s">
        <v>2066</v>
      </c>
      <c r="G1640" s="354">
        <v>0</v>
      </c>
      <c r="H1640" s="367" t="s">
        <v>6227</v>
      </c>
      <c r="I1640" s="367"/>
    </row>
    <row r="1641" spans="1:9">
      <c r="A1641" s="367" t="s">
        <v>1646</v>
      </c>
      <c r="B1641" s="373">
        <v>0</v>
      </c>
      <c r="C1641" s="372">
        <v>0</v>
      </c>
      <c r="D1641" s="357" t="e">
        <f t="shared" si="25"/>
        <v>#DIV/0!</v>
      </c>
      <c r="E1641" s="352" t="s">
        <v>2066</v>
      </c>
      <c r="F1641" s="352" t="s">
        <v>2066</v>
      </c>
      <c r="G1641" s="354">
        <v>0</v>
      </c>
      <c r="H1641" s="367" t="s">
        <v>6228</v>
      </c>
      <c r="I1641" s="367"/>
    </row>
    <row r="1642" spans="1:9">
      <c r="A1642" s="367" t="s">
        <v>1647</v>
      </c>
      <c r="B1642" s="373">
        <v>0</v>
      </c>
      <c r="C1642" s="372">
        <v>0</v>
      </c>
      <c r="D1642" s="357" t="e">
        <f t="shared" si="25"/>
        <v>#DIV/0!</v>
      </c>
      <c r="E1642" s="352" t="s">
        <v>2066</v>
      </c>
      <c r="F1642" s="352" t="s">
        <v>2066</v>
      </c>
      <c r="G1642" s="354">
        <v>0</v>
      </c>
      <c r="H1642" s="367" t="s">
        <v>6229</v>
      </c>
      <c r="I1642" s="367"/>
    </row>
    <row r="1643" spans="1:9">
      <c r="A1643" s="367" t="s">
        <v>1648</v>
      </c>
      <c r="B1643" s="373">
        <v>0</v>
      </c>
      <c r="C1643" s="372">
        <v>0</v>
      </c>
      <c r="D1643" s="357" t="e">
        <f t="shared" si="25"/>
        <v>#DIV/0!</v>
      </c>
      <c r="E1643" s="352" t="s">
        <v>2066</v>
      </c>
      <c r="F1643" s="352" t="s">
        <v>2066</v>
      </c>
      <c r="G1643" s="354">
        <v>0</v>
      </c>
      <c r="H1643" s="367" t="s">
        <v>6230</v>
      </c>
      <c r="I1643" s="367"/>
    </row>
    <row r="1644" spans="1:9">
      <c r="A1644" s="367" t="s">
        <v>1649</v>
      </c>
      <c r="B1644" s="373">
        <v>0</v>
      </c>
      <c r="C1644" s="372">
        <v>0</v>
      </c>
      <c r="D1644" s="357" t="e">
        <f t="shared" si="25"/>
        <v>#DIV/0!</v>
      </c>
      <c r="E1644" s="352" t="s">
        <v>2066</v>
      </c>
      <c r="F1644" s="352" t="s">
        <v>2066</v>
      </c>
      <c r="G1644" s="354">
        <v>0</v>
      </c>
      <c r="H1644" s="367" t="s">
        <v>6231</v>
      </c>
      <c r="I1644" s="367"/>
    </row>
    <row r="1645" spans="1:9">
      <c r="A1645" s="367" t="s">
        <v>1650</v>
      </c>
      <c r="B1645" s="373">
        <v>0</v>
      </c>
      <c r="C1645" s="372">
        <v>0</v>
      </c>
      <c r="D1645" s="357" t="e">
        <f t="shared" si="25"/>
        <v>#DIV/0!</v>
      </c>
      <c r="E1645" s="352" t="s">
        <v>2066</v>
      </c>
      <c r="F1645" s="352" t="s">
        <v>2066</v>
      </c>
      <c r="G1645" s="354">
        <v>0</v>
      </c>
      <c r="H1645" s="367" t="s">
        <v>6232</v>
      </c>
      <c r="I1645" s="367"/>
    </row>
    <row r="1646" spans="1:9">
      <c r="A1646" s="367" t="s">
        <v>1651</v>
      </c>
      <c r="B1646" s="373">
        <v>0</v>
      </c>
      <c r="C1646" s="372">
        <v>0</v>
      </c>
      <c r="D1646" s="357" t="e">
        <f t="shared" si="25"/>
        <v>#DIV/0!</v>
      </c>
      <c r="E1646" s="352" t="s">
        <v>2066</v>
      </c>
      <c r="F1646" s="352" t="s">
        <v>2066</v>
      </c>
      <c r="G1646" s="354">
        <v>0</v>
      </c>
      <c r="H1646" s="367" t="s">
        <v>6233</v>
      </c>
      <c r="I1646" s="367"/>
    </row>
    <row r="1647" spans="1:9">
      <c r="A1647" s="367" t="s">
        <v>1652</v>
      </c>
      <c r="B1647" s="373">
        <v>0</v>
      </c>
      <c r="C1647" s="372">
        <v>0</v>
      </c>
      <c r="D1647" s="357" t="e">
        <f t="shared" si="25"/>
        <v>#DIV/0!</v>
      </c>
      <c r="E1647" s="352" t="s">
        <v>2066</v>
      </c>
      <c r="F1647" s="352" t="s">
        <v>2066</v>
      </c>
      <c r="G1647" s="354">
        <v>0</v>
      </c>
      <c r="H1647" s="367" t="s">
        <v>6234</v>
      </c>
      <c r="I1647" s="367"/>
    </row>
    <row r="1648" spans="1:9">
      <c r="A1648" s="367" t="s">
        <v>1653</v>
      </c>
      <c r="B1648" s="373">
        <v>0</v>
      </c>
      <c r="C1648" s="372">
        <v>0</v>
      </c>
      <c r="D1648" s="357" t="e">
        <f t="shared" si="25"/>
        <v>#DIV/0!</v>
      </c>
      <c r="E1648" s="352" t="s">
        <v>2066</v>
      </c>
      <c r="F1648" s="352" t="s">
        <v>2066</v>
      </c>
      <c r="G1648" s="354">
        <v>0</v>
      </c>
      <c r="H1648" s="367" t="s">
        <v>6235</v>
      </c>
      <c r="I1648" s="367"/>
    </row>
    <row r="1649" spans="1:9">
      <c r="A1649" s="367" t="s">
        <v>1654</v>
      </c>
      <c r="B1649" s="373">
        <v>0</v>
      </c>
      <c r="C1649" s="372">
        <v>0</v>
      </c>
      <c r="D1649" s="357" t="e">
        <f t="shared" si="25"/>
        <v>#DIV/0!</v>
      </c>
      <c r="E1649" s="352" t="s">
        <v>2066</v>
      </c>
      <c r="F1649" s="352" t="s">
        <v>2066</v>
      </c>
      <c r="G1649" s="354">
        <v>0</v>
      </c>
      <c r="H1649" s="367" t="s">
        <v>6236</v>
      </c>
      <c r="I1649" s="367"/>
    </row>
    <row r="1650" spans="1:9">
      <c r="A1650" s="367" t="s">
        <v>1655</v>
      </c>
      <c r="B1650" s="373">
        <v>0</v>
      </c>
      <c r="C1650" s="372">
        <v>0</v>
      </c>
      <c r="D1650" s="357" t="e">
        <f t="shared" si="25"/>
        <v>#DIV/0!</v>
      </c>
      <c r="E1650" s="352" t="s">
        <v>2066</v>
      </c>
      <c r="F1650" s="352" t="s">
        <v>2066</v>
      </c>
      <c r="G1650" s="354">
        <v>0</v>
      </c>
      <c r="H1650" s="367" t="s">
        <v>6237</v>
      </c>
      <c r="I1650" s="367"/>
    </row>
    <row r="1651" spans="1:9">
      <c r="A1651" s="367" t="s">
        <v>1656</v>
      </c>
      <c r="B1651" s="373">
        <v>0</v>
      </c>
      <c r="C1651" s="372">
        <v>0</v>
      </c>
      <c r="D1651" s="357" t="e">
        <f t="shared" si="25"/>
        <v>#DIV/0!</v>
      </c>
      <c r="E1651" s="352" t="s">
        <v>2066</v>
      </c>
      <c r="F1651" s="352" t="s">
        <v>2066</v>
      </c>
      <c r="G1651" s="354">
        <v>0</v>
      </c>
      <c r="H1651" s="367" t="s">
        <v>6238</v>
      </c>
      <c r="I1651" s="367"/>
    </row>
    <row r="1652" spans="1:9">
      <c r="A1652" s="367" t="s">
        <v>1657</v>
      </c>
      <c r="B1652" s="373">
        <v>0</v>
      </c>
      <c r="C1652" s="372">
        <v>0</v>
      </c>
      <c r="D1652" s="357" t="e">
        <f t="shared" si="25"/>
        <v>#DIV/0!</v>
      </c>
      <c r="E1652" s="352" t="s">
        <v>2066</v>
      </c>
      <c r="F1652" s="352" t="s">
        <v>2066</v>
      </c>
      <c r="G1652" s="354">
        <v>0</v>
      </c>
      <c r="H1652" s="367" t="s">
        <v>6239</v>
      </c>
      <c r="I1652" s="367"/>
    </row>
    <row r="1653" spans="1:9">
      <c r="A1653" s="367" t="s">
        <v>1658</v>
      </c>
      <c r="B1653" s="373">
        <v>0</v>
      </c>
      <c r="C1653" s="372">
        <v>0</v>
      </c>
      <c r="D1653" s="357" t="e">
        <f t="shared" si="25"/>
        <v>#DIV/0!</v>
      </c>
      <c r="E1653" s="352" t="s">
        <v>2066</v>
      </c>
      <c r="F1653" s="352" t="s">
        <v>2066</v>
      </c>
      <c r="G1653" s="354">
        <v>0</v>
      </c>
      <c r="H1653" s="367" t="s">
        <v>6240</v>
      </c>
      <c r="I1653" s="367"/>
    </row>
    <row r="1654" spans="1:9">
      <c r="A1654" s="367" t="s">
        <v>1659</v>
      </c>
      <c r="B1654" s="373">
        <v>0</v>
      </c>
      <c r="C1654" s="372">
        <v>0</v>
      </c>
      <c r="D1654" s="357" t="e">
        <f t="shared" si="25"/>
        <v>#DIV/0!</v>
      </c>
      <c r="E1654" s="352" t="s">
        <v>2066</v>
      </c>
      <c r="F1654" s="352" t="s">
        <v>2066</v>
      </c>
      <c r="G1654" s="354">
        <v>0</v>
      </c>
      <c r="H1654" s="367" t="s">
        <v>6241</v>
      </c>
      <c r="I1654" s="367"/>
    </row>
    <row r="1655" spans="1:9">
      <c r="A1655" s="367" t="s">
        <v>1660</v>
      </c>
      <c r="B1655" s="373">
        <v>0</v>
      </c>
      <c r="C1655" s="372">
        <v>0</v>
      </c>
      <c r="D1655" s="357" t="e">
        <f t="shared" si="25"/>
        <v>#DIV/0!</v>
      </c>
      <c r="E1655" s="352" t="s">
        <v>2066</v>
      </c>
      <c r="F1655" s="352" t="s">
        <v>2066</v>
      </c>
      <c r="G1655" s="354">
        <v>0</v>
      </c>
      <c r="H1655" s="367" t="s">
        <v>6242</v>
      </c>
      <c r="I1655" s="367"/>
    </row>
    <row r="1656" spans="1:9">
      <c r="A1656" s="367" t="s">
        <v>1661</v>
      </c>
      <c r="B1656" s="373">
        <v>0</v>
      </c>
      <c r="C1656" s="372">
        <v>0</v>
      </c>
      <c r="D1656" s="357" t="e">
        <f t="shared" si="25"/>
        <v>#DIV/0!</v>
      </c>
      <c r="E1656" s="352" t="s">
        <v>2066</v>
      </c>
      <c r="F1656" s="352" t="s">
        <v>2066</v>
      </c>
      <c r="G1656" s="354">
        <v>0</v>
      </c>
      <c r="H1656" s="367" t="s">
        <v>6243</v>
      </c>
      <c r="I1656" s="367"/>
    </row>
    <row r="1657" spans="1:9">
      <c r="A1657" s="367" t="s">
        <v>1662</v>
      </c>
      <c r="B1657" s="373">
        <v>0</v>
      </c>
      <c r="C1657" s="372">
        <v>0</v>
      </c>
      <c r="D1657" s="357" t="e">
        <f t="shared" si="25"/>
        <v>#DIV/0!</v>
      </c>
      <c r="E1657" s="352" t="s">
        <v>2066</v>
      </c>
      <c r="F1657" s="352" t="s">
        <v>2066</v>
      </c>
      <c r="G1657" s="354">
        <v>0</v>
      </c>
      <c r="H1657" s="367" t="s">
        <v>6244</v>
      </c>
      <c r="I1657" s="367"/>
    </row>
    <row r="1658" spans="1:9">
      <c r="A1658" s="367" t="s">
        <v>1663</v>
      </c>
      <c r="B1658" s="373">
        <v>0</v>
      </c>
      <c r="C1658" s="372">
        <v>0</v>
      </c>
      <c r="D1658" s="357" t="e">
        <f t="shared" si="25"/>
        <v>#DIV/0!</v>
      </c>
      <c r="E1658" s="352" t="s">
        <v>2066</v>
      </c>
      <c r="F1658" s="352" t="s">
        <v>2066</v>
      </c>
      <c r="G1658" s="354">
        <v>0</v>
      </c>
      <c r="H1658" s="367" t="s">
        <v>6245</v>
      </c>
      <c r="I1658" s="367"/>
    </row>
    <row r="1659" spans="1:9">
      <c r="A1659" s="367" t="s">
        <v>1664</v>
      </c>
      <c r="B1659" s="373">
        <v>0</v>
      </c>
      <c r="C1659" s="372">
        <v>0</v>
      </c>
      <c r="D1659" s="357" t="e">
        <f t="shared" si="25"/>
        <v>#DIV/0!</v>
      </c>
      <c r="E1659" s="352" t="s">
        <v>1849</v>
      </c>
      <c r="F1659" s="352" t="s">
        <v>1849</v>
      </c>
      <c r="G1659" s="354">
        <v>0</v>
      </c>
      <c r="H1659" s="367" t="s">
        <v>6246</v>
      </c>
      <c r="I1659" s="367"/>
    </row>
    <row r="1660" spans="1:9">
      <c r="A1660" s="367" t="s">
        <v>1665</v>
      </c>
      <c r="B1660" s="373">
        <v>0</v>
      </c>
      <c r="C1660" s="372">
        <v>0</v>
      </c>
      <c r="D1660" s="357" t="e">
        <f t="shared" si="25"/>
        <v>#DIV/0!</v>
      </c>
      <c r="E1660" s="352" t="s">
        <v>1985</v>
      </c>
      <c r="F1660" s="352" t="s">
        <v>1985</v>
      </c>
      <c r="G1660" s="354">
        <v>0</v>
      </c>
      <c r="H1660" s="367" t="s">
        <v>6247</v>
      </c>
      <c r="I1660" s="367"/>
    </row>
    <row r="1661" spans="1:9">
      <c r="A1661" s="367" t="s">
        <v>1666</v>
      </c>
      <c r="B1661" s="373">
        <v>0</v>
      </c>
      <c r="C1661" s="372">
        <v>0</v>
      </c>
      <c r="D1661" s="357" t="e">
        <f t="shared" si="25"/>
        <v>#DIV/0!</v>
      </c>
      <c r="E1661" s="352" t="s">
        <v>1985</v>
      </c>
      <c r="F1661" s="352" t="s">
        <v>1985</v>
      </c>
      <c r="G1661" s="354">
        <v>0</v>
      </c>
      <c r="H1661" s="367" t="s">
        <v>6248</v>
      </c>
      <c r="I1661" s="367"/>
    </row>
    <row r="1662" spans="1:9">
      <c r="A1662" s="367" t="s">
        <v>1667</v>
      </c>
      <c r="B1662" s="373">
        <v>0</v>
      </c>
      <c r="C1662" s="372">
        <v>0</v>
      </c>
      <c r="D1662" s="357" t="e">
        <f t="shared" si="25"/>
        <v>#DIV/0!</v>
      </c>
      <c r="E1662" s="352" t="s">
        <v>1985</v>
      </c>
      <c r="F1662" s="352" t="s">
        <v>1985</v>
      </c>
      <c r="G1662" s="354">
        <v>0</v>
      </c>
      <c r="H1662" s="367" t="s">
        <v>6249</v>
      </c>
      <c r="I1662" s="367"/>
    </row>
    <row r="1663" spans="1:9">
      <c r="A1663" s="367" t="s">
        <v>1668</v>
      </c>
      <c r="B1663" s="373">
        <v>-0.84878247985102495</v>
      </c>
      <c r="C1663" s="372">
        <v>-2.5930326296475003E-4</v>
      </c>
      <c r="D1663" s="357">
        <f t="shared" si="25"/>
        <v>-0.99969449974625979</v>
      </c>
      <c r="E1663" s="352" t="s">
        <v>1825</v>
      </c>
      <c r="F1663" s="352" t="s">
        <v>1825</v>
      </c>
      <c r="G1663" s="354">
        <v>1</v>
      </c>
      <c r="H1663" s="367" t="s">
        <v>6250</v>
      </c>
      <c r="I1663" s="367"/>
    </row>
    <row r="1664" spans="1:9">
      <c r="A1664" s="367" t="s">
        <v>1669</v>
      </c>
      <c r="B1664" s="373">
        <v>0.84878255779415201</v>
      </c>
      <c r="C1664" s="372">
        <v>2.60291473637153E-4</v>
      </c>
      <c r="D1664" s="357">
        <f t="shared" si="25"/>
        <v>-0.99969333550595851</v>
      </c>
      <c r="E1664" s="352" t="s">
        <v>1825</v>
      </c>
      <c r="F1664" s="352" t="s">
        <v>1825</v>
      </c>
      <c r="G1664" s="354">
        <v>1</v>
      </c>
      <c r="H1664" s="367" t="s">
        <v>6251</v>
      </c>
      <c r="I1664" s="367"/>
    </row>
    <row r="1665" spans="1:9">
      <c r="A1665" s="367" t="s">
        <v>1670</v>
      </c>
      <c r="B1665" s="373">
        <v>1.1011241486056401E-12</v>
      </c>
      <c r="C1665" s="372">
        <v>2.1213340020416899E-6</v>
      </c>
      <c r="D1665" s="357">
        <f t="shared" si="25"/>
        <v>1926515.6463999064</v>
      </c>
      <c r="E1665" s="352" t="s">
        <v>1825</v>
      </c>
      <c r="F1665" s="352" t="s">
        <v>1825</v>
      </c>
      <c r="G1665" s="354">
        <v>0</v>
      </c>
      <c r="H1665" s="367" t="s">
        <v>6252</v>
      </c>
      <c r="I1665" s="370"/>
    </row>
    <row r="1666" spans="1:9">
      <c r="A1666" s="367" t="s">
        <v>1671</v>
      </c>
      <c r="B1666" s="373">
        <v>1.0786391628847901E-12</v>
      </c>
      <c r="C1666" s="372">
        <v>2.5149922203180899E-6</v>
      </c>
      <c r="D1666" s="357">
        <f t="shared" si="25"/>
        <v>2331633.4398174956</v>
      </c>
      <c r="E1666" s="352" t="s">
        <v>2067</v>
      </c>
      <c r="F1666" s="352" t="s">
        <v>2067</v>
      </c>
      <c r="G1666" s="354">
        <v>0</v>
      </c>
      <c r="H1666" s="367" t="s">
        <v>6253</v>
      </c>
      <c r="I1666" s="370"/>
    </row>
    <row r="1667" spans="1:9">
      <c r="A1667" s="367" t="s">
        <v>1672</v>
      </c>
      <c r="B1667" s="373">
        <v>9.23298317218221E-13</v>
      </c>
      <c r="C1667" s="372">
        <v>1.1295145614797501E-6</v>
      </c>
      <c r="D1667" s="357">
        <f t="shared" ref="D1667:D1718" si="26">(C1667/B1667)-1</f>
        <v>1223346.3628359165</v>
      </c>
      <c r="E1667" s="352" t="s">
        <v>1825</v>
      </c>
      <c r="F1667" s="352" t="s">
        <v>1825</v>
      </c>
      <c r="G1667" s="354">
        <v>0</v>
      </c>
      <c r="H1667" s="367" t="s">
        <v>6254</v>
      </c>
      <c r="I1667" s="370"/>
    </row>
    <row r="1668" spans="1:9">
      <c r="A1668" s="367" t="s">
        <v>1673</v>
      </c>
      <c r="B1668" s="373">
        <v>8.8363600408455301E-13</v>
      </c>
      <c r="C1668" s="372">
        <v>3.24968908590947E-6</v>
      </c>
      <c r="D1668" s="357">
        <f t="shared" si="26"/>
        <v>3677632.1780144563</v>
      </c>
      <c r="E1668" s="352" t="s">
        <v>1825</v>
      </c>
      <c r="F1668" s="352" t="s">
        <v>1825</v>
      </c>
      <c r="G1668" s="354">
        <v>0</v>
      </c>
      <c r="H1668" s="367" t="s">
        <v>6255</v>
      </c>
      <c r="I1668" s="370"/>
    </row>
    <row r="1669" spans="1:9">
      <c r="A1669" s="367" t="s">
        <v>1674</v>
      </c>
      <c r="B1669" s="373">
        <v>8.6614210643140397E-13</v>
      </c>
      <c r="C1669" s="372">
        <v>2.8645598571697501E-6</v>
      </c>
      <c r="D1669" s="357">
        <f t="shared" si="26"/>
        <v>3307262.1337276008</v>
      </c>
      <c r="E1669" s="352" t="s">
        <v>1825</v>
      </c>
      <c r="F1669" s="352" t="s">
        <v>1825</v>
      </c>
      <c r="G1669" s="354">
        <v>0</v>
      </c>
      <c r="H1669" s="367" t="s">
        <v>6256</v>
      </c>
      <c r="I1669" s="370"/>
    </row>
    <row r="1670" spans="1:9">
      <c r="A1670" s="367" t="s">
        <v>1675</v>
      </c>
      <c r="B1670" s="373">
        <v>0</v>
      </c>
      <c r="C1670" s="372">
        <v>0</v>
      </c>
      <c r="D1670" s="357" t="e">
        <f t="shared" si="26"/>
        <v>#DIV/0!</v>
      </c>
      <c r="E1670" s="352" t="s">
        <v>1825</v>
      </c>
      <c r="F1670" s="352" t="s">
        <v>1825</v>
      </c>
      <c r="G1670" s="354">
        <v>0</v>
      </c>
      <c r="H1670" s="367" t="s">
        <v>6257</v>
      </c>
      <c r="I1670" s="367"/>
    </row>
    <row r="1671" spans="1:9">
      <c r="A1671" s="367" t="s">
        <v>1676</v>
      </c>
      <c r="B1671" s="373">
        <v>8.9679237924668197E-13</v>
      </c>
      <c r="C1671" s="372">
        <v>3.1429691230582099E-6</v>
      </c>
      <c r="D1671" s="357">
        <f t="shared" si="26"/>
        <v>3504677.6701046093</v>
      </c>
      <c r="E1671" s="352" t="s">
        <v>1825</v>
      </c>
      <c r="F1671" s="352" t="s">
        <v>1825</v>
      </c>
      <c r="G1671" s="354">
        <v>0</v>
      </c>
      <c r="H1671" s="367" t="s">
        <v>6258</v>
      </c>
      <c r="I1671" s="370"/>
    </row>
    <row r="1672" spans="1:9">
      <c r="A1672" s="367" t="s">
        <v>1677</v>
      </c>
      <c r="B1672" s="373">
        <v>0</v>
      </c>
      <c r="C1672" s="372">
        <v>0</v>
      </c>
      <c r="D1672" s="357" t="e">
        <f t="shared" si="26"/>
        <v>#DIV/0!</v>
      </c>
      <c r="E1672" s="352" t="s">
        <v>1825</v>
      </c>
      <c r="F1672" s="352" t="s">
        <v>1825</v>
      </c>
      <c r="G1672" s="354">
        <v>0</v>
      </c>
      <c r="H1672" s="367" t="s">
        <v>6259</v>
      </c>
      <c r="I1672" s="367"/>
    </row>
    <row r="1673" spans="1:9">
      <c r="A1673" s="367" t="s">
        <v>1678</v>
      </c>
      <c r="B1673" s="373">
        <v>4.3400422572952403E-15</v>
      </c>
      <c r="C1673" s="372">
        <v>3.2509593340707301E-8</v>
      </c>
      <c r="D1673" s="357">
        <f t="shared" si="26"/>
        <v>7490615.7759222742</v>
      </c>
      <c r="E1673" s="352" t="s">
        <v>1825</v>
      </c>
      <c r="F1673" s="352" t="s">
        <v>1825</v>
      </c>
      <c r="G1673" s="354">
        <v>0</v>
      </c>
      <c r="H1673" s="367" t="s">
        <v>6260</v>
      </c>
      <c r="I1673" s="370"/>
    </row>
    <row r="1674" spans="1:9">
      <c r="A1674" s="367" t="s">
        <v>1679</v>
      </c>
      <c r="B1674" s="373">
        <v>3.3598823478292798E-13</v>
      </c>
      <c r="C1674" s="372">
        <v>3.8018762043973E-6</v>
      </c>
      <c r="D1674" s="357">
        <f t="shared" si="26"/>
        <v>11315502.969517205</v>
      </c>
      <c r="E1674" s="352" t="s">
        <v>1825</v>
      </c>
      <c r="F1674" s="352" t="s">
        <v>1825</v>
      </c>
      <c r="G1674" s="354">
        <v>0</v>
      </c>
      <c r="H1674" s="367" t="s">
        <v>6261</v>
      </c>
      <c r="I1674" s="370"/>
    </row>
    <row r="1675" spans="1:9">
      <c r="A1675" s="367" t="s">
        <v>1680</v>
      </c>
      <c r="B1675" s="373">
        <v>0</v>
      </c>
      <c r="C1675" s="372">
        <v>0</v>
      </c>
      <c r="D1675" s="357" t="e">
        <f t="shared" si="26"/>
        <v>#DIV/0!</v>
      </c>
      <c r="E1675" s="352" t="s">
        <v>1825</v>
      </c>
      <c r="F1675" s="352" t="s">
        <v>1825</v>
      </c>
      <c r="G1675" s="354">
        <v>0</v>
      </c>
      <c r="H1675" s="367" t="s">
        <v>6262</v>
      </c>
      <c r="I1675" s="367"/>
    </row>
    <row r="1676" spans="1:9">
      <c r="A1676" s="367" t="s">
        <v>1681</v>
      </c>
      <c r="B1676" s="373">
        <v>4.2795767608326898E-15</v>
      </c>
      <c r="C1676" s="372">
        <v>7.15684453231428E-8</v>
      </c>
      <c r="D1676" s="357">
        <f t="shared" si="26"/>
        <v>16723252.097864171</v>
      </c>
      <c r="E1676" s="352" t="s">
        <v>1825</v>
      </c>
      <c r="F1676" s="352" t="s">
        <v>1825</v>
      </c>
      <c r="G1676" s="354">
        <v>0</v>
      </c>
      <c r="H1676" s="367" t="s">
        <v>6263</v>
      </c>
      <c r="I1676" s="370"/>
    </row>
    <row r="1677" spans="1:9">
      <c r="A1677" s="367" t="s">
        <v>1682</v>
      </c>
      <c r="B1677" s="373">
        <v>-1.29829800243897E-7</v>
      </c>
      <c r="C1677" s="372">
        <v>-6.1674248854615101E-6</v>
      </c>
      <c r="D1677" s="357">
        <f t="shared" si="26"/>
        <v>46.503923397212702</v>
      </c>
      <c r="E1677" s="352" t="s">
        <v>1825</v>
      </c>
      <c r="F1677" s="352" t="s">
        <v>1825</v>
      </c>
      <c r="G1677" s="354">
        <v>1</v>
      </c>
      <c r="H1677" s="367" t="s">
        <v>6264</v>
      </c>
      <c r="I1677" s="367"/>
    </row>
    <row r="1678" spans="1:9">
      <c r="A1678" s="367" t="s">
        <v>1683</v>
      </c>
      <c r="B1678" s="373">
        <v>8.8963890663084196E-13</v>
      </c>
      <c r="C1678" s="372">
        <v>3.72256800341434E-6</v>
      </c>
      <c r="D1678" s="357">
        <f t="shared" si="26"/>
        <v>4184357.3679496488</v>
      </c>
      <c r="E1678" s="352" t="s">
        <v>1825</v>
      </c>
      <c r="F1678" s="352" t="s">
        <v>1825</v>
      </c>
      <c r="G1678" s="354">
        <v>0</v>
      </c>
      <c r="H1678" s="367" t="s">
        <v>6265</v>
      </c>
      <c r="I1678" s="370"/>
    </row>
    <row r="1679" spans="1:9">
      <c r="A1679" s="367" t="s">
        <v>1684</v>
      </c>
      <c r="B1679" s="373">
        <v>-6.9091470322746305E-8</v>
      </c>
      <c r="C1679" s="372">
        <v>-1.58299906161119E-6</v>
      </c>
      <c r="D1679" s="357">
        <f t="shared" si="26"/>
        <v>21.911642409931964</v>
      </c>
      <c r="E1679" s="352" t="s">
        <v>1825</v>
      </c>
      <c r="F1679" s="352" t="s">
        <v>1825</v>
      </c>
      <c r="G1679" s="354">
        <v>1</v>
      </c>
      <c r="H1679" s="367" t="s">
        <v>6266</v>
      </c>
      <c r="I1679" s="370"/>
    </row>
    <row r="1680" spans="1:9">
      <c r="A1680" s="367" t="s">
        <v>1685</v>
      </c>
      <c r="B1680" s="373">
        <v>9.6014547601222003E-14</v>
      </c>
      <c r="C1680" s="372">
        <v>8.0379121416485202E-7</v>
      </c>
      <c r="D1680" s="357">
        <f t="shared" si="26"/>
        <v>8371555.5426943898</v>
      </c>
      <c r="E1680" s="352" t="s">
        <v>1825</v>
      </c>
      <c r="F1680" s="352" t="s">
        <v>1825</v>
      </c>
      <c r="G1680" s="354">
        <v>1</v>
      </c>
      <c r="H1680" s="367" t="s">
        <v>6267</v>
      </c>
      <c r="I1680" s="370"/>
    </row>
    <row r="1681" spans="1:9">
      <c r="A1681" s="367" t="s">
        <v>1686</v>
      </c>
      <c r="B1681" s="373">
        <v>1.4614250086263301E-13</v>
      </c>
      <c r="C1681" s="372">
        <v>3.2238229582550001E-6</v>
      </c>
      <c r="D1681" s="357">
        <f t="shared" si="26"/>
        <v>22059447.409776703</v>
      </c>
      <c r="E1681" s="352" t="s">
        <v>1825</v>
      </c>
      <c r="F1681" s="352" t="s">
        <v>1825</v>
      </c>
      <c r="G1681" s="354">
        <v>1</v>
      </c>
      <c r="H1681" s="367" t="s">
        <v>6268</v>
      </c>
      <c r="I1681" s="370"/>
    </row>
    <row r="1682" spans="1:9">
      <c r="A1682" s="367" t="s">
        <v>1687</v>
      </c>
      <c r="B1682" s="373">
        <v>0</v>
      </c>
      <c r="C1682" s="372">
        <v>0</v>
      </c>
      <c r="D1682" s="357" t="e">
        <f t="shared" si="26"/>
        <v>#DIV/0!</v>
      </c>
      <c r="E1682" s="352" t="s">
        <v>1825</v>
      </c>
      <c r="F1682" s="352" t="s">
        <v>1825</v>
      </c>
      <c r="G1682" s="354">
        <v>0</v>
      </c>
      <c r="H1682" s="367" t="s">
        <v>6269</v>
      </c>
      <c r="I1682" s="367"/>
    </row>
    <row r="1683" spans="1:9">
      <c r="A1683" s="367" t="s">
        <v>1688</v>
      </c>
      <c r="B1683" s="373">
        <v>-6.2113940657582101E-9</v>
      </c>
      <c r="C1683" s="372">
        <v>-3.0858053605697899E-6</v>
      </c>
      <c r="D1683" s="357">
        <f t="shared" si="26"/>
        <v>495.79755106523146</v>
      </c>
      <c r="E1683" s="352" t="s">
        <v>1825</v>
      </c>
      <c r="F1683" s="352" t="s">
        <v>1825</v>
      </c>
      <c r="G1683" s="354">
        <v>1</v>
      </c>
      <c r="H1683" s="367" t="s">
        <v>6270</v>
      </c>
      <c r="I1683" s="370"/>
    </row>
    <row r="1684" spans="1:9">
      <c r="A1684" s="367" t="s">
        <v>1689</v>
      </c>
      <c r="B1684" s="373">
        <v>4.2705510297110597E-15</v>
      </c>
      <c r="C1684" s="372">
        <v>7.88086786818177E-8</v>
      </c>
      <c r="D1684" s="357">
        <f t="shared" si="26"/>
        <v>18453982.603879288</v>
      </c>
      <c r="E1684" s="352" t="s">
        <v>1825</v>
      </c>
      <c r="F1684" s="352" t="s">
        <v>1825</v>
      </c>
      <c r="G1684" s="354">
        <v>0</v>
      </c>
      <c r="H1684" s="367" t="s">
        <v>6271</v>
      </c>
      <c r="I1684" s="370"/>
    </row>
    <row r="1685" spans="1:9">
      <c r="A1685" s="367" t="s">
        <v>1690</v>
      </c>
      <c r="B1685" s="373">
        <v>0</v>
      </c>
      <c r="C1685" s="372">
        <v>0</v>
      </c>
      <c r="D1685" s="357" t="e">
        <f t="shared" si="26"/>
        <v>#DIV/0!</v>
      </c>
      <c r="E1685" s="352" t="s">
        <v>1825</v>
      </c>
      <c r="F1685" s="352" t="s">
        <v>1825</v>
      </c>
      <c r="G1685" s="354">
        <v>1</v>
      </c>
      <c r="H1685" s="367" t="s">
        <v>6272</v>
      </c>
      <c r="I1685" s="367"/>
    </row>
    <row r="1686" spans="1:9">
      <c r="A1686" s="367" t="s">
        <v>1691</v>
      </c>
      <c r="B1686" s="373">
        <v>0</v>
      </c>
      <c r="C1686" s="372">
        <v>0</v>
      </c>
      <c r="D1686" s="357" t="e">
        <f t="shared" si="26"/>
        <v>#DIV/0!</v>
      </c>
      <c r="E1686" s="352" t="s">
        <v>1825</v>
      </c>
      <c r="F1686" s="352" t="s">
        <v>1825</v>
      </c>
      <c r="G1686" s="354">
        <v>0</v>
      </c>
      <c r="H1686" s="367" t="s">
        <v>6273</v>
      </c>
      <c r="I1686" s="367"/>
    </row>
    <row r="1687" spans="1:9">
      <c r="A1687" s="367" t="s">
        <v>1692</v>
      </c>
      <c r="B1687" s="373">
        <v>1.81598042288028E-12</v>
      </c>
      <c r="C1687" s="372">
        <v>3.6534099079177099E-6</v>
      </c>
      <c r="D1687" s="357">
        <f t="shared" si="26"/>
        <v>2011810.2849053352</v>
      </c>
      <c r="E1687" s="352" t="s">
        <v>1832</v>
      </c>
      <c r="F1687" s="352" t="s">
        <v>1832</v>
      </c>
      <c r="G1687" s="354">
        <v>0</v>
      </c>
      <c r="H1687" s="367" t="s">
        <v>6274</v>
      </c>
      <c r="I1687" s="370"/>
    </row>
    <row r="1688" spans="1:9">
      <c r="A1688" s="367" t="s">
        <v>1693</v>
      </c>
      <c r="B1688" s="373">
        <v>7.3970605432024603E-13</v>
      </c>
      <c r="C1688" s="372">
        <v>2.0379790781486E-6</v>
      </c>
      <c r="D1688" s="357">
        <f t="shared" si="26"/>
        <v>2755119.1808418399</v>
      </c>
      <c r="E1688" s="352" t="s">
        <v>1832</v>
      </c>
      <c r="F1688" s="352" t="s">
        <v>1832</v>
      </c>
      <c r="G1688" s="354">
        <v>0</v>
      </c>
      <c r="H1688" s="367" t="s">
        <v>6275</v>
      </c>
      <c r="I1688" s="370"/>
    </row>
    <row r="1689" spans="1:9">
      <c r="A1689" s="367" t="s">
        <v>1694</v>
      </c>
      <c r="B1689" s="373">
        <v>9.5759167839653195E-13</v>
      </c>
      <c r="C1689" s="372">
        <v>1.3959477502856599E-5</v>
      </c>
      <c r="D1689" s="357">
        <f t="shared" si="26"/>
        <v>14577691.995652869</v>
      </c>
      <c r="E1689" s="352" t="s">
        <v>1832</v>
      </c>
      <c r="F1689" s="352" t="s">
        <v>1832</v>
      </c>
      <c r="G1689" s="354">
        <v>0</v>
      </c>
      <c r="H1689" s="367" t="s">
        <v>6276</v>
      </c>
      <c r="I1689" s="370"/>
    </row>
    <row r="1690" spans="1:9">
      <c r="A1690" s="367" t="s">
        <v>1695</v>
      </c>
      <c r="B1690" s="373">
        <v>9.4657050053382509E-13</v>
      </c>
      <c r="C1690" s="372">
        <v>7.8820332848424201E-6</v>
      </c>
      <c r="D1690" s="357">
        <f t="shared" si="26"/>
        <v>8326936.3812064631</v>
      </c>
      <c r="E1690" s="352" t="s">
        <v>1832</v>
      </c>
      <c r="F1690" s="352" t="s">
        <v>1832</v>
      </c>
      <c r="G1690" s="354">
        <v>0</v>
      </c>
      <c r="H1690" s="367" t="s">
        <v>6277</v>
      </c>
      <c r="I1690" s="370"/>
    </row>
    <row r="1691" spans="1:9">
      <c r="A1691" s="367" t="s">
        <v>1696</v>
      </c>
      <c r="B1691" s="373">
        <v>9.04197134407806E-13</v>
      </c>
      <c r="C1691" s="372">
        <v>3.0568090533968501E-7</v>
      </c>
      <c r="D1691" s="357">
        <f t="shared" si="26"/>
        <v>338067.87204955297</v>
      </c>
      <c r="E1691" s="352" t="s">
        <v>1832</v>
      </c>
      <c r="F1691" s="352" t="s">
        <v>1832</v>
      </c>
      <c r="G1691" s="354">
        <v>0</v>
      </c>
      <c r="H1691" s="367" t="s">
        <v>6278</v>
      </c>
      <c r="I1691" s="370"/>
    </row>
    <row r="1692" spans="1:9">
      <c r="A1692" s="367" t="s">
        <v>1697</v>
      </c>
      <c r="B1692" s="373">
        <v>6.9661836327348898E-13</v>
      </c>
      <c r="C1692" s="372">
        <v>1.4143362873316699E-6</v>
      </c>
      <c r="D1692" s="357">
        <f t="shared" si="26"/>
        <v>2030287.5509442254</v>
      </c>
      <c r="E1692" s="352" t="s">
        <v>1832</v>
      </c>
      <c r="F1692" s="352" t="s">
        <v>1832</v>
      </c>
      <c r="G1692" s="354">
        <v>0</v>
      </c>
      <c r="H1692" s="367" t="s">
        <v>6279</v>
      </c>
      <c r="I1692" s="370"/>
    </row>
    <row r="1693" spans="1:9">
      <c r="A1693" s="367" t="s">
        <v>1698</v>
      </c>
      <c r="B1693" s="373">
        <v>9.1511173440992497E-13</v>
      </c>
      <c r="C1693" s="372">
        <v>4.2275988615525797E-6</v>
      </c>
      <c r="D1693" s="357">
        <f t="shared" si="26"/>
        <v>4619761.4864668427</v>
      </c>
      <c r="E1693" s="352" t="s">
        <v>1832</v>
      </c>
      <c r="F1693" s="352" t="s">
        <v>1832</v>
      </c>
      <c r="G1693" s="354">
        <v>0</v>
      </c>
      <c r="H1693" s="367" t="s">
        <v>6280</v>
      </c>
      <c r="I1693" s="370"/>
    </row>
    <row r="1694" spans="1:9">
      <c r="A1694" s="367" t="s">
        <v>1699</v>
      </c>
      <c r="B1694" s="373">
        <v>8.9864221197828699E-13</v>
      </c>
      <c r="C1694" s="372">
        <v>3.15634209818156E-6</v>
      </c>
      <c r="D1694" s="357">
        <f t="shared" si="26"/>
        <v>3512344.6878718529</v>
      </c>
      <c r="E1694" s="352" t="s">
        <v>1832</v>
      </c>
      <c r="F1694" s="352" t="s">
        <v>1832</v>
      </c>
      <c r="G1694" s="354">
        <v>0</v>
      </c>
      <c r="H1694" s="367" t="s">
        <v>6281</v>
      </c>
      <c r="I1694" s="370"/>
    </row>
    <row r="1695" spans="1:9">
      <c r="A1695" s="367" t="s">
        <v>1700</v>
      </c>
      <c r="B1695" s="373">
        <v>3.2758837745570902E-16</v>
      </c>
      <c r="C1695" s="372">
        <v>3.49484997785175E-6</v>
      </c>
      <c r="D1695" s="357">
        <f t="shared" si="26"/>
        <v>10668418717.012255</v>
      </c>
      <c r="E1695" s="352" t="s">
        <v>1832</v>
      </c>
      <c r="F1695" s="352" t="s">
        <v>1832</v>
      </c>
      <c r="G1695" s="354">
        <v>0</v>
      </c>
      <c r="H1695" s="367" t="s">
        <v>6282</v>
      </c>
      <c r="I1695" s="370"/>
    </row>
    <row r="1696" spans="1:9">
      <c r="A1696" s="367" t="s">
        <v>1701</v>
      </c>
      <c r="B1696" s="373">
        <v>9.04197134407806E-13</v>
      </c>
      <c r="C1696" s="372">
        <v>3.0568090533968501E-7</v>
      </c>
      <c r="D1696" s="357">
        <f t="shared" si="26"/>
        <v>338067.87204955297</v>
      </c>
      <c r="E1696" s="352" t="s">
        <v>1832</v>
      </c>
      <c r="F1696" s="352" t="s">
        <v>1832</v>
      </c>
      <c r="G1696" s="354">
        <v>1</v>
      </c>
      <c r="H1696" s="367" t="s">
        <v>6283</v>
      </c>
      <c r="I1696" s="370"/>
    </row>
    <row r="1697" spans="1:9">
      <c r="A1697" s="367" t="s">
        <v>1702</v>
      </c>
      <c r="B1697" s="373">
        <v>-7.4419517659407601E-8</v>
      </c>
      <c r="C1697" s="372">
        <v>-3.99583882426668E-7</v>
      </c>
      <c r="D1697" s="357">
        <f t="shared" si="26"/>
        <v>4.3693425460700412</v>
      </c>
      <c r="E1697" s="352" t="s">
        <v>1832</v>
      </c>
      <c r="F1697" s="352" t="s">
        <v>1832</v>
      </c>
      <c r="G1697" s="354">
        <v>1</v>
      </c>
      <c r="H1697" s="367" t="s">
        <v>6284</v>
      </c>
      <c r="I1697" s="370"/>
    </row>
    <row r="1698" spans="1:9">
      <c r="A1698" s="367" t="s">
        <v>1703</v>
      </c>
      <c r="B1698" s="373">
        <v>0</v>
      </c>
      <c r="C1698" s="372">
        <v>0</v>
      </c>
      <c r="D1698" s="357" t="e">
        <f t="shared" si="26"/>
        <v>#DIV/0!</v>
      </c>
      <c r="E1698" s="352" t="s">
        <v>1825</v>
      </c>
      <c r="F1698" s="352" t="s">
        <v>1825</v>
      </c>
      <c r="G1698" s="354">
        <v>1</v>
      </c>
      <c r="H1698" s="367" t="s">
        <v>6285</v>
      </c>
      <c r="I1698" s="367"/>
    </row>
    <row r="1699" spans="1:9">
      <c r="A1699" s="367" t="s">
        <v>1704</v>
      </c>
      <c r="B1699" s="373">
        <v>0</v>
      </c>
      <c r="C1699" s="372">
        <v>0</v>
      </c>
      <c r="D1699" s="357" t="e">
        <f t="shared" si="26"/>
        <v>#DIV/0!</v>
      </c>
      <c r="E1699" s="352" t="s">
        <v>1825</v>
      </c>
      <c r="F1699" s="352" t="s">
        <v>1825</v>
      </c>
      <c r="G1699" s="354">
        <v>0</v>
      </c>
      <c r="H1699" s="367" t="s">
        <v>6286</v>
      </c>
      <c r="I1699" s="367"/>
    </row>
    <row r="1700" spans="1:9">
      <c r="A1700" s="367" t="s">
        <v>1705</v>
      </c>
      <c r="B1700" s="373">
        <v>0</v>
      </c>
      <c r="C1700" s="372">
        <v>0</v>
      </c>
      <c r="D1700" s="357" t="e">
        <f t="shared" si="26"/>
        <v>#DIV/0!</v>
      </c>
      <c r="E1700" s="352" t="s">
        <v>1825</v>
      </c>
      <c r="F1700" s="352" t="s">
        <v>1825</v>
      </c>
      <c r="G1700" s="354">
        <v>0</v>
      </c>
      <c r="H1700" s="367" t="s">
        <v>6287</v>
      </c>
      <c r="I1700" s="367"/>
    </row>
    <row r="1701" spans="1:9">
      <c r="A1701" s="367" t="s">
        <v>1706</v>
      </c>
      <c r="B1701" s="373">
        <v>0.113962078021018</v>
      </c>
      <c r="C1701" s="372">
        <v>2.4776539448306498</v>
      </c>
      <c r="D1701" s="357">
        <f t="shared" si="26"/>
        <v>20.741038667035333</v>
      </c>
      <c r="E1701" s="352" t="s">
        <v>2068</v>
      </c>
      <c r="F1701" s="352" t="s">
        <v>2068</v>
      </c>
      <c r="G1701" s="354">
        <v>1</v>
      </c>
      <c r="H1701" s="367" t="s">
        <v>6288</v>
      </c>
      <c r="I1701" s="367"/>
    </row>
    <row r="1702" spans="1:9">
      <c r="A1702" s="367" t="s">
        <v>1707</v>
      </c>
      <c r="B1702" s="373">
        <v>-0.113963553070221</v>
      </c>
      <c r="C1702" s="372">
        <v>-2.4776623305031098</v>
      </c>
      <c r="D1702" s="357">
        <f t="shared" si="26"/>
        <v>20.740830851214746</v>
      </c>
      <c r="E1702" s="352" t="s">
        <v>2068</v>
      </c>
      <c r="F1702" s="352" t="s">
        <v>2068</v>
      </c>
      <c r="G1702" s="354">
        <v>1</v>
      </c>
      <c r="H1702" s="367" t="s">
        <v>6289</v>
      </c>
      <c r="I1702" s="367"/>
    </row>
    <row r="1703" spans="1:9">
      <c r="A1703" s="367" t="s">
        <v>1708</v>
      </c>
      <c r="B1703" s="373">
        <v>-1.75077411768143E-6</v>
      </c>
      <c r="C1703" s="372">
        <v>6.2449817050946902E-6</v>
      </c>
      <c r="D1703" s="357">
        <f t="shared" si="26"/>
        <v>-4.5669831088004607</v>
      </c>
      <c r="E1703" s="352" t="s">
        <v>1977</v>
      </c>
      <c r="F1703" s="352" t="s">
        <v>1977</v>
      </c>
      <c r="G1703" s="354">
        <v>1</v>
      </c>
      <c r="H1703" s="367" t="s">
        <v>6290</v>
      </c>
      <c r="I1703" s="370"/>
    </row>
    <row r="1704" spans="1:9">
      <c r="A1704" s="2" t="s">
        <v>1709</v>
      </c>
      <c r="B1704" s="373">
        <v>1.3846306520117799</v>
      </c>
      <c r="C1704" s="372">
        <v>5.6249995890783504</v>
      </c>
      <c r="D1704" s="357">
        <f t="shared" si="26"/>
        <v>3.0624549087553312</v>
      </c>
      <c r="E1704" s="352" t="s">
        <v>2069</v>
      </c>
      <c r="F1704" s="352" t="s">
        <v>2069</v>
      </c>
      <c r="G1704" s="354">
        <v>0</v>
      </c>
      <c r="H1704" s="367" t="s">
        <v>6291</v>
      </c>
      <c r="I1704" s="367"/>
    </row>
    <row r="1705" spans="1:9">
      <c r="A1705" s="2" t="s">
        <v>1710</v>
      </c>
      <c r="B1705" s="373">
        <v>0</v>
      </c>
      <c r="C1705" s="372">
        <v>0</v>
      </c>
      <c r="D1705" s="357" t="e">
        <f t="shared" si="26"/>
        <v>#DIV/0!</v>
      </c>
      <c r="E1705" s="352" t="s">
        <v>2070</v>
      </c>
      <c r="F1705" s="352" t="s">
        <v>2070</v>
      </c>
      <c r="G1705" s="354">
        <v>0</v>
      </c>
      <c r="H1705" s="367" t="s">
        <v>6292</v>
      </c>
      <c r="I1705" s="367"/>
    </row>
    <row r="1706" spans="1:9">
      <c r="A1706" s="367" t="s">
        <v>1711</v>
      </c>
      <c r="B1706" s="373">
        <v>0</v>
      </c>
      <c r="C1706" s="372">
        <v>0</v>
      </c>
      <c r="D1706" s="357" t="e">
        <f t="shared" si="26"/>
        <v>#DIV/0!</v>
      </c>
      <c r="E1706" s="352" t="s">
        <v>2070</v>
      </c>
      <c r="F1706" s="352" t="s">
        <v>2070</v>
      </c>
      <c r="G1706" s="354">
        <v>0</v>
      </c>
      <c r="H1706" s="367" t="s">
        <v>6293</v>
      </c>
      <c r="I1706" s="367"/>
    </row>
    <row r="1707" spans="1:9">
      <c r="A1707" s="367" t="s">
        <v>1712</v>
      </c>
      <c r="B1707" s="373">
        <v>0</v>
      </c>
      <c r="C1707" s="372">
        <v>0</v>
      </c>
      <c r="D1707" s="357" t="e">
        <f t="shared" si="26"/>
        <v>#DIV/0!</v>
      </c>
      <c r="E1707" s="352" t="s">
        <v>2071</v>
      </c>
      <c r="F1707" s="352" t="s">
        <v>2071</v>
      </c>
      <c r="G1707" s="354">
        <v>0</v>
      </c>
      <c r="H1707" s="367" t="s">
        <v>6294</v>
      </c>
      <c r="I1707" s="367"/>
    </row>
    <row r="1708" spans="1:9">
      <c r="A1708" s="367" t="s">
        <v>1713</v>
      </c>
      <c r="B1708" s="373">
        <v>0</v>
      </c>
      <c r="C1708" s="372">
        <v>0</v>
      </c>
      <c r="D1708" s="357" t="e">
        <f t="shared" si="26"/>
        <v>#DIV/0!</v>
      </c>
      <c r="E1708" s="352" t="s">
        <v>2071</v>
      </c>
      <c r="F1708" s="352" t="s">
        <v>2071</v>
      </c>
      <c r="G1708" s="354">
        <v>1</v>
      </c>
      <c r="H1708" s="367" t="s">
        <v>6295</v>
      </c>
      <c r="I1708" s="367"/>
    </row>
    <row r="1709" spans="1:9">
      <c r="A1709" s="367" t="s">
        <v>128</v>
      </c>
      <c r="B1709" s="373">
        <v>1.0578000000000001</v>
      </c>
      <c r="C1709" s="372">
        <v>8.6383001343478902</v>
      </c>
      <c r="D1709" s="357">
        <f t="shared" si="26"/>
        <v>7.1662886503572416</v>
      </c>
      <c r="E1709" s="352" t="s">
        <v>1764</v>
      </c>
      <c r="F1709" s="352" t="s">
        <v>1764</v>
      </c>
      <c r="G1709" s="354">
        <v>1</v>
      </c>
      <c r="H1709" s="367" t="s">
        <v>6296</v>
      </c>
      <c r="I1709" s="370"/>
    </row>
    <row r="1710" spans="1:9">
      <c r="A1710" s="2" t="s">
        <v>1714</v>
      </c>
      <c r="B1710" s="373">
        <v>0.39268529853285999</v>
      </c>
      <c r="C1710" s="372">
        <v>1.7573235372277201E-7</v>
      </c>
      <c r="D1710" s="357">
        <f t="shared" si="26"/>
        <v>-0.99999955248552874</v>
      </c>
      <c r="E1710" s="352" t="s">
        <v>2072</v>
      </c>
      <c r="F1710" s="352" t="s">
        <v>2072</v>
      </c>
      <c r="G1710" s="354">
        <v>0</v>
      </c>
      <c r="H1710" s="367" t="s">
        <v>6297</v>
      </c>
      <c r="I1710" s="367"/>
    </row>
    <row r="1711" spans="1:9">
      <c r="A1711" s="367" t="s">
        <v>129</v>
      </c>
      <c r="B1711" s="373">
        <v>0</v>
      </c>
      <c r="C1711" s="372">
        <v>0</v>
      </c>
      <c r="D1711" s="357" t="e">
        <f t="shared" si="26"/>
        <v>#DIV/0!</v>
      </c>
      <c r="E1711" s="352" t="s">
        <v>6305</v>
      </c>
      <c r="F1711" s="352" t="s">
        <v>6305</v>
      </c>
      <c r="G1711" s="354">
        <v>0</v>
      </c>
      <c r="H1711" s="367" t="s">
        <v>6360</v>
      </c>
      <c r="I1711" s="367"/>
    </row>
    <row r="1712" spans="1:9">
      <c r="A1712" s="367" t="s">
        <v>6298</v>
      </c>
      <c r="B1712" s="373">
        <v>0</v>
      </c>
      <c r="C1712" s="372">
        <v>0</v>
      </c>
      <c r="D1712" s="357" t="e">
        <f t="shared" si="26"/>
        <v>#DIV/0!</v>
      </c>
      <c r="E1712" s="352" t="s">
        <v>6306</v>
      </c>
      <c r="F1712" s="352" t="s">
        <v>6306</v>
      </c>
      <c r="G1712" s="354">
        <v>0</v>
      </c>
      <c r="H1712" s="367" t="s">
        <v>6361</v>
      </c>
      <c r="I1712" s="367"/>
    </row>
    <row r="1713" spans="1:11">
      <c r="A1713" s="367" t="s">
        <v>6299</v>
      </c>
      <c r="B1713" s="373">
        <v>0</v>
      </c>
      <c r="C1713" s="372">
        <v>0</v>
      </c>
      <c r="D1713" s="357" t="e">
        <f t="shared" si="26"/>
        <v>#DIV/0!</v>
      </c>
      <c r="E1713" s="352" t="s">
        <v>6307</v>
      </c>
      <c r="F1713" s="352" t="s">
        <v>6307</v>
      </c>
      <c r="G1713" s="354">
        <v>0</v>
      </c>
      <c r="H1713" s="367" t="s">
        <v>6362</v>
      </c>
      <c r="I1713" s="367"/>
    </row>
    <row r="1714" spans="1:11">
      <c r="A1714" s="367" t="s">
        <v>6300</v>
      </c>
      <c r="B1714" s="373">
        <v>0</v>
      </c>
      <c r="C1714" s="372">
        <v>0</v>
      </c>
      <c r="D1714" s="357" t="e">
        <f t="shared" si="26"/>
        <v>#DIV/0!</v>
      </c>
      <c r="E1714" s="352" t="s">
        <v>1779</v>
      </c>
      <c r="F1714" s="352" t="s">
        <v>1779</v>
      </c>
      <c r="G1714" s="354">
        <v>0</v>
      </c>
      <c r="H1714" s="367" t="s">
        <v>6363</v>
      </c>
      <c r="I1714" s="367"/>
    </row>
    <row r="1715" spans="1:11">
      <c r="A1715" s="367" t="s">
        <v>6301</v>
      </c>
      <c r="B1715" s="373">
        <v>0</v>
      </c>
      <c r="C1715" s="372">
        <v>0</v>
      </c>
      <c r="D1715" s="357" t="e">
        <f t="shared" si="26"/>
        <v>#DIV/0!</v>
      </c>
      <c r="E1715" s="352" t="s">
        <v>6308</v>
      </c>
      <c r="F1715" s="352" t="s">
        <v>6308</v>
      </c>
      <c r="G1715" s="354">
        <v>0</v>
      </c>
      <c r="H1715" s="367" t="s">
        <v>6364</v>
      </c>
      <c r="I1715" s="367"/>
    </row>
    <row r="1716" spans="1:11">
      <c r="A1716" s="367" t="s">
        <v>6302</v>
      </c>
      <c r="B1716" s="373">
        <v>3.3425735027571101E-12</v>
      </c>
      <c r="C1716" s="372">
        <v>3.8793837123480202E-7</v>
      </c>
      <c r="D1716" s="357">
        <f t="shared" si="26"/>
        <v>116058.78773983951</v>
      </c>
      <c r="E1716" s="352" t="s">
        <v>6309</v>
      </c>
      <c r="F1716" s="352" t="s">
        <v>6309</v>
      </c>
      <c r="G1716" s="354">
        <v>0</v>
      </c>
      <c r="H1716" s="367" t="s">
        <v>6365</v>
      </c>
      <c r="I1716" s="374"/>
    </row>
    <row r="1717" spans="1:11">
      <c r="A1717" s="367" t="s">
        <v>6303</v>
      </c>
      <c r="B1717" s="373">
        <v>6.45393038675079E-13</v>
      </c>
      <c r="C1717" s="372">
        <v>2.90285350524391E-8</v>
      </c>
      <c r="D1717" s="357">
        <f t="shared" si="26"/>
        <v>44977.072760176488</v>
      </c>
      <c r="E1717" s="352" t="s">
        <v>6310</v>
      </c>
      <c r="F1717" s="352" t="s">
        <v>6310</v>
      </c>
      <c r="G1717" s="354">
        <v>0</v>
      </c>
      <c r="H1717" s="367" t="s">
        <v>6366</v>
      </c>
      <c r="I1717" s="370"/>
    </row>
    <row r="1718" spans="1:11">
      <c r="A1718" s="367" t="s">
        <v>6304</v>
      </c>
      <c r="B1718" s="373">
        <v>2.2353166989392002E-12</v>
      </c>
      <c r="C1718" s="372">
        <v>5.0822534310040298E-8</v>
      </c>
      <c r="D1718" s="357">
        <f t="shared" si="26"/>
        <v>22735.167243844608</v>
      </c>
      <c r="E1718" s="352" t="s">
        <v>6311</v>
      </c>
      <c r="F1718" s="352" t="s">
        <v>6311</v>
      </c>
      <c r="G1718" s="354">
        <v>0</v>
      </c>
      <c r="H1718" s="367" t="s">
        <v>6367</v>
      </c>
      <c r="I1718" s="370"/>
    </row>
    <row r="1719" spans="1:11">
      <c r="D1719" s="354"/>
    </row>
    <row r="1720" spans="1:11">
      <c r="D1720" s="354"/>
      <c r="E1720" s="362"/>
      <c r="F1720" s="362"/>
      <c r="G1720" s="369"/>
    </row>
    <row r="1721" spans="1:11">
      <c r="C1721" s="371"/>
      <c r="D1721" s="354"/>
      <c r="G1721" s="359"/>
      <c r="H1721" s="359"/>
      <c r="I1721" s="359"/>
      <c r="J1721" s="359"/>
      <c r="K1721" s="359"/>
    </row>
    <row r="1722" spans="1:11">
      <c r="D1722" s="354"/>
      <c r="E1722" s="362"/>
    </row>
    <row r="1723" spans="1:11">
      <c r="D1723" s="354"/>
    </row>
    <row r="1724" spans="1:11">
      <c r="D1724" s="354"/>
    </row>
    <row r="1725" spans="1:11">
      <c r="A1725" s="367"/>
      <c r="B1725" s="373"/>
      <c r="D1725" s="354"/>
      <c r="E1725" s="367"/>
      <c r="F1725" s="367"/>
      <c r="H1725" s="367"/>
      <c r="I1725" s="367"/>
    </row>
    <row r="1726" spans="1:11">
      <c r="A1726" s="367"/>
      <c r="B1726" s="373"/>
      <c r="D1726" s="354"/>
      <c r="E1726" s="367"/>
      <c r="F1726" s="367"/>
      <c r="H1726" s="367"/>
      <c r="I1726" s="367"/>
    </row>
    <row r="1727" spans="1:11">
      <c r="A1727" s="367"/>
      <c r="B1727" s="373"/>
      <c r="D1727" s="354"/>
      <c r="E1727" s="367"/>
      <c r="F1727" s="367"/>
      <c r="H1727" s="367"/>
      <c r="I1727" s="367"/>
    </row>
    <row r="1728" spans="1:11">
      <c r="A1728" s="367"/>
      <c r="B1728" s="373"/>
      <c r="D1728" s="354"/>
      <c r="E1728" s="367"/>
      <c r="F1728" s="367"/>
      <c r="H1728" s="367"/>
      <c r="I1728" s="367"/>
    </row>
    <row r="1729" spans="1:9">
      <c r="A1729" s="367"/>
      <c r="B1729" s="373"/>
      <c r="D1729" s="354"/>
      <c r="E1729" s="367"/>
      <c r="F1729" s="367"/>
      <c r="H1729" s="367"/>
      <c r="I1729" s="367"/>
    </row>
    <row r="1730" spans="1:9">
      <c r="A1730" s="2"/>
      <c r="B1730" s="373"/>
      <c r="D1730" s="354"/>
      <c r="E1730" s="367"/>
      <c r="F1730" s="367"/>
      <c r="H1730" s="367"/>
      <c r="I1730" s="367"/>
    </row>
    <row r="1731" spans="1:9">
      <c r="A1731" s="367"/>
      <c r="B1731" s="373"/>
      <c r="D1731" s="354"/>
      <c r="E1731" s="367"/>
      <c r="F1731" s="367"/>
      <c r="H1731" s="367"/>
      <c r="I1731" s="367"/>
    </row>
    <row r="1732" spans="1:9">
      <c r="A1732" s="367"/>
      <c r="B1732" s="373"/>
      <c r="D1732" s="354"/>
      <c r="H1732" s="367"/>
      <c r="I1732" s="367"/>
    </row>
    <row r="1733" spans="1:9">
      <c r="A1733" s="367"/>
      <c r="D1733" s="350"/>
      <c r="E1733" s="351"/>
      <c r="F1733" s="351"/>
      <c r="G1733" s="350"/>
      <c r="H1733" s="353"/>
      <c r="I1733" s="353"/>
    </row>
    <row r="1734" spans="1:9">
      <c r="A1734" s="367"/>
      <c r="G1734" s="350"/>
      <c r="H1734" s="353"/>
      <c r="I1734" s="353"/>
    </row>
    <row r="1735" spans="1:9">
      <c r="E1735" s="350"/>
      <c r="F1735" s="350"/>
      <c r="G1735" s="350"/>
      <c r="H1735" s="353"/>
      <c r="I1735" s="353"/>
    </row>
    <row r="1736" spans="1:9">
      <c r="A1736" s="367"/>
      <c r="E1736" s="350"/>
      <c r="F1736" s="350"/>
      <c r="G1736" s="350"/>
      <c r="H1736" s="353"/>
      <c r="I1736" s="353"/>
    </row>
    <row r="1737" spans="1:9">
      <c r="A1737" s="367"/>
      <c r="E1737" s="350"/>
      <c r="F1737" s="350"/>
      <c r="G1737" s="350"/>
      <c r="H1737" s="353"/>
      <c r="I1737" s="353"/>
    </row>
    <row r="1738" spans="1:9">
      <c r="A1738" s="367"/>
      <c r="E1738" s="350"/>
      <c r="F1738" s="350"/>
      <c r="G1738" s="350"/>
      <c r="H1738" s="353"/>
      <c r="I1738" s="353"/>
    </row>
    <row r="1739" spans="1:9">
      <c r="A1739" s="367"/>
      <c r="E1739" s="350"/>
      <c r="F1739" s="350"/>
      <c r="G1739" s="350"/>
      <c r="H1739" s="353"/>
      <c r="I1739" s="353"/>
    </row>
    <row r="1740" spans="1:9">
      <c r="A1740" s="367"/>
      <c r="E1740" s="350"/>
      <c r="F1740" s="350"/>
      <c r="G1740" s="350"/>
      <c r="H1740" s="353"/>
      <c r="I1740" s="353"/>
    </row>
    <row r="1741" spans="1:9">
      <c r="E1741" s="350"/>
      <c r="F1741" s="350"/>
      <c r="G1741" s="350"/>
      <c r="H1741" s="353"/>
      <c r="I1741" s="353"/>
    </row>
    <row r="1742" spans="1:9">
      <c r="E1742" s="350"/>
      <c r="F1742" s="350"/>
      <c r="G1742" s="350"/>
      <c r="H1742" s="353"/>
      <c r="I1742" s="353"/>
    </row>
    <row r="1743" spans="1:9">
      <c r="E1743" s="350"/>
      <c r="F1743" s="350"/>
      <c r="G1743" s="350"/>
      <c r="H1743" s="353"/>
      <c r="I1743" s="353"/>
    </row>
    <row r="1744" spans="1:9">
      <c r="E1744" s="350"/>
      <c r="F1744" s="350"/>
      <c r="G1744" s="350"/>
      <c r="H1744" s="353"/>
      <c r="I1744" s="353"/>
    </row>
    <row r="1745" spans="5:9">
      <c r="E1745" s="350"/>
      <c r="F1745" s="350"/>
      <c r="G1745" s="350"/>
      <c r="H1745" s="353"/>
      <c r="I1745" s="353"/>
    </row>
    <row r="1746" spans="5:9">
      <c r="E1746" s="350"/>
      <c r="F1746" s="350"/>
      <c r="G1746" s="350"/>
      <c r="H1746" s="353"/>
      <c r="I1746" s="353"/>
    </row>
    <row r="1747" spans="5:9">
      <c r="E1747" s="350"/>
      <c r="F1747" s="350"/>
      <c r="G1747" s="350"/>
      <c r="H1747" s="353"/>
      <c r="I1747" s="353"/>
    </row>
    <row r="1748" spans="5:9">
      <c r="E1748" s="350"/>
      <c r="F1748" s="350"/>
      <c r="G1748" s="350"/>
      <c r="H1748" s="353"/>
      <c r="I1748" s="353"/>
    </row>
    <row r="1749" spans="5:9">
      <c r="E1749" s="350"/>
      <c r="F1749" s="350"/>
      <c r="G1749" s="350"/>
      <c r="H1749" s="353"/>
      <c r="I1749" s="353"/>
    </row>
    <row r="1750" spans="5:9">
      <c r="E1750" s="350"/>
      <c r="F1750" s="350"/>
      <c r="G1750" s="350"/>
      <c r="H1750" s="353"/>
      <c r="I1750" s="353"/>
    </row>
    <row r="1751" spans="5:9">
      <c r="E1751" s="350"/>
      <c r="F1751" s="350"/>
      <c r="G1751" s="350"/>
      <c r="H1751" s="353"/>
      <c r="I1751" s="353"/>
    </row>
    <row r="1752" spans="5:9">
      <c r="E1752" s="350"/>
      <c r="F1752" s="350"/>
      <c r="G1752" s="350"/>
      <c r="H1752" s="353"/>
      <c r="I1752" s="353"/>
    </row>
    <row r="1753" spans="5:9">
      <c r="E1753" s="350"/>
      <c r="F1753" s="350"/>
      <c r="G1753" s="350"/>
      <c r="H1753" s="353"/>
      <c r="I1753" s="353"/>
    </row>
    <row r="1754" spans="5:9">
      <c r="E1754" s="350"/>
      <c r="F1754" s="350"/>
      <c r="G1754" s="350"/>
      <c r="H1754" s="353"/>
      <c r="I1754" s="353"/>
    </row>
    <row r="1755" spans="5:9">
      <c r="E1755" s="350"/>
      <c r="F1755" s="350"/>
      <c r="G1755" s="350"/>
      <c r="H1755" s="353"/>
      <c r="I1755" s="353"/>
    </row>
    <row r="1756" spans="5:9">
      <c r="E1756" s="350"/>
      <c r="F1756" s="350"/>
      <c r="G1756" s="350"/>
      <c r="H1756" s="353"/>
      <c r="I1756" s="353"/>
    </row>
    <row r="1757" spans="5:9">
      <c r="E1757" s="350"/>
      <c r="F1757" s="350"/>
      <c r="G1757" s="350"/>
      <c r="H1757" s="353"/>
      <c r="I1757" s="353"/>
    </row>
    <row r="1758" spans="5:9">
      <c r="E1758" s="350"/>
      <c r="F1758" s="350"/>
      <c r="G1758" s="350"/>
      <c r="H1758" s="353"/>
      <c r="I1758" s="353"/>
    </row>
    <row r="1759" spans="5:9">
      <c r="E1759" s="350"/>
      <c r="F1759" s="350"/>
      <c r="G1759" s="350"/>
      <c r="H1759" s="353"/>
      <c r="I1759" s="353"/>
    </row>
    <row r="1760" spans="5:9">
      <c r="E1760" s="350"/>
      <c r="F1760" s="350"/>
      <c r="G1760" s="350"/>
      <c r="H1760" s="353"/>
      <c r="I1760" s="353"/>
    </row>
    <row r="1761" spans="5:9">
      <c r="E1761" s="350"/>
      <c r="F1761" s="350"/>
      <c r="G1761" s="350"/>
      <c r="H1761" s="353"/>
      <c r="I1761" s="353"/>
    </row>
    <row r="1762" spans="5:9">
      <c r="E1762" s="350"/>
      <c r="F1762" s="350"/>
      <c r="G1762" s="350"/>
      <c r="H1762" s="353"/>
      <c r="I1762" s="353"/>
    </row>
    <row r="1763" spans="5:9">
      <c r="E1763" s="350"/>
      <c r="F1763" s="350"/>
      <c r="G1763" s="350"/>
      <c r="H1763" s="353"/>
      <c r="I1763" s="353"/>
    </row>
    <row r="1764" spans="5:9">
      <c r="E1764" s="350"/>
      <c r="F1764" s="350"/>
      <c r="G1764" s="350"/>
      <c r="H1764" s="353"/>
      <c r="I1764" s="353"/>
    </row>
    <row r="1765" spans="5:9">
      <c r="E1765" s="350"/>
      <c r="F1765" s="350"/>
      <c r="G1765" s="350"/>
      <c r="H1765" s="353"/>
      <c r="I1765" s="353"/>
    </row>
    <row r="1766" spans="5:9">
      <c r="E1766" s="350"/>
      <c r="F1766" s="350"/>
      <c r="G1766" s="350"/>
      <c r="H1766" s="353"/>
      <c r="I1766" s="353"/>
    </row>
    <row r="1767" spans="5:9">
      <c r="E1767" s="350"/>
      <c r="F1767" s="350"/>
      <c r="G1767" s="350"/>
      <c r="H1767" s="353"/>
      <c r="I1767" s="353"/>
    </row>
    <row r="1768" spans="5:9">
      <c r="E1768" s="350"/>
      <c r="F1768" s="350"/>
      <c r="G1768" s="350"/>
      <c r="H1768" s="353"/>
      <c r="I1768" s="353"/>
    </row>
    <row r="1769" spans="5:9">
      <c r="E1769" s="350"/>
      <c r="F1769" s="350"/>
      <c r="G1769" s="350"/>
      <c r="H1769" s="353"/>
      <c r="I1769" s="353"/>
    </row>
    <row r="1770" spans="5:9">
      <c r="E1770" s="350"/>
      <c r="F1770" s="350"/>
      <c r="G1770" s="350"/>
      <c r="H1770" s="353"/>
      <c r="I1770" s="353"/>
    </row>
    <row r="1771" spans="5:9">
      <c r="E1771" s="350"/>
      <c r="F1771" s="350"/>
      <c r="G1771" s="350"/>
      <c r="H1771" s="353"/>
      <c r="I1771" s="353"/>
    </row>
    <row r="1772" spans="5:9">
      <c r="E1772" s="350"/>
      <c r="F1772" s="350"/>
      <c r="G1772" s="350"/>
      <c r="H1772" s="353"/>
      <c r="I1772" s="353"/>
    </row>
    <row r="1773" spans="5:9">
      <c r="E1773" s="350"/>
      <c r="F1773" s="350"/>
      <c r="G1773" s="350"/>
      <c r="H1773" s="353"/>
      <c r="I1773" s="353"/>
    </row>
    <row r="1774" spans="5:9">
      <c r="E1774" s="350"/>
      <c r="F1774" s="350"/>
      <c r="G1774" s="350"/>
      <c r="H1774" s="353"/>
      <c r="I1774" s="353"/>
    </row>
    <row r="1775" spans="5:9">
      <c r="E1775" s="350"/>
      <c r="F1775" s="350"/>
      <c r="G1775" s="350"/>
      <c r="H1775" s="353"/>
      <c r="I1775" s="353"/>
    </row>
    <row r="1776" spans="5:9">
      <c r="E1776" s="350"/>
      <c r="F1776" s="350"/>
      <c r="G1776" s="350"/>
      <c r="H1776" s="353"/>
      <c r="I1776" s="353"/>
    </row>
    <row r="1777" spans="5:9">
      <c r="E1777" s="350"/>
      <c r="F1777" s="350"/>
      <c r="G1777" s="350"/>
      <c r="H1777" s="353"/>
      <c r="I1777" s="353"/>
    </row>
    <row r="1778" spans="5:9">
      <c r="E1778" s="350"/>
      <c r="F1778" s="350"/>
      <c r="G1778" s="350"/>
      <c r="H1778" s="353"/>
      <c r="I1778" s="353"/>
    </row>
    <row r="1779" spans="5:9">
      <c r="E1779" s="350"/>
      <c r="F1779" s="350"/>
      <c r="G1779" s="350"/>
      <c r="H1779" s="353"/>
      <c r="I1779" s="353"/>
    </row>
    <row r="1780" spans="5:9">
      <c r="E1780" s="350"/>
      <c r="F1780" s="350"/>
      <c r="G1780" s="350"/>
      <c r="H1780" s="353"/>
      <c r="I1780" s="353"/>
    </row>
    <row r="1781" spans="5:9">
      <c r="E1781" s="350"/>
      <c r="F1781" s="350"/>
      <c r="G1781" s="350"/>
      <c r="H1781" s="353"/>
      <c r="I1781" s="353"/>
    </row>
    <row r="1782" spans="5:9">
      <c r="E1782" s="350"/>
      <c r="F1782" s="350"/>
      <c r="G1782" s="350"/>
      <c r="H1782" s="353"/>
      <c r="I1782" s="353"/>
    </row>
    <row r="1783" spans="5:9">
      <c r="E1783" s="350"/>
      <c r="F1783" s="350"/>
      <c r="G1783" s="350"/>
      <c r="H1783" s="353"/>
      <c r="I1783" s="353"/>
    </row>
    <row r="1784" spans="5:9">
      <c r="E1784" s="350"/>
      <c r="F1784" s="350"/>
      <c r="G1784" s="350"/>
      <c r="H1784" s="353"/>
      <c r="I1784" s="353"/>
    </row>
    <row r="1785" spans="5:9">
      <c r="E1785" s="350"/>
      <c r="F1785" s="350"/>
      <c r="G1785" s="350"/>
      <c r="H1785" s="353"/>
      <c r="I1785" s="353"/>
    </row>
    <row r="1786" spans="5:9">
      <c r="E1786" s="350"/>
      <c r="F1786" s="350"/>
      <c r="G1786" s="350"/>
      <c r="H1786" s="353"/>
      <c r="I1786" s="353"/>
    </row>
    <row r="1787" spans="5:9">
      <c r="E1787" s="350"/>
      <c r="F1787" s="350"/>
      <c r="G1787" s="350"/>
      <c r="H1787" s="353"/>
      <c r="I1787" s="353"/>
    </row>
    <row r="1788" spans="5:9">
      <c r="E1788" s="350"/>
      <c r="F1788" s="350"/>
      <c r="G1788" s="350"/>
      <c r="H1788" s="353"/>
      <c r="I1788" s="353"/>
    </row>
    <row r="1789" spans="5:9">
      <c r="E1789" s="350"/>
      <c r="F1789" s="350"/>
      <c r="G1789" s="350"/>
      <c r="H1789" s="353"/>
      <c r="I1789" s="353"/>
    </row>
    <row r="1790" spans="5:9">
      <c r="E1790" s="350"/>
      <c r="F1790" s="350"/>
      <c r="G1790" s="350"/>
      <c r="H1790" s="353"/>
      <c r="I1790" s="353"/>
    </row>
    <row r="1791" spans="5:9">
      <c r="E1791" s="350"/>
      <c r="F1791" s="350"/>
      <c r="G1791" s="350"/>
      <c r="H1791" s="353"/>
      <c r="I1791" s="353"/>
    </row>
    <row r="1792" spans="5:9">
      <c r="E1792" s="350"/>
      <c r="F1792" s="350"/>
      <c r="G1792" s="350"/>
      <c r="H1792" s="353"/>
      <c r="I1792" s="353"/>
    </row>
    <row r="1793" spans="5:9">
      <c r="E1793" s="350"/>
      <c r="F1793" s="350"/>
      <c r="G1793" s="350"/>
      <c r="H1793" s="353"/>
      <c r="I1793" s="353"/>
    </row>
    <row r="1794" spans="5:9">
      <c r="E1794" s="350"/>
      <c r="F1794" s="350"/>
      <c r="G1794" s="350"/>
      <c r="H1794" s="353"/>
      <c r="I1794" s="353"/>
    </row>
    <row r="1795" spans="5:9">
      <c r="E1795" s="350"/>
      <c r="F1795" s="350"/>
      <c r="G1795" s="350"/>
      <c r="H1795" s="353"/>
      <c r="I1795" s="353"/>
    </row>
    <row r="1796" spans="5:9">
      <c r="E1796" s="350"/>
      <c r="F1796" s="350"/>
      <c r="G1796" s="350"/>
      <c r="H1796" s="353"/>
      <c r="I1796" s="353"/>
    </row>
    <row r="1797" spans="5:9">
      <c r="E1797" s="350"/>
      <c r="F1797" s="350"/>
      <c r="G1797" s="350"/>
      <c r="H1797" s="353"/>
      <c r="I1797" s="353"/>
    </row>
    <row r="1798" spans="5:9">
      <c r="E1798" s="350"/>
      <c r="F1798" s="350"/>
      <c r="G1798" s="350"/>
      <c r="H1798" s="353"/>
      <c r="I1798" s="353"/>
    </row>
    <row r="1799" spans="5:9">
      <c r="E1799" s="350"/>
      <c r="F1799" s="350"/>
      <c r="G1799" s="350"/>
      <c r="H1799" s="353"/>
      <c r="I1799" s="353"/>
    </row>
    <row r="1800" spans="5:9">
      <c r="E1800" s="350"/>
      <c r="F1800" s="350"/>
      <c r="G1800" s="350"/>
      <c r="H1800" s="353"/>
      <c r="I1800" s="353"/>
    </row>
    <row r="1801" spans="5:9">
      <c r="E1801" s="350"/>
      <c r="F1801" s="350"/>
      <c r="G1801" s="350"/>
      <c r="H1801" s="353"/>
      <c r="I1801" s="353"/>
    </row>
    <row r="1802" spans="5:9">
      <c r="E1802" s="350"/>
      <c r="F1802" s="350"/>
      <c r="G1802" s="350"/>
      <c r="H1802" s="353"/>
      <c r="I1802" s="353"/>
    </row>
    <row r="1803" spans="5:9">
      <c r="E1803" s="350"/>
      <c r="F1803" s="350"/>
      <c r="G1803" s="350"/>
      <c r="H1803" s="353"/>
      <c r="I1803" s="353"/>
    </row>
    <row r="1804" spans="5:9">
      <c r="E1804" s="350"/>
      <c r="F1804" s="350"/>
      <c r="G1804" s="350"/>
      <c r="H1804" s="353"/>
      <c r="I1804" s="353"/>
    </row>
    <row r="1805" spans="5:9">
      <c r="E1805" s="350"/>
      <c r="F1805" s="350"/>
      <c r="G1805" s="350"/>
      <c r="H1805" s="353"/>
      <c r="I1805" s="353"/>
    </row>
    <row r="1806" spans="5:9">
      <c r="E1806" s="350"/>
      <c r="F1806" s="350"/>
      <c r="G1806" s="350"/>
      <c r="H1806" s="353"/>
      <c r="I1806" s="353"/>
    </row>
    <row r="1807" spans="5:9">
      <c r="E1807" s="350"/>
      <c r="F1807" s="350"/>
      <c r="G1807" s="350"/>
      <c r="H1807" s="353"/>
      <c r="I1807" s="353"/>
    </row>
    <row r="1808" spans="5:9">
      <c r="E1808" s="350"/>
      <c r="F1808" s="350"/>
      <c r="G1808" s="350"/>
      <c r="H1808" s="353"/>
      <c r="I1808" s="353"/>
    </row>
    <row r="1809" spans="5:9">
      <c r="E1809" s="350"/>
      <c r="F1809" s="350"/>
      <c r="G1809" s="350"/>
      <c r="H1809" s="353"/>
      <c r="I1809" s="353"/>
    </row>
    <row r="1810" spans="5:9">
      <c r="E1810" s="350"/>
      <c r="F1810" s="350"/>
      <c r="G1810" s="350"/>
      <c r="H1810" s="353"/>
      <c r="I1810" s="353"/>
    </row>
    <row r="1811" spans="5:9">
      <c r="E1811" s="350"/>
      <c r="F1811" s="350"/>
      <c r="G1811" s="350"/>
      <c r="H1811" s="353"/>
      <c r="I1811" s="353"/>
    </row>
  </sheetData>
  <autoFilter ref="A1:H1725">
    <filterColumn colId="1"/>
    <filterColumn colId="2"/>
    <filterColumn colId="3"/>
    <filterColumn colId="4"/>
    <filterColumn colId="6"/>
  </autoFilter>
  <conditionalFormatting sqref="D1:D1718">
    <cfRule type="cellIs" dxfId="11" priority="37" operator="between">
      <formula>-10</formula>
      <formula>10</formula>
    </cfRule>
    <cfRule type="cellIs" dxfId="10" priority="38" operator="lessThan">
      <formula>-0.1</formula>
    </cfRule>
    <cfRule type="cellIs" dxfId="9" priority="39" operator="lessThan">
      <formula>-10</formula>
    </cfRule>
    <cfRule type="cellIs" dxfId="8" priority="40" operator="greaterThan">
      <formula>10</formula>
    </cfRule>
  </conditionalFormatting>
  <conditionalFormatting sqref="D2:D1718">
    <cfRule type="cellIs" dxfId="7" priority="34" operator="between">
      <formula>-0.1</formula>
      <formula>0.1</formula>
    </cfRule>
    <cfRule type="cellIs" dxfId="6" priority="35" operator="lessThan">
      <formula>-0.1</formula>
    </cfRule>
    <cfRule type="cellIs" dxfId="5" priority="36" operator="greaterThan">
      <formula>10</formula>
    </cfRule>
  </conditionalFormatting>
  <conditionalFormatting sqref="D44:D1718">
    <cfRule type="cellIs" dxfId="4" priority="33" operator="greaterThan">
      <formula>0.1</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G1825"/>
  <sheetViews>
    <sheetView zoomScale="82" zoomScaleNormal="82" workbookViewId="0">
      <selection activeCell="G25" sqref="G25"/>
    </sheetView>
  </sheetViews>
  <sheetFormatPr defaultRowHeight="15"/>
  <cols>
    <col min="1" max="1" width="14" style="352" customWidth="1"/>
    <col min="2" max="2" width="18" style="358" customWidth="1"/>
    <col min="3" max="3" width="23.140625" style="359" customWidth="1"/>
    <col min="4" max="4" width="4.28515625" style="356" customWidth="1"/>
    <col min="5" max="5" width="55.42578125" style="352" customWidth="1"/>
    <col min="6" max="6" width="7.85546875" style="354" customWidth="1"/>
    <col min="7" max="7" width="54.5703125" style="352" customWidth="1"/>
    <col min="8" max="8" width="17.28515625" style="2" customWidth="1"/>
    <col min="9" max="16384" width="9.140625" style="2"/>
  </cols>
  <sheetData>
    <row r="1" spans="1:7" ht="211.5" customHeight="1">
      <c r="A1" s="367" t="s">
        <v>6368</v>
      </c>
      <c r="B1" s="361">
        <v>5.8999999999999997E-2</v>
      </c>
      <c r="C1" s="361">
        <v>5.8999999999999997E-2</v>
      </c>
      <c r="D1" s="357">
        <f>(C1/B1)-1</f>
        <v>0</v>
      </c>
      <c r="E1" s="352" t="s">
        <v>1715</v>
      </c>
      <c r="F1" s="354">
        <v>0</v>
      </c>
      <c r="G1" s="368" t="s">
        <v>6313</v>
      </c>
    </row>
    <row r="2" spans="1:7">
      <c r="A2" s="367" t="s">
        <v>0</v>
      </c>
      <c r="B2" s="358">
        <v>2.2301999999999999E-2</v>
      </c>
      <c r="C2" s="359">
        <v>2.2301999999999999E-2</v>
      </c>
      <c r="D2" s="357">
        <f t="shared" ref="D2:D65" si="0">(C2/B2)-1</f>
        <v>0</v>
      </c>
      <c r="E2" s="352" t="s">
        <v>1716</v>
      </c>
      <c r="F2" s="354">
        <v>0</v>
      </c>
      <c r="G2" s="367" t="s">
        <v>4635</v>
      </c>
    </row>
    <row r="3" spans="1:7">
      <c r="A3" s="367" t="s">
        <v>1</v>
      </c>
      <c r="B3" s="358">
        <v>2.2301999999999999E-2</v>
      </c>
      <c r="C3" s="359">
        <v>2.2301999999999999E-2</v>
      </c>
      <c r="D3" s="357">
        <f t="shared" si="0"/>
        <v>0</v>
      </c>
      <c r="E3" s="352" t="s">
        <v>1717</v>
      </c>
      <c r="F3" s="354">
        <v>0</v>
      </c>
      <c r="G3" s="367" t="s">
        <v>4636</v>
      </c>
    </row>
    <row r="4" spans="1:7">
      <c r="A4" s="367" t="s">
        <v>2</v>
      </c>
      <c r="B4" s="358">
        <v>1.1150999999999999E-2</v>
      </c>
      <c r="C4" s="359">
        <v>1.1150999999999999E-2</v>
      </c>
      <c r="D4" s="357">
        <f t="shared" si="0"/>
        <v>0</v>
      </c>
      <c r="E4" s="352" t="s">
        <v>1718</v>
      </c>
      <c r="F4" s="354">
        <v>0</v>
      </c>
      <c r="G4" s="367" t="s">
        <v>4637</v>
      </c>
    </row>
    <row r="5" spans="1:7">
      <c r="A5" s="367" t="s">
        <v>3</v>
      </c>
      <c r="B5" s="358">
        <v>1.0325000000000001E-2</v>
      </c>
      <c r="C5" s="359">
        <v>1.0325000000000001E-2</v>
      </c>
      <c r="D5" s="357">
        <f t="shared" si="0"/>
        <v>0</v>
      </c>
      <c r="E5" s="352" t="s">
        <v>1719</v>
      </c>
      <c r="F5" s="354">
        <v>0</v>
      </c>
      <c r="G5" s="367" t="s">
        <v>4638</v>
      </c>
    </row>
    <row r="6" spans="1:7">
      <c r="A6" s="367" t="s">
        <v>4</v>
      </c>
      <c r="B6" s="358">
        <v>3.1329000000000003E-2</v>
      </c>
      <c r="C6" s="359">
        <v>3.1329000000000003E-2</v>
      </c>
      <c r="D6" s="357">
        <f t="shared" si="0"/>
        <v>0</v>
      </c>
      <c r="E6" s="352" t="s">
        <v>1720</v>
      </c>
      <c r="F6" s="354">
        <v>0</v>
      </c>
      <c r="G6" s="367" t="s">
        <v>4639</v>
      </c>
    </row>
    <row r="7" spans="1:7">
      <c r="A7" s="367" t="s">
        <v>5</v>
      </c>
      <c r="B7" s="358">
        <v>7.7879999999999998E-3</v>
      </c>
      <c r="C7" s="359">
        <v>7.7879999999999998E-3</v>
      </c>
      <c r="D7" s="357">
        <f t="shared" si="0"/>
        <v>0</v>
      </c>
      <c r="E7" s="352" t="s">
        <v>1721</v>
      </c>
      <c r="F7" s="354">
        <v>0</v>
      </c>
      <c r="G7" s="367" t="s">
        <v>4640</v>
      </c>
    </row>
    <row r="8" spans="1:7">
      <c r="A8" s="367" t="s">
        <v>6</v>
      </c>
      <c r="B8" s="358">
        <v>1.2803E-2</v>
      </c>
      <c r="C8" s="359">
        <v>1.2803E-2</v>
      </c>
      <c r="D8" s="357">
        <f t="shared" si="0"/>
        <v>0</v>
      </c>
      <c r="E8" s="352" t="s">
        <v>1722</v>
      </c>
      <c r="F8" s="354">
        <v>0</v>
      </c>
      <c r="G8" s="367" t="s">
        <v>4641</v>
      </c>
    </row>
    <row r="9" spans="1:7">
      <c r="A9" s="367" t="s">
        <v>7</v>
      </c>
      <c r="B9" s="358">
        <v>2.3600000000000001E-3</v>
      </c>
      <c r="C9" s="359">
        <v>2.3600000000000001E-3</v>
      </c>
      <c r="D9" s="357">
        <f t="shared" si="0"/>
        <v>0</v>
      </c>
      <c r="E9" s="352" t="s">
        <v>1723</v>
      </c>
      <c r="F9" s="354">
        <v>0</v>
      </c>
      <c r="G9" s="367" t="s">
        <v>4642</v>
      </c>
    </row>
    <row r="10" spans="1:7">
      <c r="A10" s="367" t="s">
        <v>8</v>
      </c>
      <c r="B10" s="358">
        <v>3.8939999999999999E-3</v>
      </c>
      <c r="C10" s="359">
        <v>3.8939999999999999E-3</v>
      </c>
      <c r="D10" s="357">
        <f t="shared" si="0"/>
        <v>0</v>
      </c>
      <c r="E10" s="352" t="s">
        <v>1724</v>
      </c>
      <c r="F10" s="354">
        <v>0</v>
      </c>
      <c r="G10" s="367" t="s">
        <v>4643</v>
      </c>
    </row>
    <row r="11" spans="1:7">
      <c r="A11" s="367" t="s">
        <v>9</v>
      </c>
      <c r="B11" s="358">
        <v>1.4159999999999999E-3</v>
      </c>
      <c r="C11" s="359">
        <v>1.4159999999999999E-3</v>
      </c>
      <c r="D11" s="357">
        <f t="shared" si="0"/>
        <v>0</v>
      </c>
      <c r="E11" s="352" t="s">
        <v>1725</v>
      </c>
      <c r="F11" s="354">
        <v>0</v>
      </c>
      <c r="G11" s="367" t="s">
        <v>4644</v>
      </c>
    </row>
    <row r="12" spans="1:7">
      <c r="A12" s="367" t="s">
        <v>10</v>
      </c>
      <c r="B12" s="358">
        <v>1.3569999999999999E-3</v>
      </c>
      <c r="C12" s="359">
        <v>1.3569999999999999E-3</v>
      </c>
      <c r="D12" s="357">
        <f t="shared" si="0"/>
        <v>0</v>
      </c>
      <c r="E12" s="352" t="s">
        <v>1726</v>
      </c>
      <c r="F12" s="354">
        <v>0</v>
      </c>
      <c r="G12" s="367" t="s">
        <v>4645</v>
      </c>
    </row>
    <row r="13" spans="1:7">
      <c r="A13" s="367" t="s">
        <v>11</v>
      </c>
      <c r="B13" s="358">
        <v>7.1980000000000004E-3</v>
      </c>
      <c r="C13" s="359">
        <v>7.1980000000000004E-3</v>
      </c>
      <c r="D13" s="357">
        <f t="shared" si="0"/>
        <v>0</v>
      </c>
      <c r="E13" s="352" t="s">
        <v>1727</v>
      </c>
      <c r="F13" s="354">
        <v>0</v>
      </c>
      <c r="G13" s="367" t="s">
        <v>4646</v>
      </c>
    </row>
    <row r="14" spans="1:7">
      <c r="A14" s="367" t="s">
        <v>12</v>
      </c>
      <c r="B14" s="358">
        <v>1.0442999999999999E-2</v>
      </c>
      <c r="C14" s="359">
        <v>1.0442999999999999E-2</v>
      </c>
      <c r="D14" s="357">
        <f t="shared" si="0"/>
        <v>0</v>
      </c>
      <c r="E14" s="352" t="s">
        <v>1728</v>
      </c>
      <c r="F14" s="354">
        <v>0</v>
      </c>
      <c r="G14" s="367" t="s">
        <v>4647</v>
      </c>
    </row>
    <row r="15" spans="1:7">
      <c r="A15" s="367" t="s">
        <v>13</v>
      </c>
      <c r="B15" s="358">
        <v>4.248E-3</v>
      </c>
      <c r="C15" s="359">
        <v>4.248E-3</v>
      </c>
      <c r="D15" s="357">
        <f t="shared" si="0"/>
        <v>0</v>
      </c>
      <c r="E15" s="352" t="s">
        <v>1729</v>
      </c>
      <c r="F15" s="354">
        <v>0</v>
      </c>
      <c r="G15" s="367" t="s">
        <v>4648</v>
      </c>
    </row>
    <row r="16" spans="1:7">
      <c r="A16" s="367" t="s">
        <v>14</v>
      </c>
      <c r="B16" s="358">
        <v>1.0325000000000001E-2</v>
      </c>
      <c r="C16" s="359">
        <v>1.0325000000000001E-2</v>
      </c>
      <c r="D16" s="357">
        <f t="shared" si="0"/>
        <v>0</v>
      </c>
      <c r="E16" s="352" t="s">
        <v>1730</v>
      </c>
      <c r="F16" s="354">
        <v>0</v>
      </c>
      <c r="G16" s="367" t="s">
        <v>4649</v>
      </c>
    </row>
    <row r="17" spans="1:7">
      <c r="A17" s="367" t="s">
        <v>15</v>
      </c>
      <c r="B17" s="358">
        <v>0</v>
      </c>
      <c r="C17" s="359">
        <v>0</v>
      </c>
      <c r="D17" s="357" t="e">
        <f t="shared" si="0"/>
        <v>#DIV/0!</v>
      </c>
      <c r="E17" s="352" t="s">
        <v>1731</v>
      </c>
      <c r="F17" s="354">
        <v>0</v>
      </c>
      <c r="G17" s="367" t="s">
        <v>4650</v>
      </c>
    </row>
    <row r="18" spans="1:7">
      <c r="A18" s="367" t="s">
        <v>16</v>
      </c>
      <c r="B18" s="358">
        <v>5.8409999999999998E-3</v>
      </c>
      <c r="C18" s="359">
        <v>5.8409999999999998E-3</v>
      </c>
      <c r="D18" s="357">
        <f t="shared" si="0"/>
        <v>0</v>
      </c>
      <c r="E18" s="352" t="s">
        <v>1732</v>
      </c>
      <c r="F18" s="354">
        <v>0</v>
      </c>
      <c r="G18" s="367" t="s">
        <v>4651</v>
      </c>
    </row>
    <row r="19" spans="1:7">
      <c r="A19" s="367" t="s">
        <v>17</v>
      </c>
      <c r="B19" s="358">
        <v>5.9000000000000003E-4</v>
      </c>
      <c r="C19" s="359">
        <v>5.9000000000000003E-4</v>
      </c>
      <c r="D19" s="357">
        <f t="shared" si="0"/>
        <v>0</v>
      </c>
      <c r="E19" s="352" t="s">
        <v>1733</v>
      </c>
      <c r="F19" s="354">
        <v>0</v>
      </c>
      <c r="G19" s="367" t="s">
        <v>4652</v>
      </c>
    </row>
    <row r="20" spans="1:7">
      <c r="A20" s="367" t="s">
        <v>18</v>
      </c>
      <c r="B20" s="358">
        <v>0</v>
      </c>
      <c r="C20" s="359">
        <v>0</v>
      </c>
      <c r="D20" s="357" t="e">
        <f t="shared" si="0"/>
        <v>#DIV/0!</v>
      </c>
      <c r="E20" s="352" t="s">
        <v>1734</v>
      </c>
      <c r="F20" s="354">
        <v>0</v>
      </c>
      <c r="G20" s="367" t="s">
        <v>4653</v>
      </c>
    </row>
    <row r="21" spans="1:7">
      <c r="A21" s="367" t="s">
        <v>19</v>
      </c>
      <c r="B21" s="358">
        <v>4.4840000000000001E-3</v>
      </c>
      <c r="C21" s="359">
        <v>4.4840000000000001E-3</v>
      </c>
      <c r="D21" s="357">
        <f t="shared" si="0"/>
        <v>0</v>
      </c>
      <c r="E21" s="352" t="s">
        <v>1735</v>
      </c>
      <c r="F21" s="354">
        <v>0</v>
      </c>
      <c r="G21" s="367" t="s">
        <v>4654</v>
      </c>
    </row>
    <row r="22" spans="1:7">
      <c r="A22" s="367" t="s">
        <v>20</v>
      </c>
      <c r="B22" s="358">
        <v>1.7699999999999999E-4</v>
      </c>
      <c r="C22" s="359">
        <v>1.7699999999999999E-4</v>
      </c>
      <c r="D22" s="357">
        <f t="shared" si="0"/>
        <v>0</v>
      </c>
      <c r="E22" s="352" t="s">
        <v>1736</v>
      </c>
      <c r="F22" s="354">
        <v>0</v>
      </c>
      <c r="G22" s="367" t="s">
        <v>4655</v>
      </c>
    </row>
    <row r="23" spans="1:7">
      <c r="A23" s="367" t="s">
        <v>21</v>
      </c>
      <c r="B23" s="358">
        <v>1.7699999999999999E-4</v>
      </c>
      <c r="C23" s="359">
        <v>1.7699999999999999E-4</v>
      </c>
      <c r="D23" s="357">
        <f t="shared" si="0"/>
        <v>0</v>
      </c>
      <c r="E23" s="352" t="s">
        <v>1737</v>
      </c>
      <c r="F23" s="354">
        <v>0</v>
      </c>
      <c r="G23" s="367" t="s">
        <v>4656</v>
      </c>
    </row>
    <row r="24" spans="1:7">
      <c r="A24" s="367" t="s">
        <v>22</v>
      </c>
      <c r="B24" s="358">
        <v>7.7879999999999998E-3</v>
      </c>
      <c r="C24" s="359">
        <v>7.7879999999999998E-3</v>
      </c>
      <c r="D24" s="357">
        <f t="shared" si="0"/>
        <v>0</v>
      </c>
      <c r="E24" s="352" t="s">
        <v>1738</v>
      </c>
      <c r="F24" s="354">
        <v>0</v>
      </c>
      <c r="G24" s="367" t="s">
        <v>4657</v>
      </c>
    </row>
    <row r="25" spans="1:7">
      <c r="A25" s="367" t="s">
        <v>23</v>
      </c>
      <c r="B25" s="358">
        <v>2.2301999999999999E-2</v>
      </c>
      <c r="C25" s="359">
        <v>2.2301999999999999E-2</v>
      </c>
      <c r="D25" s="357">
        <f t="shared" si="0"/>
        <v>0</v>
      </c>
      <c r="E25" s="352" t="s">
        <v>1739</v>
      </c>
      <c r="F25" s="354">
        <v>0</v>
      </c>
      <c r="G25" s="367" t="s">
        <v>4658</v>
      </c>
    </row>
    <row r="26" spans="1:7">
      <c r="A26" s="367" t="s">
        <v>24</v>
      </c>
      <c r="B26" s="358">
        <v>1.7582E-2</v>
      </c>
      <c r="C26" s="359">
        <v>1.7582E-2</v>
      </c>
      <c r="D26" s="357">
        <f t="shared" si="0"/>
        <v>0</v>
      </c>
      <c r="E26" s="352" t="s">
        <v>1740</v>
      </c>
      <c r="F26" s="354">
        <v>0</v>
      </c>
      <c r="G26" s="367" t="s">
        <v>4659</v>
      </c>
    </row>
    <row r="27" spans="1:7">
      <c r="A27" s="367" t="s">
        <v>25</v>
      </c>
      <c r="B27" s="358">
        <v>0</v>
      </c>
      <c r="C27" s="358">
        <v>0</v>
      </c>
      <c r="D27" s="357" t="e">
        <f t="shared" si="0"/>
        <v>#DIV/0!</v>
      </c>
      <c r="E27" s="352" t="s">
        <v>1741</v>
      </c>
      <c r="F27" s="354">
        <v>0</v>
      </c>
      <c r="G27" s="367" t="s">
        <v>4660</v>
      </c>
    </row>
    <row r="28" spans="1:7">
      <c r="A28" s="367" t="s">
        <v>26</v>
      </c>
      <c r="B28" s="358">
        <v>0</v>
      </c>
      <c r="C28" s="358">
        <v>0</v>
      </c>
      <c r="D28" s="357" t="e">
        <f t="shared" si="0"/>
        <v>#DIV/0!</v>
      </c>
      <c r="E28" s="352" t="s">
        <v>1742</v>
      </c>
      <c r="F28" s="354">
        <v>0</v>
      </c>
      <c r="G28" s="367" t="s">
        <v>4661</v>
      </c>
    </row>
    <row r="29" spans="1:7">
      <c r="A29" s="367" t="s">
        <v>27</v>
      </c>
      <c r="B29" s="358">
        <v>0</v>
      </c>
      <c r="C29" s="358">
        <v>0</v>
      </c>
      <c r="D29" s="357" t="e">
        <f t="shared" si="0"/>
        <v>#DIV/0!</v>
      </c>
      <c r="E29" s="352" t="s">
        <v>1743</v>
      </c>
      <c r="F29" s="354">
        <v>0</v>
      </c>
      <c r="G29" s="367" t="s">
        <v>4662</v>
      </c>
    </row>
    <row r="30" spans="1:7">
      <c r="A30" s="367" t="s">
        <v>28</v>
      </c>
      <c r="B30" s="358">
        <v>0</v>
      </c>
      <c r="C30" s="358">
        <v>0</v>
      </c>
      <c r="D30" s="357" t="e">
        <f t="shared" si="0"/>
        <v>#DIV/0!</v>
      </c>
      <c r="E30" s="352" t="s">
        <v>1744</v>
      </c>
      <c r="F30" s="354">
        <v>0</v>
      </c>
      <c r="G30" s="367" t="s">
        <v>4663</v>
      </c>
    </row>
    <row r="31" spans="1:7">
      <c r="A31" s="367" t="s">
        <v>29</v>
      </c>
      <c r="B31" s="358">
        <v>0</v>
      </c>
      <c r="C31" s="358">
        <v>0</v>
      </c>
      <c r="D31" s="357" t="e">
        <f t="shared" si="0"/>
        <v>#DIV/0!</v>
      </c>
      <c r="E31" s="352" t="s">
        <v>1745</v>
      </c>
      <c r="F31" s="354">
        <v>0</v>
      </c>
      <c r="G31" s="367" t="s">
        <v>4664</v>
      </c>
    </row>
    <row r="32" spans="1:7">
      <c r="A32" s="367" t="s">
        <v>30</v>
      </c>
      <c r="B32" s="358">
        <v>0</v>
      </c>
      <c r="C32" s="358">
        <v>0</v>
      </c>
      <c r="D32" s="357" t="e">
        <f t="shared" si="0"/>
        <v>#DIV/0!</v>
      </c>
      <c r="E32" s="352" t="s">
        <v>1746</v>
      </c>
      <c r="F32" s="354">
        <v>0</v>
      </c>
      <c r="G32" s="367" t="s">
        <v>4665</v>
      </c>
    </row>
    <row r="33" spans="1:7">
      <c r="A33" s="367" t="s">
        <v>31</v>
      </c>
      <c r="B33" s="358">
        <v>0</v>
      </c>
      <c r="C33" s="358">
        <v>0</v>
      </c>
      <c r="D33" s="357" t="e">
        <f t="shared" si="0"/>
        <v>#DIV/0!</v>
      </c>
      <c r="E33" s="352" t="s">
        <v>1747</v>
      </c>
      <c r="F33" s="354">
        <v>0</v>
      </c>
      <c r="G33" s="367" t="s">
        <v>4666</v>
      </c>
    </row>
    <row r="34" spans="1:7">
      <c r="A34" s="367" t="s">
        <v>32</v>
      </c>
      <c r="B34" s="358">
        <v>0</v>
      </c>
      <c r="C34" s="358">
        <v>0</v>
      </c>
      <c r="D34" s="357" t="e">
        <f t="shared" si="0"/>
        <v>#DIV/0!</v>
      </c>
      <c r="E34" s="352" t="s">
        <v>1748</v>
      </c>
      <c r="F34" s="354">
        <v>0</v>
      </c>
      <c r="G34" s="367" t="s">
        <v>4667</v>
      </c>
    </row>
    <row r="35" spans="1:7">
      <c r="A35" s="367" t="s">
        <v>33</v>
      </c>
      <c r="B35" s="358">
        <v>1.46913867207513</v>
      </c>
      <c r="C35" s="359">
        <v>1.4699329814756099</v>
      </c>
      <c r="D35" s="357">
        <f t="shared" si="0"/>
        <v>5.4066332578250886E-4</v>
      </c>
      <c r="E35" s="352" t="s">
        <v>1749</v>
      </c>
      <c r="F35" s="354">
        <v>0</v>
      </c>
      <c r="G35" s="367" t="s">
        <v>6314</v>
      </c>
    </row>
    <row r="36" spans="1:7">
      <c r="A36" s="367" t="s">
        <v>34</v>
      </c>
      <c r="B36" s="358">
        <v>5.7157189580411796</v>
      </c>
      <c r="C36" s="359">
        <v>7.4921976862550501</v>
      </c>
      <c r="D36" s="357">
        <f t="shared" si="0"/>
        <v>0.31080582184934502</v>
      </c>
      <c r="E36" s="352" t="s">
        <v>1750</v>
      </c>
      <c r="F36" s="354">
        <v>1</v>
      </c>
      <c r="G36" s="367" t="s">
        <v>6315</v>
      </c>
    </row>
    <row r="37" spans="1:7">
      <c r="A37" s="367" t="s">
        <v>35</v>
      </c>
      <c r="B37" s="358">
        <v>1.5964038254270501</v>
      </c>
      <c r="C37" s="359">
        <v>2.2499838627766202</v>
      </c>
      <c r="D37" s="357">
        <f t="shared" si="0"/>
        <v>0.40940771184554925</v>
      </c>
      <c r="E37" s="352" t="s">
        <v>1751</v>
      </c>
      <c r="F37" s="354">
        <v>1</v>
      </c>
      <c r="G37" s="367" t="s">
        <v>6316</v>
      </c>
    </row>
    <row r="38" spans="1:7">
      <c r="A38" s="367" t="s">
        <v>36</v>
      </c>
      <c r="B38" s="358">
        <v>0</v>
      </c>
      <c r="C38" s="359">
        <v>0</v>
      </c>
      <c r="D38" s="357" t="e">
        <f t="shared" si="0"/>
        <v>#DIV/0!</v>
      </c>
      <c r="E38" s="352" t="s">
        <v>1752</v>
      </c>
      <c r="F38" s="354">
        <v>1</v>
      </c>
      <c r="G38" s="367" t="s">
        <v>6317</v>
      </c>
    </row>
    <row r="39" spans="1:7">
      <c r="A39" s="367" t="s">
        <v>37</v>
      </c>
      <c r="B39" s="358">
        <v>-0.14114723848626901</v>
      </c>
      <c r="C39" s="359">
        <v>-0.141349890069705</v>
      </c>
      <c r="D39" s="357">
        <f t="shared" si="0"/>
        <v>1.4357460026093172E-3</v>
      </c>
      <c r="E39" s="352" t="s">
        <v>1753</v>
      </c>
      <c r="F39" s="354">
        <v>1</v>
      </c>
      <c r="G39" s="367" t="s">
        <v>6318</v>
      </c>
    </row>
    <row r="40" spans="1:7">
      <c r="A40" s="367" t="s">
        <v>38</v>
      </c>
      <c r="B40" s="358">
        <v>2.77304770258979E-3</v>
      </c>
      <c r="C40" s="359">
        <v>2.7885531044376001E-3</v>
      </c>
      <c r="D40" s="357">
        <f t="shared" si="0"/>
        <v>5.5914659648044207E-3</v>
      </c>
      <c r="E40" s="352" t="s">
        <v>1754</v>
      </c>
      <c r="F40" s="354">
        <v>0</v>
      </c>
      <c r="G40" s="367" t="s">
        <v>6319</v>
      </c>
    </row>
    <row r="41" spans="1:7">
      <c r="A41" s="367" t="s">
        <v>39</v>
      </c>
      <c r="B41" s="358">
        <v>0</v>
      </c>
      <c r="C41" s="359">
        <v>0</v>
      </c>
      <c r="D41" s="357" t="e">
        <f t="shared" si="0"/>
        <v>#DIV/0!</v>
      </c>
      <c r="E41" s="352" t="s">
        <v>1755</v>
      </c>
      <c r="F41" s="354">
        <v>0</v>
      </c>
      <c r="G41" s="367" t="s">
        <v>4668</v>
      </c>
    </row>
    <row r="42" spans="1:7">
      <c r="A42" s="367" t="s">
        <v>40</v>
      </c>
      <c r="B42" s="358">
        <v>0</v>
      </c>
      <c r="C42" s="359">
        <v>0</v>
      </c>
      <c r="D42" s="357" t="e">
        <f t="shared" si="0"/>
        <v>#DIV/0!</v>
      </c>
      <c r="E42" s="352" t="s">
        <v>1756</v>
      </c>
      <c r="F42" s="354">
        <v>1</v>
      </c>
      <c r="G42" s="367" t="s">
        <v>6320</v>
      </c>
    </row>
    <row r="43" spans="1:7">
      <c r="A43" s="367" t="s">
        <v>41</v>
      </c>
      <c r="B43" s="358">
        <v>0</v>
      </c>
      <c r="C43" s="359">
        <v>0</v>
      </c>
      <c r="D43" s="357" t="e">
        <f t="shared" si="0"/>
        <v>#DIV/0!</v>
      </c>
      <c r="E43" s="352" t="s">
        <v>1757</v>
      </c>
      <c r="F43" s="354">
        <v>1</v>
      </c>
      <c r="G43" s="367" t="s">
        <v>4669</v>
      </c>
    </row>
    <row r="44" spans="1:7">
      <c r="A44" s="367" t="s">
        <v>42</v>
      </c>
      <c r="B44" s="358">
        <v>0</v>
      </c>
      <c r="C44" s="359">
        <v>-9.2770547647618298E-9</v>
      </c>
      <c r="D44" s="357" t="e">
        <f t="shared" si="0"/>
        <v>#DIV/0!</v>
      </c>
      <c r="E44" s="351" t="s">
        <v>1758</v>
      </c>
      <c r="F44" s="354">
        <v>1</v>
      </c>
      <c r="G44" s="367" t="s">
        <v>6321</v>
      </c>
    </row>
    <row r="45" spans="1:7">
      <c r="A45" s="367" t="s">
        <v>43</v>
      </c>
      <c r="B45" s="358">
        <v>14.2630564668274</v>
      </c>
      <c r="C45" s="359">
        <v>17.999999740321499</v>
      </c>
      <c r="D45" s="357">
        <f t="shared" si="0"/>
        <v>0.26200157604265062</v>
      </c>
      <c r="E45" s="352" t="s">
        <v>1759</v>
      </c>
      <c r="F45" s="354">
        <v>0</v>
      </c>
      <c r="G45" s="367" t="s">
        <v>6322</v>
      </c>
    </row>
    <row r="46" spans="1:7">
      <c r="A46" s="367" t="s">
        <v>44</v>
      </c>
      <c r="B46" s="358">
        <v>0</v>
      </c>
      <c r="C46" s="359">
        <v>0</v>
      </c>
      <c r="D46" s="357" t="e">
        <f t="shared" si="0"/>
        <v>#DIV/0!</v>
      </c>
      <c r="E46" s="352" t="s">
        <v>1760</v>
      </c>
      <c r="F46" s="354">
        <v>0</v>
      </c>
      <c r="G46" s="367" t="s">
        <v>6323</v>
      </c>
    </row>
    <row r="47" spans="1:7">
      <c r="A47" s="367" t="s">
        <v>45</v>
      </c>
      <c r="B47" s="358">
        <v>5.6890788878063299E-8</v>
      </c>
      <c r="C47" s="359">
        <v>1.64611067370385E-7</v>
      </c>
      <c r="D47" s="357">
        <f t="shared" si="0"/>
        <v>1.8934572822184563</v>
      </c>
      <c r="E47" s="352" t="s">
        <v>1761</v>
      </c>
      <c r="F47" s="354">
        <v>0</v>
      </c>
      <c r="G47" s="367" t="s">
        <v>6324</v>
      </c>
    </row>
    <row r="48" spans="1:7">
      <c r="A48" s="367" t="s">
        <v>46</v>
      </c>
      <c r="B48" s="358">
        <v>0</v>
      </c>
      <c r="C48" s="359">
        <v>0</v>
      </c>
      <c r="D48" s="357" t="e">
        <f t="shared" si="0"/>
        <v>#DIV/0!</v>
      </c>
      <c r="E48" s="352" t="s">
        <v>1762</v>
      </c>
      <c r="F48" s="354">
        <v>1</v>
      </c>
      <c r="G48" s="367" t="s">
        <v>6325</v>
      </c>
    </row>
    <row r="49" spans="1:7">
      <c r="A49" s="367" t="s">
        <v>47</v>
      </c>
      <c r="B49" s="358">
        <v>0</v>
      </c>
      <c r="C49" s="359">
        <v>0</v>
      </c>
      <c r="D49" s="357" t="e">
        <f t="shared" si="0"/>
        <v>#DIV/0!</v>
      </c>
      <c r="E49" s="352" t="s">
        <v>1763</v>
      </c>
      <c r="F49" s="354">
        <v>1</v>
      </c>
      <c r="G49" s="367" t="s">
        <v>6326</v>
      </c>
    </row>
    <row r="50" spans="1:7">
      <c r="A50" s="367" t="s">
        <v>48</v>
      </c>
      <c r="B50" s="358">
        <v>1.38394941785748E-6</v>
      </c>
      <c r="C50" s="359">
        <v>0.65280003604839398</v>
      </c>
      <c r="D50" s="357">
        <f t="shared" si="0"/>
        <v>471692.56598235131</v>
      </c>
      <c r="E50" s="351" t="s">
        <v>1764</v>
      </c>
      <c r="F50" s="354">
        <v>0</v>
      </c>
      <c r="G50" s="367" t="s">
        <v>6327</v>
      </c>
    </row>
    <row r="51" spans="1:7">
      <c r="A51" s="367" t="s">
        <v>49</v>
      </c>
      <c r="B51" s="358">
        <v>1.35173786475207E-6</v>
      </c>
      <c r="C51" s="359">
        <v>2.12174395528564E-5</v>
      </c>
      <c r="D51" s="357">
        <f t="shared" si="0"/>
        <v>14.69641578158204</v>
      </c>
      <c r="E51" s="352" t="s">
        <v>1765</v>
      </c>
      <c r="F51" s="354">
        <v>1</v>
      </c>
      <c r="G51" s="367" t="s">
        <v>4670</v>
      </c>
    </row>
    <row r="52" spans="1:7">
      <c r="A52" s="367" t="s">
        <v>50</v>
      </c>
      <c r="B52" s="358">
        <v>-1.77833610450762E-5</v>
      </c>
      <c r="C52" s="359">
        <v>-9.61793971328007E-5</v>
      </c>
      <c r="D52" s="357">
        <f t="shared" si="0"/>
        <v>4.4083925355286278</v>
      </c>
      <c r="E52" s="352" t="s">
        <v>1766</v>
      </c>
      <c r="F52" s="354">
        <v>1</v>
      </c>
      <c r="G52" s="367" t="s">
        <v>4671</v>
      </c>
    </row>
    <row r="53" spans="1:7">
      <c r="A53" s="367" t="s">
        <v>51</v>
      </c>
      <c r="B53" s="358">
        <v>-2.7226253632761698E-4</v>
      </c>
      <c r="C53" s="359">
        <v>2.4326539005414799E-5</v>
      </c>
      <c r="D53" s="357">
        <f t="shared" si="0"/>
        <v>-1.0893495643342659</v>
      </c>
      <c r="E53" s="352" t="s">
        <v>1767</v>
      </c>
      <c r="F53" s="354">
        <v>1</v>
      </c>
      <c r="G53" s="367" t="s">
        <v>4672</v>
      </c>
    </row>
    <row r="54" spans="1:7">
      <c r="A54" s="367" t="s">
        <v>52</v>
      </c>
      <c r="B54" s="358">
        <v>2.70810140818867E-4</v>
      </c>
      <c r="C54" s="359">
        <v>5.1687862878679897E-6</v>
      </c>
      <c r="D54" s="357">
        <f t="shared" si="0"/>
        <v>-0.98091361618793604</v>
      </c>
      <c r="E54" s="352" t="s">
        <v>1768</v>
      </c>
      <c r="F54" s="354">
        <v>1</v>
      </c>
      <c r="G54" s="367" t="s">
        <v>4673</v>
      </c>
    </row>
    <row r="55" spans="1:7">
      <c r="A55" s="367" t="s">
        <v>53</v>
      </c>
      <c r="B55" s="358">
        <v>-2.70686996373115E-7</v>
      </c>
      <c r="C55" s="359">
        <v>-4.4869127691527003E-5</v>
      </c>
      <c r="D55" s="357">
        <f t="shared" si="0"/>
        <v>164.76018904757208</v>
      </c>
      <c r="E55" s="352" t="s">
        <v>1769</v>
      </c>
      <c r="F55" s="354">
        <v>1</v>
      </c>
      <c r="G55" s="367" t="s">
        <v>4674</v>
      </c>
    </row>
    <row r="56" spans="1:7">
      <c r="A56" s="367" t="s">
        <v>54</v>
      </c>
      <c r="B56" s="358">
        <v>-3.2035541153163702E-7</v>
      </c>
      <c r="C56" s="359">
        <v>-1.30242863178864E-5</v>
      </c>
      <c r="D56" s="357">
        <f t="shared" si="0"/>
        <v>39.655739997075635</v>
      </c>
      <c r="E56" s="352" t="s">
        <v>1770</v>
      </c>
      <c r="F56" s="354">
        <v>1</v>
      </c>
      <c r="G56" s="367" t="s">
        <v>4675</v>
      </c>
    </row>
    <row r="57" spans="1:7">
      <c r="A57" s="367" t="s">
        <v>55</v>
      </c>
      <c r="B57" s="358">
        <v>-2.6466417117831001E-2</v>
      </c>
      <c r="C57" s="359">
        <v>-2.64077219651426E-2</v>
      </c>
      <c r="D57" s="357">
        <f t="shared" si="0"/>
        <v>-2.217721893639224E-3</v>
      </c>
      <c r="E57" s="352" t="s">
        <v>1771</v>
      </c>
      <c r="F57" s="354">
        <v>1</v>
      </c>
      <c r="G57" s="367" t="s">
        <v>4676</v>
      </c>
    </row>
    <row r="58" spans="1:7">
      <c r="A58" s="367" t="s">
        <v>56</v>
      </c>
      <c r="B58" s="358">
        <v>-2.1368623492889999E-6</v>
      </c>
      <c r="C58" s="359">
        <v>4.2757423784678401E-5</v>
      </c>
      <c r="D58" s="357">
        <f t="shared" si="0"/>
        <v>-21.009442254857976</v>
      </c>
      <c r="E58" s="352" t="s">
        <v>1758</v>
      </c>
      <c r="F58" s="354">
        <v>1</v>
      </c>
      <c r="G58" s="367" t="s">
        <v>4677</v>
      </c>
    </row>
    <row r="59" spans="1:7">
      <c r="A59" s="367" t="s">
        <v>57</v>
      </c>
      <c r="B59" s="358">
        <v>2.7021782773317698E-4</v>
      </c>
      <c r="C59" s="359">
        <v>5.0135703304476903E-6</v>
      </c>
      <c r="D59" s="357">
        <f t="shared" si="0"/>
        <v>-0.98144618964445873</v>
      </c>
      <c r="E59" s="352" t="s">
        <v>1772</v>
      </c>
      <c r="F59" s="354">
        <v>1</v>
      </c>
      <c r="G59" s="367" t="s">
        <v>4678</v>
      </c>
    </row>
    <row r="60" spans="1:7">
      <c r="A60" s="367" t="s">
        <v>58</v>
      </c>
      <c r="B60" s="358">
        <v>-2.6352606137038499E-2</v>
      </c>
      <c r="C60" s="359">
        <v>-2.6346988770342299E-2</v>
      </c>
      <c r="D60" s="357">
        <f t="shared" si="0"/>
        <v>-2.1316171413898743E-4</v>
      </c>
      <c r="E60" s="352" t="s">
        <v>1773</v>
      </c>
      <c r="F60" s="354">
        <v>1</v>
      </c>
      <c r="G60" s="367" t="s">
        <v>4679</v>
      </c>
    </row>
    <row r="61" spans="1:7">
      <c r="A61" s="367" t="s">
        <v>59</v>
      </c>
      <c r="B61" s="358">
        <v>-1.3887542661450401E-4</v>
      </c>
      <c r="C61" s="359">
        <v>-5.89096301837344E-5</v>
      </c>
      <c r="D61" s="357">
        <f t="shared" si="0"/>
        <v>-0.57580954658553007</v>
      </c>
      <c r="E61" s="352" t="s">
        <v>1774</v>
      </c>
      <c r="F61" s="354">
        <v>1</v>
      </c>
      <c r="G61" s="367" t="s">
        <v>4680</v>
      </c>
    </row>
    <row r="62" spans="1:7">
      <c r="A62" s="367" t="s">
        <v>60</v>
      </c>
      <c r="B62" s="358">
        <v>7.0926245143709804E-6</v>
      </c>
      <c r="C62" s="359">
        <v>-5.1388835117904798E-5</v>
      </c>
      <c r="D62" s="357">
        <f t="shared" si="0"/>
        <v>-8.2453906186322747</v>
      </c>
      <c r="E62" s="352" t="s">
        <v>1775</v>
      </c>
      <c r="F62" s="354">
        <v>1</v>
      </c>
      <c r="G62" s="367" t="s">
        <v>4681</v>
      </c>
    </row>
    <row r="63" spans="1:7">
      <c r="A63" s="367" t="s">
        <v>61</v>
      </c>
      <c r="B63" s="358">
        <v>-1.56520880383033E-5</v>
      </c>
      <c r="C63" s="359">
        <v>-1.1650715129624801E-5</v>
      </c>
      <c r="D63" s="357">
        <f t="shared" si="0"/>
        <v>-0.25564467174516681</v>
      </c>
      <c r="E63" s="352" t="s">
        <v>1776</v>
      </c>
      <c r="F63" s="354">
        <v>1</v>
      </c>
      <c r="G63" s="367" t="s">
        <v>4682</v>
      </c>
    </row>
    <row r="64" spans="1:7">
      <c r="A64" s="367" t="s">
        <v>62</v>
      </c>
      <c r="B64" s="358">
        <v>3.0185064761721902E-7</v>
      </c>
      <c r="C64" s="359">
        <v>3.5998247681707798E-8</v>
      </c>
      <c r="D64" s="357">
        <f t="shared" si="0"/>
        <v>-0.88074152576489528</v>
      </c>
      <c r="E64" s="352" t="s">
        <v>1777</v>
      </c>
      <c r="F64" s="354">
        <v>1</v>
      </c>
      <c r="G64" s="367" t="s">
        <v>4683</v>
      </c>
    </row>
    <row r="65" spans="1:7">
      <c r="A65" s="367" t="s">
        <v>63</v>
      </c>
      <c r="B65" s="358">
        <v>-1.05198802163047E-6</v>
      </c>
      <c r="C65" s="359">
        <v>-2.4611373696191599E-6</v>
      </c>
      <c r="D65" s="357">
        <f t="shared" si="0"/>
        <v>1.3395108299851719</v>
      </c>
      <c r="E65" s="352" t="s">
        <v>1778</v>
      </c>
      <c r="F65" s="354">
        <v>1</v>
      </c>
      <c r="G65" s="367" t="s">
        <v>4684</v>
      </c>
    </row>
    <row r="66" spans="1:7">
      <c r="A66" s="367" t="s">
        <v>64</v>
      </c>
      <c r="B66" s="358">
        <v>3.8589735140703899E-7</v>
      </c>
      <c r="C66" s="359">
        <v>2.23634776830295E-5</v>
      </c>
      <c r="D66" s="357">
        <f t="shared" ref="D66:D129" si="1">(C66/B66)-1</f>
        <v>56.951881767234063</v>
      </c>
      <c r="E66" s="352" t="s">
        <v>1779</v>
      </c>
      <c r="F66" s="354">
        <v>1</v>
      </c>
      <c r="G66" s="367" t="s">
        <v>4685</v>
      </c>
    </row>
    <row r="67" spans="1:7">
      <c r="A67" s="367" t="s">
        <v>65</v>
      </c>
      <c r="B67" s="358">
        <v>0</v>
      </c>
      <c r="C67" s="359">
        <v>0</v>
      </c>
      <c r="D67" s="357" t="e">
        <f t="shared" si="1"/>
        <v>#DIV/0!</v>
      </c>
      <c r="E67" s="352" t="s">
        <v>1780</v>
      </c>
      <c r="F67" s="354">
        <v>1</v>
      </c>
      <c r="G67" s="367" t="s">
        <v>4686</v>
      </c>
    </row>
    <row r="68" spans="1:7">
      <c r="A68" s="367" t="s">
        <v>66</v>
      </c>
      <c r="B68" s="358">
        <v>5.9755959860834302E-5</v>
      </c>
      <c r="C68" s="359">
        <v>2.9134173494021801E-7</v>
      </c>
      <c r="D68" s="357">
        <f t="shared" si="1"/>
        <v>-0.99512447401700643</v>
      </c>
      <c r="E68" s="352" t="s">
        <v>1751</v>
      </c>
      <c r="F68" s="354">
        <v>1</v>
      </c>
      <c r="G68" s="367" t="s">
        <v>4687</v>
      </c>
    </row>
    <row r="69" spans="1:7">
      <c r="A69" s="367" t="s">
        <v>67</v>
      </c>
      <c r="B69" s="358">
        <v>3.81470887305113E-5</v>
      </c>
      <c r="C69" s="359">
        <v>7.7206139508234601E-5</v>
      </c>
      <c r="D69" s="357">
        <f t="shared" si="1"/>
        <v>1.0239064651474328</v>
      </c>
      <c r="E69" s="352" t="s">
        <v>1753</v>
      </c>
      <c r="F69" s="354">
        <v>1</v>
      </c>
      <c r="G69" s="367" t="s">
        <v>4688</v>
      </c>
    </row>
    <row r="70" spans="1:7">
      <c r="A70" s="367" t="s">
        <v>68</v>
      </c>
      <c r="B70" s="358">
        <v>1.34812220295364E-6</v>
      </c>
      <c r="C70" s="359">
        <v>3.6572326143851901E-7</v>
      </c>
      <c r="D70" s="357">
        <f t="shared" si="1"/>
        <v>-0.72871653575822326</v>
      </c>
      <c r="E70" s="352" t="s">
        <v>1781</v>
      </c>
      <c r="F70" s="354">
        <v>1</v>
      </c>
      <c r="G70" s="367" t="s">
        <v>4689</v>
      </c>
    </row>
    <row r="71" spans="1:7">
      <c r="A71" s="367" t="s">
        <v>69</v>
      </c>
      <c r="B71" s="358">
        <v>4.90605646064068E-6</v>
      </c>
      <c r="C71" s="359">
        <v>-3.5704685274140502E-5</v>
      </c>
      <c r="D71" s="357">
        <f t="shared" si="1"/>
        <v>-8.2776751675372768</v>
      </c>
      <c r="E71" s="352" t="s">
        <v>1772</v>
      </c>
      <c r="F71" s="354">
        <v>1</v>
      </c>
      <c r="G71" s="367" t="s">
        <v>4690</v>
      </c>
    </row>
    <row r="72" spans="1:7">
      <c r="A72" s="367" t="s">
        <v>70</v>
      </c>
      <c r="B72" s="358">
        <v>0</v>
      </c>
      <c r="C72" s="359">
        <v>0</v>
      </c>
      <c r="D72" s="357" t="e">
        <f t="shared" si="1"/>
        <v>#DIV/0!</v>
      </c>
      <c r="E72" s="352" t="s">
        <v>1782</v>
      </c>
      <c r="F72" s="354">
        <v>1</v>
      </c>
      <c r="G72" s="367" t="s">
        <v>4691</v>
      </c>
    </row>
    <row r="73" spans="1:7">
      <c r="A73" s="367" t="s">
        <v>71</v>
      </c>
      <c r="B73" s="358">
        <v>0</v>
      </c>
      <c r="C73" s="359">
        <v>0</v>
      </c>
      <c r="D73" s="357" t="e">
        <f t="shared" si="1"/>
        <v>#DIV/0!</v>
      </c>
      <c r="E73" s="352" t="s">
        <v>1783</v>
      </c>
      <c r="F73" s="354">
        <v>1</v>
      </c>
      <c r="G73" s="367" t="s">
        <v>4692</v>
      </c>
    </row>
    <row r="74" spans="1:7">
      <c r="A74" s="367" t="s">
        <v>72</v>
      </c>
      <c r="B74" s="358">
        <v>2.64869095652784E-2</v>
      </c>
      <c r="C74" s="359">
        <v>2.64067538545305E-2</v>
      </c>
      <c r="D74" s="357">
        <f t="shared" si="1"/>
        <v>-3.0262386991714019E-3</v>
      </c>
      <c r="E74" s="352" t="s">
        <v>1784</v>
      </c>
      <c r="F74" s="354">
        <v>1</v>
      </c>
      <c r="G74" s="367" t="s">
        <v>4693</v>
      </c>
    </row>
    <row r="75" spans="1:7">
      <c r="A75" s="367" t="s">
        <v>73</v>
      </c>
      <c r="B75" s="358">
        <v>2.2894809490026101E-5</v>
      </c>
      <c r="C75" s="359">
        <v>1.1151408443765801E-5</v>
      </c>
      <c r="D75" s="357">
        <f t="shared" si="1"/>
        <v>-0.51292853305358133</v>
      </c>
      <c r="E75" s="352" t="s">
        <v>1785</v>
      </c>
      <c r="F75" s="354">
        <v>1</v>
      </c>
      <c r="G75" s="367" t="s">
        <v>4694</v>
      </c>
    </row>
    <row r="76" spans="1:7">
      <c r="A76" s="367" t="s">
        <v>74</v>
      </c>
      <c r="B76" s="358">
        <v>-4.6230837824623501E-6</v>
      </c>
      <c r="C76" s="359">
        <v>-1.94568643792081E-5</v>
      </c>
      <c r="D76" s="357">
        <f t="shared" si="1"/>
        <v>3.2086333051150051</v>
      </c>
      <c r="E76" s="352" t="s">
        <v>1786</v>
      </c>
      <c r="F76" s="354">
        <v>1</v>
      </c>
      <c r="G76" s="367" t="s">
        <v>4695</v>
      </c>
    </row>
    <row r="77" spans="1:7">
      <c r="A77" s="367" t="s">
        <v>75</v>
      </c>
      <c r="B77" s="358">
        <v>2.6328617469516799E-2</v>
      </c>
      <c r="C77" s="359">
        <v>2.6326495332568801E-2</v>
      </c>
      <c r="D77" s="357">
        <f t="shared" si="1"/>
        <v>-8.060191350556245E-5</v>
      </c>
      <c r="E77" s="352" t="s">
        <v>1787</v>
      </c>
      <c r="F77" s="354">
        <v>1</v>
      </c>
      <c r="G77" s="367" t="s">
        <v>4696</v>
      </c>
    </row>
    <row r="78" spans="1:7">
      <c r="A78" s="367" t="s">
        <v>76</v>
      </c>
      <c r="B78" s="358">
        <v>-2.6469897650486001E-2</v>
      </c>
      <c r="C78" s="359">
        <v>-2.6469914411450201E-2</v>
      </c>
      <c r="D78" s="357">
        <f t="shared" si="1"/>
        <v>6.332085005222865E-7</v>
      </c>
      <c r="E78" s="352" t="s">
        <v>1788</v>
      </c>
      <c r="F78" s="354">
        <v>1</v>
      </c>
      <c r="G78" s="367" t="s">
        <v>4697</v>
      </c>
    </row>
    <row r="79" spans="1:7">
      <c r="A79" s="367" t="s">
        <v>77</v>
      </c>
      <c r="B79" s="358">
        <v>-4.0352426253775802E-5</v>
      </c>
      <c r="C79" s="359">
        <v>-1.5059305712838999E-4</v>
      </c>
      <c r="D79" s="357">
        <f t="shared" si="1"/>
        <v>2.7319455385733815</v>
      </c>
      <c r="E79" s="352" t="s">
        <v>1789</v>
      </c>
      <c r="F79" s="354">
        <v>1</v>
      </c>
      <c r="G79" s="367" t="s">
        <v>4698</v>
      </c>
    </row>
    <row r="80" spans="1:7">
      <c r="A80" s="367" t="s">
        <v>78</v>
      </c>
      <c r="B80" s="358">
        <v>-1.8655023510177698E-2</v>
      </c>
      <c r="C80" s="359">
        <v>-1.5835069697118301E-2</v>
      </c>
      <c r="D80" s="357">
        <f t="shared" si="1"/>
        <v>-0.15116324091046596</v>
      </c>
      <c r="E80" s="352" t="s">
        <v>1790</v>
      </c>
      <c r="F80" s="354">
        <v>1</v>
      </c>
      <c r="G80" s="367" t="s">
        <v>4699</v>
      </c>
    </row>
    <row r="81" spans="1:7">
      <c r="A81" s="367" t="s">
        <v>79</v>
      </c>
      <c r="B81" s="358">
        <v>1.87367546350515</v>
      </c>
      <c r="C81" s="359">
        <v>2.05331020415804</v>
      </c>
      <c r="D81" s="357">
        <f t="shared" si="1"/>
        <v>9.5872921512694109E-2</v>
      </c>
      <c r="E81" s="352" t="s">
        <v>1772</v>
      </c>
      <c r="F81" s="354">
        <v>1</v>
      </c>
      <c r="G81" s="367" t="s">
        <v>4700</v>
      </c>
    </row>
    <row r="82" spans="1:7">
      <c r="A82" s="367" t="s">
        <v>80</v>
      </c>
      <c r="B82" s="358">
        <v>-2.0920459405715499E-5</v>
      </c>
      <c r="C82" s="359">
        <v>4.5472369947674499E-5</v>
      </c>
      <c r="D82" s="357">
        <f t="shared" si="1"/>
        <v>-3.1735837184938389</v>
      </c>
      <c r="E82" s="352" t="s">
        <v>1791</v>
      </c>
      <c r="F82" s="354">
        <v>1</v>
      </c>
      <c r="G82" s="367" t="s">
        <v>4701</v>
      </c>
    </row>
    <row r="83" spans="1:7">
      <c r="A83" s="367" t="s">
        <v>81</v>
      </c>
      <c r="B83" s="358">
        <v>2.51156300237199E-5</v>
      </c>
      <c r="C83" s="359">
        <v>-2.1377040638981301E-5</v>
      </c>
      <c r="D83" s="357">
        <f t="shared" si="1"/>
        <v>-1.8511449093171155</v>
      </c>
      <c r="E83" s="352" t="s">
        <v>1787</v>
      </c>
      <c r="F83" s="354">
        <v>1</v>
      </c>
      <c r="G83" s="367" t="s">
        <v>4702</v>
      </c>
    </row>
    <row r="84" spans="1:7">
      <c r="A84" s="367" t="s">
        <v>82</v>
      </c>
      <c r="B84" s="358">
        <v>0</v>
      </c>
      <c r="C84" s="359">
        <v>0</v>
      </c>
      <c r="D84" s="357" t="e">
        <f t="shared" si="1"/>
        <v>#DIV/0!</v>
      </c>
      <c r="E84" s="352" t="s">
        <v>1792</v>
      </c>
      <c r="F84" s="354">
        <v>1</v>
      </c>
      <c r="G84" s="367" t="s">
        <v>4703</v>
      </c>
    </row>
    <row r="85" spans="1:7">
      <c r="A85" s="367" t="s">
        <v>83</v>
      </c>
      <c r="B85" s="358">
        <v>0.156647531289965</v>
      </c>
      <c r="C85" s="359">
        <v>0.116976760158534</v>
      </c>
      <c r="D85" s="357">
        <f t="shared" si="1"/>
        <v>-0.25324862003728466</v>
      </c>
      <c r="E85" s="352" t="s">
        <v>1753</v>
      </c>
      <c r="F85" s="354">
        <v>1</v>
      </c>
      <c r="G85" s="367" t="s">
        <v>4704</v>
      </c>
    </row>
    <row r="86" spans="1:7">
      <c r="A86" s="367" t="s">
        <v>84</v>
      </c>
      <c r="B86" s="358">
        <v>0</v>
      </c>
      <c r="C86" s="359">
        <v>0</v>
      </c>
      <c r="D86" s="357" t="e">
        <f t="shared" si="1"/>
        <v>#DIV/0!</v>
      </c>
      <c r="E86" s="352" t="s">
        <v>1793</v>
      </c>
      <c r="F86" s="354">
        <v>1</v>
      </c>
      <c r="G86" s="367" t="s">
        <v>4705</v>
      </c>
    </row>
    <row r="87" spans="1:7">
      <c r="A87" s="367" t="s">
        <v>85</v>
      </c>
      <c r="B87" s="358">
        <v>1.8239180673451101E-3</v>
      </c>
      <c r="C87" s="359">
        <v>3.2433825108723999E-3</v>
      </c>
      <c r="D87" s="357">
        <f t="shared" si="1"/>
        <v>0.77825011382965137</v>
      </c>
      <c r="E87" s="352" t="s">
        <v>1794</v>
      </c>
      <c r="F87" s="354">
        <v>1</v>
      </c>
      <c r="G87" s="367" t="s">
        <v>4706</v>
      </c>
    </row>
    <row r="88" spans="1:7">
      <c r="A88" s="367" t="s">
        <v>86</v>
      </c>
      <c r="B88" s="358">
        <v>-3.0185064761721902E-7</v>
      </c>
      <c r="C88" s="359">
        <v>-3.5998247681707798E-8</v>
      </c>
      <c r="D88" s="357">
        <f t="shared" si="1"/>
        <v>-0.88074152576489528</v>
      </c>
      <c r="E88" s="352" t="s">
        <v>1777</v>
      </c>
      <c r="F88" s="354">
        <v>1</v>
      </c>
      <c r="G88" s="367" t="s">
        <v>4707</v>
      </c>
    </row>
    <row r="89" spans="1:7">
      <c r="A89" s="367" t="s">
        <v>87</v>
      </c>
      <c r="B89" s="358">
        <v>9.2235436413261596E-2</v>
      </c>
      <c r="C89" s="359">
        <v>2.8815269980782401E-2</v>
      </c>
      <c r="D89" s="357">
        <f t="shared" si="1"/>
        <v>-0.68759002937140823</v>
      </c>
      <c r="E89" s="352" t="s">
        <v>1795</v>
      </c>
      <c r="F89" s="354">
        <v>1</v>
      </c>
      <c r="G89" s="367" t="s">
        <v>4708</v>
      </c>
    </row>
    <row r="90" spans="1:7">
      <c r="A90" s="367" t="s">
        <v>88</v>
      </c>
      <c r="B90" s="358">
        <v>5.7399006587603498</v>
      </c>
      <c r="C90" s="359">
        <v>7.4131711337240596</v>
      </c>
      <c r="D90" s="357">
        <f t="shared" si="1"/>
        <v>0.29151558092036511</v>
      </c>
      <c r="E90" s="352" t="s">
        <v>1750</v>
      </c>
      <c r="F90" s="354">
        <v>1</v>
      </c>
      <c r="G90" s="367" t="s">
        <v>4709</v>
      </c>
    </row>
    <row r="91" spans="1:7">
      <c r="A91" s="367" t="s">
        <v>89</v>
      </c>
      <c r="B91" s="358">
        <v>1.45735472207286</v>
      </c>
      <c r="C91" s="359">
        <v>1.5513842782187299</v>
      </c>
      <c r="D91" s="357">
        <f t="shared" si="1"/>
        <v>6.4520706401614891E-2</v>
      </c>
      <c r="E91" s="352" t="s">
        <v>1796</v>
      </c>
      <c r="F91" s="354">
        <v>1</v>
      </c>
      <c r="G91" s="367" t="s">
        <v>4710</v>
      </c>
    </row>
    <row r="92" spans="1:7">
      <c r="A92" s="367" t="s">
        <v>90</v>
      </c>
      <c r="B92" s="358">
        <v>-1.39827629014371</v>
      </c>
      <c r="C92" s="359">
        <v>-1.5687900840446201</v>
      </c>
      <c r="D92" s="357">
        <f t="shared" si="1"/>
        <v>0.12194570922988701</v>
      </c>
      <c r="E92" s="352" t="s">
        <v>1767</v>
      </c>
      <c r="F92" s="354">
        <v>1</v>
      </c>
      <c r="G92" s="367" t="s">
        <v>4711</v>
      </c>
    </row>
    <row r="93" spans="1:7">
      <c r="A93" s="367" t="s">
        <v>91</v>
      </c>
      <c r="B93" s="358">
        <v>1.3983437120156199</v>
      </c>
      <c r="C93" s="359">
        <v>1.5688620963118201</v>
      </c>
      <c r="D93" s="357">
        <f t="shared" si="1"/>
        <v>0.12194311229133303</v>
      </c>
      <c r="E93" s="352" t="s">
        <v>1768</v>
      </c>
      <c r="F93" s="354">
        <v>1</v>
      </c>
      <c r="G93" s="367" t="s">
        <v>4712</v>
      </c>
    </row>
    <row r="94" spans="1:7">
      <c r="A94" s="367" t="s">
        <v>92</v>
      </c>
      <c r="B94" s="358">
        <v>-4.63934460169639E-2</v>
      </c>
      <c r="C94" s="359">
        <v>1.01140024176402</v>
      </c>
      <c r="D94" s="357">
        <f t="shared" si="1"/>
        <v>-22.800498315951753</v>
      </c>
      <c r="E94" s="352" t="s">
        <v>1775</v>
      </c>
      <c r="F94" s="354">
        <v>1</v>
      </c>
      <c r="G94" s="367" t="s">
        <v>4713</v>
      </c>
    </row>
    <row r="95" spans="1:7">
      <c r="A95" s="367" t="s">
        <v>93</v>
      </c>
      <c r="B95" s="358">
        <v>-2.78234692464139E-2</v>
      </c>
      <c r="C95" s="359">
        <v>5.9355882012596298E-2</v>
      </c>
      <c r="D95" s="357">
        <f t="shared" si="1"/>
        <v>-3.1333026980539653</v>
      </c>
      <c r="E95" s="352" t="s">
        <v>1786</v>
      </c>
      <c r="F95" s="354">
        <v>1</v>
      </c>
      <c r="G95" s="367" t="s">
        <v>4714</v>
      </c>
    </row>
    <row r="96" spans="1:7">
      <c r="A96" s="367" t="s">
        <v>94</v>
      </c>
      <c r="B96" s="358">
        <v>1.05198802163047E-6</v>
      </c>
      <c r="C96" s="359">
        <v>2.4611373696191599E-6</v>
      </c>
      <c r="D96" s="357">
        <f t="shared" si="1"/>
        <v>1.3395108299851719</v>
      </c>
      <c r="E96" s="352" t="s">
        <v>1778</v>
      </c>
      <c r="F96" s="354">
        <v>1</v>
      </c>
      <c r="G96" s="367" t="s">
        <v>4715</v>
      </c>
    </row>
    <row r="97" spans="1:7">
      <c r="A97" s="367" t="s">
        <v>95</v>
      </c>
      <c r="B97" s="358">
        <v>-1.59646692285624</v>
      </c>
      <c r="C97" s="359">
        <v>-2.2499998931476801</v>
      </c>
      <c r="D97" s="357">
        <f t="shared" si="1"/>
        <v>0.40936204874336135</v>
      </c>
      <c r="E97" s="352" t="s">
        <v>1751</v>
      </c>
      <c r="F97" s="354">
        <v>1</v>
      </c>
      <c r="G97" s="367" t="s">
        <v>4716</v>
      </c>
    </row>
    <row r="98" spans="1:7">
      <c r="A98" s="367" t="s">
        <v>96</v>
      </c>
      <c r="B98" s="358">
        <v>-4.4674808179138402E-2</v>
      </c>
      <c r="C98" s="359">
        <v>-4.4789444581852002E-2</v>
      </c>
      <c r="D98" s="357">
        <f t="shared" si="1"/>
        <v>2.566018912804946E-3</v>
      </c>
      <c r="E98" s="352" t="s">
        <v>1772</v>
      </c>
      <c r="F98" s="354">
        <v>1</v>
      </c>
      <c r="G98" s="367" t="s">
        <v>4717</v>
      </c>
    </row>
    <row r="99" spans="1:7">
      <c r="A99" s="367" t="s">
        <v>97</v>
      </c>
      <c r="B99" s="358">
        <v>-6.4412456314698802E-2</v>
      </c>
      <c r="C99" s="359">
        <v>-8.8158316967565001E-2</v>
      </c>
      <c r="D99" s="357">
        <f t="shared" si="1"/>
        <v>0.36865323900786318</v>
      </c>
      <c r="E99" s="352" t="s">
        <v>1776</v>
      </c>
      <c r="F99" s="354">
        <v>1</v>
      </c>
      <c r="G99" s="367" t="s">
        <v>4718</v>
      </c>
    </row>
    <row r="100" spans="1:7">
      <c r="A100" s="367" t="s">
        <v>98</v>
      </c>
      <c r="B100" s="358">
        <v>0</v>
      </c>
      <c r="C100" s="359">
        <v>0</v>
      </c>
      <c r="D100" s="357" t="e">
        <f t="shared" si="1"/>
        <v>#DIV/0!</v>
      </c>
      <c r="E100" s="352" t="s">
        <v>1782</v>
      </c>
      <c r="F100" s="354">
        <v>1</v>
      </c>
      <c r="G100" s="367" t="s">
        <v>4719</v>
      </c>
    </row>
    <row r="101" spans="1:7">
      <c r="A101" s="367" t="s">
        <v>99</v>
      </c>
      <c r="B101" s="358">
        <v>0.10556442573442799</v>
      </c>
      <c r="C101" s="359">
        <v>0.105117597908702</v>
      </c>
      <c r="D101" s="357">
        <f t="shared" si="1"/>
        <v>-4.2327500255635586E-3</v>
      </c>
      <c r="E101" s="352" t="s">
        <v>1765</v>
      </c>
      <c r="F101" s="354">
        <v>1</v>
      </c>
      <c r="G101" s="367" t="s">
        <v>4720</v>
      </c>
    </row>
    <row r="102" spans="1:7">
      <c r="A102" s="367" t="s">
        <v>100</v>
      </c>
      <c r="B102" s="358">
        <v>0</v>
      </c>
      <c r="C102" s="359">
        <v>0</v>
      </c>
      <c r="D102" s="357" t="e">
        <f t="shared" si="1"/>
        <v>#DIV/0!</v>
      </c>
      <c r="E102" s="352" t="s">
        <v>1783</v>
      </c>
      <c r="F102" s="354">
        <v>1</v>
      </c>
      <c r="G102" s="367" t="s">
        <v>4721</v>
      </c>
    </row>
    <row r="103" spans="1:7">
      <c r="A103" s="367" t="s">
        <v>101</v>
      </c>
      <c r="B103" s="358">
        <v>1.7582152377462999E-2</v>
      </c>
      <c r="C103" s="359">
        <v>1.75820327845062E-2</v>
      </c>
      <c r="D103" s="357">
        <f t="shared" si="1"/>
        <v>-6.8019520153006496E-6</v>
      </c>
      <c r="E103" s="352" t="s">
        <v>1797</v>
      </c>
      <c r="F103" s="354">
        <v>0</v>
      </c>
      <c r="G103" s="367" t="s">
        <v>4722</v>
      </c>
    </row>
    <row r="104" spans="1:7">
      <c r="A104" s="367" t="s">
        <v>102</v>
      </c>
      <c r="B104" s="358">
        <v>-3.0610607241465799E-6</v>
      </c>
      <c r="C104" s="359">
        <v>-6.5503175795538396E-2</v>
      </c>
      <c r="D104" s="357">
        <f t="shared" si="1"/>
        <v>21397.848862693045</v>
      </c>
      <c r="E104" s="352" t="s">
        <v>1798</v>
      </c>
      <c r="F104" s="354">
        <v>1</v>
      </c>
      <c r="G104" s="367" t="s">
        <v>4723</v>
      </c>
    </row>
    <row r="105" spans="1:7">
      <c r="A105" s="367" t="s">
        <v>103</v>
      </c>
      <c r="B105" s="358">
        <v>6.8047609867134205E-5</v>
      </c>
      <c r="C105" s="359">
        <v>1.0764376285573E-4</v>
      </c>
      <c r="D105" s="357">
        <f t="shared" si="1"/>
        <v>0.58188896077186159</v>
      </c>
      <c r="E105" s="352" t="s">
        <v>1758</v>
      </c>
      <c r="F105" s="354">
        <v>1</v>
      </c>
      <c r="G105" s="367" t="s">
        <v>4724</v>
      </c>
    </row>
    <row r="106" spans="1:7">
      <c r="A106" s="367" t="s">
        <v>104</v>
      </c>
      <c r="B106" s="358">
        <v>-6.8047609867134205E-5</v>
      </c>
      <c r="C106" s="359">
        <v>-1.0764376285573E-4</v>
      </c>
      <c r="D106" s="357">
        <f t="shared" si="1"/>
        <v>0.58188896077186159</v>
      </c>
      <c r="E106" s="352" t="s">
        <v>1769</v>
      </c>
      <c r="F106" s="354">
        <v>1</v>
      </c>
      <c r="G106" s="367" t="s">
        <v>4725</v>
      </c>
    </row>
    <row r="107" spans="1:7">
      <c r="A107" s="367" t="s">
        <v>105</v>
      </c>
      <c r="B107" s="358">
        <v>-0.16576183730319399</v>
      </c>
      <c r="C107" s="359">
        <v>-0.15750777555547299</v>
      </c>
      <c r="D107" s="357">
        <f t="shared" si="1"/>
        <v>-4.9794704752358365E-2</v>
      </c>
      <c r="E107" s="352" t="s">
        <v>1799</v>
      </c>
      <c r="F107" s="354">
        <v>1</v>
      </c>
      <c r="G107" s="367" t="s">
        <v>4726</v>
      </c>
    </row>
    <row r="108" spans="1:7">
      <c r="A108" s="367" t="s">
        <v>106</v>
      </c>
      <c r="B108" s="358">
        <v>9.1485026132431802E-7</v>
      </c>
      <c r="C108" s="359">
        <v>4.6356175744222101E-5</v>
      </c>
      <c r="D108" s="357">
        <f t="shared" si="1"/>
        <v>49.670779365705023</v>
      </c>
      <c r="E108" s="352" t="s">
        <v>1800</v>
      </c>
      <c r="F108" s="354">
        <v>1</v>
      </c>
      <c r="G108" s="367" t="s">
        <v>4727</v>
      </c>
    </row>
    <row r="109" spans="1:7">
      <c r="A109" s="367" t="s">
        <v>107</v>
      </c>
      <c r="B109" s="358">
        <v>-2.2302063177789901E-2</v>
      </c>
      <c r="C109" s="359">
        <v>-2.2305327369508601E-2</v>
      </c>
      <c r="D109" s="357">
        <f t="shared" si="1"/>
        <v>1.4636276889179456E-4</v>
      </c>
      <c r="E109" s="352" t="s">
        <v>1801</v>
      </c>
      <c r="F109" s="354">
        <v>1</v>
      </c>
      <c r="G109" s="367" t="s">
        <v>4728</v>
      </c>
    </row>
    <row r="110" spans="1:7">
      <c r="A110" s="367" t="s">
        <v>108</v>
      </c>
      <c r="B110" s="358">
        <v>-0.17470124938097301</v>
      </c>
      <c r="C110" s="359">
        <v>-0.17540796876699</v>
      </c>
      <c r="D110" s="357">
        <f t="shared" si="1"/>
        <v>4.0453024149578187E-3</v>
      </c>
      <c r="E110" s="352" t="s">
        <v>1802</v>
      </c>
      <c r="F110" s="354">
        <v>1</v>
      </c>
      <c r="G110" s="367" t="s">
        <v>4729</v>
      </c>
    </row>
    <row r="111" spans="1:7">
      <c r="A111" s="367" t="s">
        <v>109</v>
      </c>
      <c r="B111" s="358">
        <v>-2.3355013178274899E-2</v>
      </c>
      <c r="C111" s="359">
        <v>-4.0043471789772397E-2</v>
      </c>
      <c r="D111" s="357">
        <f t="shared" si="1"/>
        <v>0.71455573516958215</v>
      </c>
      <c r="E111" s="352" t="s">
        <v>1803</v>
      </c>
      <c r="F111" s="354">
        <v>1</v>
      </c>
      <c r="G111" s="367" t="s">
        <v>4730</v>
      </c>
    </row>
    <row r="112" spans="1:7">
      <c r="A112" s="367" t="s">
        <v>110</v>
      </c>
      <c r="B112" s="358">
        <v>8.0040820193971698E-7</v>
      </c>
      <c r="C112" s="359">
        <v>2.6276950393366898E-6</v>
      </c>
      <c r="D112" s="357">
        <f t="shared" si="1"/>
        <v>2.2829436692036742</v>
      </c>
      <c r="E112" s="352" t="s">
        <v>1804</v>
      </c>
      <c r="F112" s="354">
        <v>1</v>
      </c>
      <c r="G112" s="367" t="s">
        <v>4731</v>
      </c>
    </row>
    <row r="113" spans="1:7">
      <c r="A113" s="367" t="s">
        <v>111</v>
      </c>
      <c r="B113" s="358">
        <v>2.3413862209054102E-6</v>
      </c>
      <c r="C113" s="359">
        <v>-2.90967642513351E-5</v>
      </c>
      <c r="D113" s="357">
        <f t="shared" si="1"/>
        <v>-13.427152765972728</v>
      </c>
      <c r="E113" s="352" t="s">
        <v>1772</v>
      </c>
      <c r="F113" s="354">
        <v>1</v>
      </c>
      <c r="G113" s="367" t="s">
        <v>4732</v>
      </c>
    </row>
    <row r="114" spans="1:7">
      <c r="A114" s="367" t="s">
        <v>112</v>
      </c>
      <c r="B114" s="358">
        <v>1.6539898979317501E-6</v>
      </c>
      <c r="C114" s="359">
        <v>-2.8631684472202298E-6</v>
      </c>
      <c r="D114" s="357">
        <f t="shared" si="1"/>
        <v>-2.7310676750810332</v>
      </c>
      <c r="E114" s="352" t="s">
        <v>1774</v>
      </c>
      <c r="F114" s="354">
        <v>1</v>
      </c>
      <c r="G114" s="367" t="s">
        <v>4733</v>
      </c>
    </row>
    <row r="115" spans="1:7">
      <c r="A115" s="367" t="s">
        <v>113</v>
      </c>
      <c r="B115" s="358">
        <v>7.7159901743774904E-7</v>
      </c>
      <c r="C115" s="359">
        <v>1.9891804636698199E-7</v>
      </c>
      <c r="D115" s="357">
        <f t="shared" si="1"/>
        <v>-0.74220023370749</v>
      </c>
      <c r="E115" s="352" t="s">
        <v>1751</v>
      </c>
      <c r="F115" s="354">
        <v>1</v>
      </c>
      <c r="G115" s="367" t="s">
        <v>4734</v>
      </c>
    </row>
    <row r="116" spans="1:7">
      <c r="A116" s="367" t="s">
        <v>114</v>
      </c>
      <c r="B116" s="358">
        <v>-1.65805088272464E-5</v>
      </c>
      <c r="C116" s="359">
        <v>-1.3602260423795101E-5</v>
      </c>
      <c r="D116" s="357">
        <f t="shared" si="1"/>
        <v>-0.17962346237271121</v>
      </c>
      <c r="E116" s="352" t="s">
        <v>1784</v>
      </c>
      <c r="F116" s="354">
        <v>1</v>
      </c>
      <c r="G116" s="367" t="s">
        <v>4735</v>
      </c>
    </row>
    <row r="117" spans="1:7">
      <c r="A117" s="367" t="s">
        <v>115</v>
      </c>
      <c r="B117" s="358">
        <v>-7.8307303839044999E-7</v>
      </c>
      <c r="C117" s="359">
        <v>-3.0706530734475102E-7</v>
      </c>
      <c r="D117" s="357">
        <f t="shared" si="1"/>
        <v>-0.60787143434806346</v>
      </c>
      <c r="E117" s="352" t="s">
        <v>1781</v>
      </c>
      <c r="F117" s="354">
        <v>1</v>
      </c>
      <c r="G117" s="367" t="s">
        <v>4736</v>
      </c>
    </row>
    <row r="118" spans="1:7">
      <c r="A118" s="367" t="s">
        <v>116</v>
      </c>
      <c r="B118" s="358">
        <v>-6.6296704517299102E-6</v>
      </c>
      <c r="C118" s="359">
        <v>2.7425813755144201E-5</v>
      </c>
      <c r="D118" s="357">
        <f t="shared" si="1"/>
        <v>-5.1368291161422448</v>
      </c>
      <c r="E118" s="352" t="s">
        <v>1805</v>
      </c>
      <c r="F118" s="354">
        <v>1</v>
      </c>
      <c r="G118" s="367" t="s">
        <v>4737</v>
      </c>
    </row>
    <row r="119" spans="1:7">
      <c r="A119" s="367" t="s">
        <v>117</v>
      </c>
      <c r="B119" s="358">
        <v>-8.5116081436353903E-6</v>
      </c>
      <c r="C119" s="359">
        <v>1.6034842587942E-5</v>
      </c>
      <c r="D119" s="357">
        <f t="shared" si="1"/>
        <v>-2.8838793230785837</v>
      </c>
      <c r="E119" s="352" t="s">
        <v>1787</v>
      </c>
      <c r="F119" s="354">
        <v>1</v>
      </c>
      <c r="G119" s="367" t="s">
        <v>4738</v>
      </c>
    </row>
    <row r="120" spans="1:7">
      <c r="A120" s="367" t="s">
        <v>118</v>
      </c>
      <c r="B120" s="358">
        <v>3.5418956940702599E-6</v>
      </c>
      <c r="C120" s="359">
        <v>4.5892961679783201E-6</v>
      </c>
      <c r="D120" s="357">
        <f t="shared" si="1"/>
        <v>0.2957174813650183</v>
      </c>
      <c r="E120" s="352" t="s">
        <v>1775</v>
      </c>
      <c r="F120" s="354">
        <v>1</v>
      </c>
      <c r="G120" s="367" t="s">
        <v>4739</v>
      </c>
    </row>
    <row r="121" spans="1:7">
      <c r="A121" s="367" t="s">
        <v>119</v>
      </c>
      <c r="B121" s="358">
        <v>-4.6512923290720203E-8</v>
      </c>
      <c r="C121" s="359">
        <v>-1.55562818235921E-5</v>
      </c>
      <c r="D121" s="357">
        <f t="shared" si="1"/>
        <v>333.45074450299569</v>
      </c>
      <c r="E121" s="352" t="s">
        <v>1770</v>
      </c>
      <c r="F121" s="354">
        <v>1</v>
      </c>
      <c r="G121" s="367" t="s">
        <v>4740</v>
      </c>
    </row>
    <row r="122" spans="1:7">
      <c r="A122" s="367" t="s">
        <v>120</v>
      </c>
      <c r="B122" s="358">
        <v>9.6138137659152801E-7</v>
      </c>
      <c r="C122" s="359">
        <v>1.2662690135626899E-5</v>
      </c>
      <c r="D122" s="357">
        <f t="shared" si="1"/>
        <v>12.171349522622412</v>
      </c>
      <c r="E122" s="352" t="s">
        <v>1758</v>
      </c>
      <c r="F122" s="354">
        <v>1</v>
      </c>
      <c r="G122" s="367" t="s">
        <v>4741</v>
      </c>
    </row>
    <row r="123" spans="1:7">
      <c r="A123" s="367" t="s">
        <v>121</v>
      </c>
      <c r="B123" s="358">
        <v>0</v>
      </c>
      <c r="C123" s="359">
        <v>0</v>
      </c>
      <c r="D123" s="357" t="e">
        <f t="shared" si="1"/>
        <v>#DIV/0!</v>
      </c>
      <c r="E123" s="352" t="s">
        <v>1768</v>
      </c>
      <c r="F123" s="354">
        <v>1</v>
      </c>
      <c r="G123" s="367" t="s">
        <v>4742</v>
      </c>
    </row>
    <row r="124" spans="1:7">
      <c r="A124" s="367" t="s">
        <v>122</v>
      </c>
      <c r="B124" s="358">
        <v>8.4883200770491402E-6</v>
      </c>
      <c r="C124" s="359">
        <v>-9.0551733364918602E-6</v>
      </c>
      <c r="D124" s="357">
        <f t="shared" si="1"/>
        <v>-2.0667803822543624</v>
      </c>
      <c r="E124" s="352" t="s">
        <v>1773</v>
      </c>
      <c r="F124" s="354">
        <v>1</v>
      </c>
      <c r="G124" s="367" t="s">
        <v>4743</v>
      </c>
    </row>
    <row r="125" spans="1:7">
      <c r="A125" s="367" t="s">
        <v>123</v>
      </c>
      <c r="B125" s="358">
        <v>1.5237746304850399E-7</v>
      </c>
      <c r="C125" s="359">
        <v>3.2784506164058503E-8</v>
      </c>
      <c r="D125" s="357">
        <f t="shared" si="1"/>
        <v>-0.78484675155916783</v>
      </c>
      <c r="E125" s="352" t="s">
        <v>1806</v>
      </c>
      <c r="F125" s="354">
        <v>1</v>
      </c>
      <c r="G125" s="367" t="s">
        <v>4744</v>
      </c>
    </row>
    <row r="126" spans="1:7">
      <c r="A126" s="367" t="s">
        <v>124</v>
      </c>
      <c r="B126" s="358">
        <v>1.3350949075174901E-6</v>
      </c>
      <c r="C126" s="359">
        <v>2.77372922710128E-5</v>
      </c>
      <c r="D126" s="357">
        <f t="shared" si="1"/>
        <v>19.775520987184528</v>
      </c>
      <c r="E126" s="352" t="s">
        <v>1767</v>
      </c>
      <c r="F126" s="354">
        <v>1</v>
      </c>
      <c r="G126" s="367" t="s">
        <v>4745</v>
      </c>
    </row>
    <row r="127" spans="1:7">
      <c r="A127" s="367" t="s">
        <v>125</v>
      </c>
      <c r="B127" s="358">
        <v>-2.2963655510466201E-6</v>
      </c>
      <c r="C127" s="359">
        <v>-3.1723147685625002E-5</v>
      </c>
      <c r="D127" s="357">
        <f t="shared" si="1"/>
        <v>12.814502517321976</v>
      </c>
      <c r="E127" s="352" t="s">
        <v>1769</v>
      </c>
      <c r="F127" s="354">
        <v>1</v>
      </c>
      <c r="G127" s="367" t="s">
        <v>4746</v>
      </c>
    </row>
    <row r="128" spans="1:7">
      <c r="A128" s="367" t="s">
        <v>126</v>
      </c>
      <c r="B128" s="358">
        <v>1.2882835221717E-5</v>
      </c>
      <c r="C128" s="359">
        <v>5.0542052690616401E-5</v>
      </c>
      <c r="D128" s="357">
        <f t="shared" si="1"/>
        <v>2.9232088139585977</v>
      </c>
      <c r="E128" s="352" t="s">
        <v>1807</v>
      </c>
      <c r="F128" s="354">
        <v>1</v>
      </c>
      <c r="G128" s="367" t="s">
        <v>4747</v>
      </c>
    </row>
    <row r="129" spans="1:7">
      <c r="A129" s="367" t="s">
        <v>127</v>
      </c>
      <c r="B129" s="358">
        <v>4.7652187310467098E-7</v>
      </c>
      <c r="C129" s="359">
        <v>1.57265628509703E-7</v>
      </c>
      <c r="D129" s="357">
        <f t="shared" si="1"/>
        <v>-0.66997185777627744</v>
      </c>
      <c r="E129" s="352" t="s">
        <v>1807</v>
      </c>
      <c r="F129" s="354">
        <v>0</v>
      </c>
      <c r="G129" s="367" t="s">
        <v>4748</v>
      </c>
    </row>
    <row r="130" spans="1:7">
      <c r="A130" s="367" t="s">
        <v>131</v>
      </c>
      <c r="B130" s="358">
        <v>5.8409999999999998E-3</v>
      </c>
      <c r="C130" s="359">
        <v>5.8409999999999998E-3</v>
      </c>
      <c r="D130" s="357">
        <f t="shared" ref="D130:D193" si="2">(C130/B130)-1</f>
        <v>0</v>
      </c>
      <c r="E130" s="352" t="s">
        <v>1808</v>
      </c>
      <c r="F130" s="354">
        <v>1</v>
      </c>
      <c r="G130" s="367" t="s">
        <v>4749</v>
      </c>
    </row>
    <row r="131" spans="1:7">
      <c r="A131" s="367" t="s">
        <v>132</v>
      </c>
      <c r="B131" s="358">
        <v>5.2188697026848301E-6</v>
      </c>
      <c r="C131" s="359">
        <v>6.4111925748779904E-6</v>
      </c>
      <c r="D131" s="357">
        <f t="shared" si="2"/>
        <v>0.22846381307043817</v>
      </c>
      <c r="E131" s="352" t="s">
        <v>1809</v>
      </c>
      <c r="F131" s="354">
        <v>1</v>
      </c>
      <c r="G131" s="367" t="s">
        <v>4750</v>
      </c>
    </row>
    <row r="132" spans="1:7">
      <c r="A132" s="367" t="s">
        <v>133</v>
      </c>
      <c r="B132" s="358">
        <v>1.17849520939712E-4</v>
      </c>
      <c r="C132" s="359">
        <v>4.3541410853575202E-8</v>
      </c>
      <c r="D132" s="357">
        <f t="shared" si="2"/>
        <v>-0.99963053383241285</v>
      </c>
      <c r="E132" s="352" t="s">
        <v>1810</v>
      </c>
      <c r="F132" s="354">
        <v>0</v>
      </c>
      <c r="G132" s="367" t="s">
        <v>4751</v>
      </c>
    </row>
    <row r="133" spans="1:7">
      <c r="A133" s="367" t="s">
        <v>134</v>
      </c>
      <c r="B133" s="358">
        <v>1.6623987819568199E-6</v>
      </c>
      <c r="C133" s="359">
        <v>5.3914205902686201E-7</v>
      </c>
      <c r="D133" s="357">
        <f t="shared" si="2"/>
        <v>-0.67568427932061248</v>
      </c>
      <c r="E133" s="352" t="s">
        <v>1810</v>
      </c>
      <c r="F133" s="354">
        <v>0</v>
      </c>
      <c r="G133" s="367" t="s">
        <v>4752</v>
      </c>
    </row>
    <row r="134" spans="1:7">
      <c r="A134" s="367" t="s">
        <v>135</v>
      </c>
      <c r="B134" s="358">
        <v>-4.1097670191447799E-6</v>
      </c>
      <c r="C134" s="359">
        <v>-1.6118222561090099E-5</v>
      </c>
      <c r="D134" s="357">
        <f t="shared" si="2"/>
        <v>2.9219309722438265</v>
      </c>
      <c r="E134" s="352" t="s">
        <v>1811</v>
      </c>
      <c r="F134" s="354">
        <v>1</v>
      </c>
      <c r="G134" s="367" t="s">
        <v>4753</v>
      </c>
    </row>
    <row r="135" spans="1:7">
      <c r="A135" s="367" t="s">
        <v>136</v>
      </c>
      <c r="B135" s="358">
        <v>3.4313730889347703E-5</v>
      </c>
      <c r="C135" s="359">
        <v>7.4821380060721407E-2</v>
      </c>
      <c r="D135" s="357">
        <f t="shared" si="2"/>
        <v>2179.5084472452054</v>
      </c>
      <c r="E135" s="352" t="s">
        <v>1812</v>
      </c>
      <c r="F135" s="354">
        <v>0</v>
      </c>
      <c r="G135" s="367" t="s">
        <v>4754</v>
      </c>
    </row>
    <row r="136" spans="1:7">
      <c r="A136" s="367" t="s">
        <v>137</v>
      </c>
      <c r="B136" s="358">
        <v>1.76206814264907E-2</v>
      </c>
      <c r="C136" s="359">
        <v>2.3876942497101001E-5</v>
      </c>
      <c r="D136" s="357">
        <f t="shared" si="2"/>
        <v>-0.99864494783605784</v>
      </c>
      <c r="E136" s="352" t="s">
        <v>1813</v>
      </c>
      <c r="F136" s="354">
        <v>0</v>
      </c>
      <c r="G136" s="367" t="s">
        <v>4755</v>
      </c>
    </row>
    <row r="137" spans="1:7">
      <c r="A137" s="367" t="s">
        <v>138</v>
      </c>
      <c r="B137" s="358">
        <v>2.9504322390177702E-7</v>
      </c>
      <c r="C137" s="359">
        <v>3.0573496781427497E-8</v>
      </c>
      <c r="D137" s="357">
        <f t="shared" si="2"/>
        <v>-0.89637621099339082</v>
      </c>
      <c r="E137" s="352" t="s">
        <v>1814</v>
      </c>
      <c r="F137" s="354">
        <v>0</v>
      </c>
      <c r="G137" s="367" t="s">
        <v>4756</v>
      </c>
    </row>
    <row r="138" spans="1:7">
      <c r="A138" s="367" t="s">
        <v>139</v>
      </c>
      <c r="B138" s="358">
        <v>0</v>
      </c>
      <c r="C138" s="359">
        <v>0</v>
      </c>
      <c r="D138" s="357" t="e">
        <f t="shared" si="2"/>
        <v>#DIV/0!</v>
      </c>
      <c r="E138" s="352" t="s">
        <v>1815</v>
      </c>
      <c r="F138" s="354">
        <v>0</v>
      </c>
      <c r="G138" s="367" t="s">
        <v>4757</v>
      </c>
    </row>
    <row r="139" spans="1:7">
      <c r="A139" s="367" t="s">
        <v>140</v>
      </c>
      <c r="B139" s="358">
        <v>4.2652546830957696E-3</v>
      </c>
      <c r="C139" s="359">
        <v>4.41628389578759E-3</v>
      </c>
      <c r="D139" s="357">
        <f t="shared" si="2"/>
        <v>3.5409189817054765E-2</v>
      </c>
      <c r="E139" s="352" t="s">
        <v>1816</v>
      </c>
      <c r="F139" s="354">
        <v>0</v>
      </c>
      <c r="G139" s="367" t="s">
        <v>4758</v>
      </c>
    </row>
    <row r="140" spans="1:7">
      <c r="A140" s="367" t="s">
        <v>141</v>
      </c>
      <c r="B140" s="358">
        <v>1.38394941785748E-6</v>
      </c>
      <c r="C140" s="359">
        <v>0.65280003604839398</v>
      </c>
      <c r="D140" s="357">
        <f t="shared" si="2"/>
        <v>471692.56598235131</v>
      </c>
      <c r="E140" s="352" t="s">
        <v>1817</v>
      </c>
      <c r="F140" s="354">
        <v>1</v>
      </c>
      <c r="G140" s="367" t="s">
        <v>4759</v>
      </c>
    </row>
    <row r="141" spans="1:7">
      <c r="A141" s="367" t="s">
        <v>142</v>
      </c>
      <c r="B141" s="358">
        <v>1.8248296607079901E-6</v>
      </c>
      <c r="C141" s="359">
        <v>1.01438772914564E-7</v>
      </c>
      <c r="D141" s="357">
        <f t="shared" si="2"/>
        <v>-0.94441192232966653</v>
      </c>
      <c r="E141" s="352" t="s">
        <v>1818</v>
      </c>
      <c r="F141" s="354">
        <v>0</v>
      </c>
      <c r="G141" s="367" t="s">
        <v>4760</v>
      </c>
    </row>
    <row r="142" spans="1:7">
      <c r="A142" s="367" t="s">
        <v>143</v>
      </c>
      <c r="B142" s="358">
        <v>0</v>
      </c>
      <c r="C142" s="359">
        <v>0</v>
      </c>
      <c r="D142" s="357" t="e">
        <f t="shared" si="2"/>
        <v>#DIV/0!</v>
      </c>
      <c r="E142" s="352" t="s">
        <v>1819</v>
      </c>
      <c r="F142" s="354">
        <v>0</v>
      </c>
      <c r="G142" s="367" t="s">
        <v>4761</v>
      </c>
    </row>
    <row r="143" spans="1:7">
      <c r="A143" s="367" t="s">
        <v>144</v>
      </c>
      <c r="B143" s="358">
        <v>1.59794719093756</v>
      </c>
      <c r="C143" s="359">
        <v>1.6264483461958199</v>
      </c>
      <c r="D143" s="357">
        <f t="shared" si="2"/>
        <v>1.7836105861256613E-2</v>
      </c>
      <c r="E143" s="352" t="s">
        <v>1820</v>
      </c>
      <c r="F143" s="354">
        <v>0</v>
      </c>
      <c r="G143" s="367" t="s">
        <v>4762</v>
      </c>
    </row>
    <row r="144" spans="1:7">
      <c r="A144" s="367" t="s">
        <v>145</v>
      </c>
      <c r="B144" s="358">
        <v>1.8239180673451101E-3</v>
      </c>
      <c r="C144" s="359">
        <v>3.2433825108723999E-3</v>
      </c>
      <c r="D144" s="357">
        <f t="shared" si="2"/>
        <v>0.77825011382965137</v>
      </c>
      <c r="E144" s="352" t="s">
        <v>1815</v>
      </c>
      <c r="F144" s="354">
        <v>0</v>
      </c>
      <c r="G144" s="367" t="s">
        <v>4763</v>
      </c>
    </row>
    <row r="145" spans="1:7">
      <c r="A145" s="367" t="s">
        <v>146</v>
      </c>
      <c r="B145" s="358">
        <v>6.4901641712452498E-6</v>
      </c>
      <c r="C145" s="359">
        <v>9.2779323006527105E-6</v>
      </c>
      <c r="D145" s="357">
        <f t="shared" si="2"/>
        <v>0.42953738239145034</v>
      </c>
      <c r="E145" s="352" t="s">
        <v>1815</v>
      </c>
      <c r="F145" s="354">
        <v>0</v>
      </c>
      <c r="G145" s="367" t="s">
        <v>4764</v>
      </c>
    </row>
    <row r="146" spans="1:7">
      <c r="A146" s="367" t="s">
        <v>147</v>
      </c>
      <c r="B146" s="358">
        <v>0</v>
      </c>
      <c r="C146" s="359">
        <v>0</v>
      </c>
      <c r="D146" s="357" t="e">
        <f t="shared" si="2"/>
        <v>#DIV/0!</v>
      </c>
      <c r="E146" s="352" t="s">
        <v>1821</v>
      </c>
      <c r="F146" s="354">
        <v>0</v>
      </c>
      <c r="G146" s="367" t="s">
        <v>4765</v>
      </c>
    </row>
    <row r="147" spans="1:7">
      <c r="A147" s="367" t="s">
        <v>148</v>
      </c>
      <c r="B147" s="358">
        <v>0</v>
      </c>
      <c r="C147" s="359">
        <v>0</v>
      </c>
      <c r="D147" s="357" t="e">
        <f t="shared" si="2"/>
        <v>#DIV/0!</v>
      </c>
      <c r="E147" s="352" t="s">
        <v>1822</v>
      </c>
      <c r="F147" s="354">
        <v>0</v>
      </c>
      <c r="G147" s="367" t="s">
        <v>4766</v>
      </c>
    </row>
    <row r="148" spans="1:7">
      <c r="A148" s="367" t="s">
        <v>149</v>
      </c>
      <c r="B148" s="358">
        <v>0</v>
      </c>
      <c r="C148" s="359">
        <v>0</v>
      </c>
      <c r="D148" s="357" t="e">
        <f t="shared" si="2"/>
        <v>#DIV/0!</v>
      </c>
      <c r="E148" s="352" t="s">
        <v>1823</v>
      </c>
      <c r="F148" s="354">
        <v>0</v>
      </c>
      <c r="G148" s="367" t="s">
        <v>4767</v>
      </c>
    </row>
    <row r="149" spans="1:7">
      <c r="A149" s="367" t="s">
        <v>150</v>
      </c>
      <c r="B149" s="358">
        <v>1.06996079220204E-6</v>
      </c>
      <c r="C149" s="359">
        <v>2.19600979607957E-8</v>
      </c>
      <c r="D149" s="357">
        <f t="shared" si="2"/>
        <v>-0.97947579189738287</v>
      </c>
      <c r="E149" s="352" t="s">
        <v>1824</v>
      </c>
      <c r="F149" s="354">
        <v>0</v>
      </c>
      <c r="G149" s="367" t="s">
        <v>4768</v>
      </c>
    </row>
    <row r="150" spans="1:7">
      <c r="A150" s="367" t="s">
        <v>151</v>
      </c>
      <c r="B150" s="358">
        <v>0</v>
      </c>
      <c r="C150" s="359">
        <v>0</v>
      </c>
      <c r="D150" s="357" t="e">
        <f t="shared" si="2"/>
        <v>#DIV/0!</v>
      </c>
      <c r="E150" s="352" t="s">
        <v>1821</v>
      </c>
      <c r="F150" s="354">
        <v>0</v>
      </c>
      <c r="G150" s="367" t="s">
        <v>4769</v>
      </c>
    </row>
    <row r="151" spans="1:7">
      <c r="A151" s="367" t="s">
        <v>152</v>
      </c>
      <c r="B151" s="358">
        <v>0</v>
      </c>
      <c r="C151" s="359">
        <v>0</v>
      </c>
      <c r="D151" s="357" t="e">
        <f t="shared" si="2"/>
        <v>#DIV/0!</v>
      </c>
      <c r="E151" s="352" t="s">
        <v>1821</v>
      </c>
      <c r="F151" s="354">
        <v>0</v>
      </c>
      <c r="G151" s="367" t="s">
        <v>4770</v>
      </c>
    </row>
    <row r="152" spans="1:7">
      <c r="A152" s="367" t="s">
        <v>153</v>
      </c>
      <c r="B152" s="358">
        <v>2.02368986008652E-6</v>
      </c>
      <c r="C152" s="359">
        <v>1.22382445352782E-5</v>
      </c>
      <c r="D152" s="357">
        <f t="shared" si="2"/>
        <v>5.0474901696423835</v>
      </c>
      <c r="E152" s="352" t="s">
        <v>1825</v>
      </c>
      <c r="F152" s="354">
        <v>1</v>
      </c>
      <c r="G152" s="367" t="s">
        <v>4771</v>
      </c>
    </row>
    <row r="153" spans="1:7">
      <c r="A153" s="367" t="s">
        <v>154</v>
      </c>
      <c r="B153" s="358">
        <v>0</v>
      </c>
      <c r="C153" s="359">
        <v>0</v>
      </c>
      <c r="D153" s="357" t="e">
        <f t="shared" si="2"/>
        <v>#DIV/0!</v>
      </c>
      <c r="E153" s="352" t="s">
        <v>1825</v>
      </c>
      <c r="F153" s="354">
        <v>0</v>
      </c>
      <c r="G153" s="367" t="s">
        <v>4772</v>
      </c>
    </row>
    <row r="154" spans="1:7">
      <c r="A154" s="367" t="s">
        <v>155</v>
      </c>
      <c r="B154" s="358">
        <v>9.2233657447321898E-2</v>
      </c>
      <c r="C154" s="359">
        <v>2.87986511132294E-2</v>
      </c>
      <c r="D154" s="357">
        <f t="shared" si="2"/>
        <v>-0.68776418597866629</v>
      </c>
      <c r="E154" s="352" t="s">
        <v>1826</v>
      </c>
      <c r="F154" s="354">
        <v>0</v>
      </c>
      <c r="G154" s="367" t="s">
        <v>4773</v>
      </c>
    </row>
    <row r="155" spans="1:7">
      <c r="A155" s="367" t="s">
        <v>156</v>
      </c>
      <c r="B155" s="358">
        <v>8.4183185435904306E-6</v>
      </c>
      <c r="C155" s="359">
        <v>1.73210617049335E-5</v>
      </c>
      <c r="D155" s="357">
        <f t="shared" si="2"/>
        <v>1.0575441063728186</v>
      </c>
      <c r="E155" s="352" t="s">
        <v>1824</v>
      </c>
      <c r="F155" s="354">
        <v>1</v>
      </c>
      <c r="G155" s="367" t="s">
        <v>4774</v>
      </c>
    </row>
    <row r="156" spans="1:7">
      <c r="A156" s="367" t="s">
        <v>157</v>
      </c>
      <c r="B156" s="358">
        <v>0</v>
      </c>
      <c r="C156" s="359">
        <v>0</v>
      </c>
      <c r="D156" s="357" t="e">
        <f t="shared" si="2"/>
        <v>#DIV/0!</v>
      </c>
      <c r="E156" s="352" t="s">
        <v>1819</v>
      </c>
      <c r="F156" s="354">
        <v>0</v>
      </c>
      <c r="G156" s="367" t="s">
        <v>4775</v>
      </c>
    </row>
    <row r="157" spans="1:7">
      <c r="A157" s="367" t="s">
        <v>158</v>
      </c>
      <c r="B157" s="358">
        <v>1.0583529368407099E-6</v>
      </c>
      <c r="C157" s="359">
        <v>2.3600591236556299E-6</v>
      </c>
      <c r="D157" s="357">
        <f t="shared" si="2"/>
        <v>1.22993581961481</v>
      </c>
      <c r="E157" s="352" t="s">
        <v>1827</v>
      </c>
      <c r="F157" s="354">
        <v>0</v>
      </c>
      <c r="G157" s="367" t="s">
        <v>4776</v>
      </c>
    </row>
    <row r="158" spans="1:7">
      <c r="A158" s="367" t="s">
        <v>159</v>
      </c>
      <c r="B158" s="358">
        <v>5.60351297254841E-8</v>
      </c>
      <c r="C158" s="359">
        <v>7.4588048683280496E-8</v>
      </c>
      <c r="D158" s="357">
        <f t="shared" si="2"/>
        <v>0.33109442324283145</v>
      </c>
      <c r="E158" s="352" t="s">
        <v>1822</v>
      </c>
      <c r="F158" s="354">
        <v>0</v>
      </c>
      <c r="G158" s="367" t="s">
        <v>4777</v>
      </c>
    </row>
    <row r="159" spans="1:7">
      <c r="A159" s="367" t="s">
        <v>160</v>
      </c>
      <c r="B159" s="358">
        <v>6.5623152568408997E-6</v>
      </c>
      <c r="C159" s="359">
        <v>8.2355397488899307E-2</v>
      </c>
      <c r="D159" s="357">
        <f t="shared" si="2"/>
        <v>12548.747195252125</v>
      </c>
      <c r="E159" s="352" t="s">
        <v>1828</v>
      </c>
      <c r="F159" s="354">
        <v>0</v>
      </c>
      <c r="G159" s="367" t="s">
        <v>4778</v>
      </c>
    </row>
    <row r="160" spans="1:7">
      <c r="A160" s="367" t="s">
        <v>161</v>
      </c>
      <c r="B160" s="358">
        <v>0</v>
      </c>
      <c r="C160" s="359">
        <v>0</v>
      </c>
      <c r="D160" s="357" t="e">
        <f t="shared" si="2"/>
        <v>#DIV/0!</v>
      </c>
      <c r="E160" s="352" t="s">
        <v>1829</v>
      </c>
      <c r="F160" s="354">
        <v>1</v>
      </c>
      <c r="G160" s="367" t="s">
        <v>4779</v>
      </c>
    </row>
    <row r="161" spans="1:7">
      <c r="A161" s="367" t="s">
        <v>162</v>
      </c>
      <c r="B161" s="358">
        <v>2.0232697216004099E-6</v>
      </c>
      <c r="C161" s="359">
        <v>2.4990983676735301E-6</v>
      </c>
      <c r="D161" s="357">
        <f t="shared" si="2"/>
        <v>0.23517805905617917</v>
      </c>
      <c r="E161" s="352" t="s">
        <v>1825</v>
      </c>
      <c r="F161" s="354">
        <v>0</v>
      </c>
      <c r="G161" s="367" t="s">
        <v>4780</v>
      </c>
    </row>
    <row r="162" spans="1:7">
      <c r="A162" s="367" t="s">
        <v>163</v>
      </c>
      <c r="B162" s="358">
        <v>-6.6872655213955995E-2</v>
      </c>
      <c r="C162" s="359">
        <v>7.7761044670978698E-3</v>
      </c>
      <c r="D162" s="357">
        <f t="shared" si="2"/>
        <v>-1.1162822747536878</v>
      </c>
      <c r="E162" s="352" t="s">
        <v>1825</v>
      </c>
      <c r="F162" s="354">
        <v>1</v>
      </c>
      <c r="G162" s="367" t="s">
        <v>4781</v>
      </c>
    </row>
    <row r="163" spans="1:7">
      <c r="A163" s="367" t="s">
        <v>164</v>
      </c>
      <c r="B163" s="358">
        <v>0</v>
      </c>
      <c r="C163" s="359">
        <v>0</v>
      </c>
      <c r="D163" s="357" t="e">
        <f t="shared" si="2"/>
        <v>#DIV/0!</v>
      </c>
      <c r="E163" s="352" t="s">
        <v>1813</v>
      </c>
      <c r="F163" s="354">
        <v>0</v>
      </c>
      <c r="G163" s="367" t="s">
        <v>4782</v>
      </c>
    </row>
    <row r="164" spans="1:7">
      <c r="A164" s="367" t="s">
        <v>165</v>
      </c>
      <c r="B164" s="358">
        <v>0</v>
      </c>
      <c r="C164" s="359">
        <v>0</v>
      </c>
      <c r="D164" s="357" t="e">
        <f t="shared" si="2"/>
        <v>#DIV/0!</v>
      </c>
      <c r="E164" s="352" t="s">
        <v>1830</v>
      </c>
      <c r="F164" s="354">
        <v>0</v>
      </c>
      <c r="G164" s="367" t="s">
        <v>4783</v>
      </c>
    </row>
    <row r="165" spans="1:7">
      <c r="A165" s="367" t="s">
        <v>166</v>
      </c>
      <c r="B165" s="358">
        <v>0</v>
      </c>
      <c r="C165" s="359">
        <v>0</v>
      </c>
      <c r="D165" s="357" t="e">
        <f t="shared" si="2"/>
        <v>#DIV/0!</v>
      </c>
      <c r="E165" s="352" t="s">
        <v>1818</v>
      </c>
      <c r="F165" s="354">
        <v>0</v>
      </c>
      <c r="G165" s="367" t="s">
        <v>4784</v>
      </c>
    </row>
    <row r="166" spans="1:7">
      <c r="A166" s="367" t="s">
        <v>167</v>
      </c>
      <c r="B166" s="358">
        <v>0</v>
      </c>
      <c r="C166" s="359">
        <v>0</v>
      </c>
      <c r="D166" s="357" t="e">
        <f t="shared" si="2"/>
        <v>#DIV/0!</v>
      </c>
      <c r="E166" s="352" t="s">
        <v>1818</v>
      </c>
      <c r="F166" s="354">
        <v>0</v>
      </c>
      <c r="G166" s="367" t="s">
        <v>4785</v>
      </c>
    </row>
    <row r="167" spans="1:7">
      <c r="A167" s="367" t="s">
        <v>168</v>
      </c>
      <c r="B167" s="358">
        <v>0.123078127702965</v>
      </c>
      <c r="C167" s="359">
        <v>0.188577405287082</v>
      </c>
      <c r="D167" s="357">
        <f t="shared" si="2"/>
        <v>0.53217642164814216</v>
      </c>
      <c r="E167" s="352" t="s">
        <v>1818</v>
      </c>
      <c r="F167" s="354">
        <v>0</v>
      </c>
      <c r="G167" s="367" t="s">
        <v>4786</v>
      </c>
    </row>
    <row r="168" spans="1:7">
      <c r="A168" s="367" t="s">
        <v>169</v>
      </c>
      <c r="B168" s="358">
        <v>0</v>
      </c>
      <c r="C168" s="359">
        <v>0</v>
      </c>
      <c r="D168" s="357" t="e">
        <f t="shared" si="2"/>
        <v>#DIV/0!</v>
      </c>
      <c r="E168" s="352" t="s">
        <v>1831</v>
      </c>
      <c r="F168" s="354">
        <v>0</v>
      </c>
      <c r="G168" s="367" t="s">
        <v>4787</v>
      </c>
    </row>
    <row r="169" spans="1:7">
      <c r="A169" s="367" t="s">
        <v>170</v>
      </c>
      <c r="B169" s="358">
        <v>1.0583529368407099E-6</v>
      </c>
      <c r="C169" s="359">
        <v>2.3600591236556299E-6</v>
      </c>
      <c r="D169" s="357">
        <f t="shared" si="2"/>
        <v>1.22993581961481</v>
      </c>
      <c r="E169" s="352" t="s">
        <v>1822</v>
      </c>
      <c r="F169" s="354">
        <v>1</v>
      </c>
      <c r="G169" s="367" t="s">
        <v>4788</v>
      </c>
    </row>
    <row r="170" spans="1:7">
      <c r="A170" s="367" t="s">
        <v>172</v>
      </c>
      <c r="B170" s="358">
        <v>2.2327184257619599E-2</v>
      </c>
      <c r="C170" s="359">
        <v>2.2407688784937801E-2</v>
      </c>
      <c r="D170" s="357">
        <f t="shared" si="2"/>
        <v>3.6056730839548745E-3</v>
      </c>
      <c r="E170" s="352" t="s">
        <v>1832</v>
      </c>
      <c r="F170" s="354">
        <v>1</v>
      </c>
      <c r="G170" s="367" t="s">
        <v>4789</v>
      </c>
    </row>
    <row r="171" spans="1:7">
      <c r="A171" s="367" t="s">
        <v>173</v>
      </c>
      <c r="B171" s="358">
        <v>-3.8735470297979202E-7</v>
      </c>
      <c r="C171" s="359">
        <v>9.0406142021492997E-5</v>
      </c>
      <c r="D171" s="357">
        <f t="shared" si="2"/>
        <v>-234.39368626746585</v>
      </c>
      <c r="E171" s="352" t="s">
        <v>1832</v>
      </c>
      <c r="F171" s="354">
        <v>1</v>
      </c>
      <c r="G171" s="367" t="s">
        <v>4790</v>
      </c>
    </row>
    <row r="172" spans="1:7">
      <c r="A172" s="367" t="s">
        <v>174</v>
      </c>
      <c r="B172" s="358">
        <v>0</v>
      </c>
      <c r="C172" s="359">
        <v>0</v>
      </c>
      <c r="D172" s="357" t="e">
        <f t="shared" si="2"/>
        <v>#DIV/0!</v>
      </c>
      <c r="E172" s="352" t="s">
        <v>1823</v>
      </c>
      <c r="F172" s="354">
        <v>0</v>
      </c>
      <c r="G172" s="367" t="s">
        <v>4791</v>
      </c>
    </row>
    <row r="173" spans="1:7">
      <c r="A173" s="367" t="s">
        <v>175</v>
      </c>
      <c r="B173" s="358">
        <v>0</v>
      </c>
      <c r="C173" s="359">
        <v>0</v>
      </c>
      <c r="D173" s="357" t="e">
        <f t="shared" si="2"/>
        <v>#DIV/0!</v>
      </c>
      <c r="E173" s="352" t="s">
        <v>1833</v>
      </c>
      <c r="F173" s="354">
        <v>0</v>
      </c>
      <c r="G173" s="367" t="s">
        <v>4792</v>
      </c>
    </row>
    <row r="174" spans="1:7">
      <c r="A174" s="367" t="s">
        <v>176</v>
      </c>
      <c r="B174" s="358">
        <v>6.6022640557289498E-7</v>
      </c>
      <c r="C174" s="359">
        <v>1.4716875650554399E-6</v>
      </c>
      <c r="D174" s="357">
        <f t="shared" si="2"/>
        <v>1.2290649883632265</v>
      </c>
      <c r="E174" s="352" t="s">
        <v>1834</v>
      </c>
      <c r="F174" s="354">
        <v>0</v>
      </c>
      <c r="G174" s="367" t="s">
        <v>4793</v>
      </c>
    </row>
    <row r="175" spans="1:7">
      <c r="A175" s="367" t="s">
        <v>177</v>
      </c>
      <c r="B175" s="358">
        <v>0</v>
      </c>
      <c r="C175" s="359">
        <v>0</v>
      </c>
      <c r="D175" s="357" t="e">
        <f t="shared" si="2"/>
        <v>#DIV/0!</v>
      </c>
      <c r="E175" s="352" t="s">
        <v>1835</v>
      </c>
      <c r="F175" s="354">
        <v>0</v>
      </c>
      <c r="G175" s="367" t="s">
        <v>4794</v>
      </c>
    </row>
    <row r="176" spans="1:7">
      <c r="A176" s="367" t="s">
        <v>178</v>
      </c>
      <c r="B176" s="358">
        <v>0</v>
      </c>
      <c r="C176" s="359">
        <v>0</v>
      </c>
      <c r="D176" s="357" t="e">
        <f t="shared" si="2"/>
        <v>#DIV/0!</v>
      </c>
      <c r="E176" s="352" t="s">
        <v>1836</v>
      </c>
      <c r="F176" s="354">
        <v>0</v>
      </c>
      <c r="G176" s="367" t="s">
        <v>4795</v>
      </c>
    </row>
    <row r="177" spans="1:7">
      <c r="A177" s="367" t="s">
        <v>179</v>
      </c>
      <c r="B177" s="358">
        <v>6.0497877701645003E-8</v>
      </c>
      <c r="C177" s="359">
        <v>5.4746026114778498E-8</v>
      </c>
      <c r="D177" s="357">
        <f t="shared" si="2"/>
        <v>-9.5075262230398971E-2</v>
      </c>
      <c r="E177" s="352" t="s">
        <v>1825</v>
      </c>
      <c r="F177" s="354">
        <v>0</v>
      </c>
      <c r="G177" s="367" t="s">
        <v>4796</v>
      </c>
    </row>
    <row r="178" spans="1:7">
      <c r="A178" s="367" t="s">
        <v>180</v>
      </c>
      <c r="B178" s="358">
        <v>1.7587941296795099E-6</v>
      </c>
      <c r="C178" s="359">
        <v>6.5022057403945999E-6</v>
      </c>
      <c r="D178" s="357">
        <f t="shared" si="2"/>
        <v>2.6969680707198185</v>
      </c>
      <c r="E178" s="352" t="s">
        <v>1825</v>
      </c>
      <c r="F178" s="354">
        <v>0</v>
      </c>
      <c r="G178" s="367" t="s">
        <v>4797</v>
      </c>
    </row>
    <row r="179" spans="1:7">
      <c r="A179" s="367" t="s">
        <v>181</v>
      </c>
      <c r="B179" s="358">
        <v>2.5928386624400401E-2</v>
      </c>
      <c r="C179" s="359">
        <v>9.4415030389427607E-6</v>
      </c>
      <c r="D179" s="357">
        <f t="shared" si="2"/>
        <v>-0.99963586230120238</v>
      </c>
      <c r="E179" s="352" t="s">
        <v>1825</v>
      </c>
      <c r="F179" s="354">
        <v>1</v>
      </c>
      <c r="G179" s="367" t="s">
        <v>4798</v>
      </c>
    </row>
    <row r="180" spans="1:7">
      <c r="A180" s="367" t="s">
        <v>182</v>
      </c>
      <c r="B180" s="358">
        <v>0</v>
      </c>
      <c r="C180" s="359">
        <v>0</v>
      </c>
      <c r="D180" s="357" t="e">
        <f t="shared" si="2"/>
        <v>#DIV/0!</v>
      </c>
      <c r="E180" s="352" t="s">
        <v>1825</v>
      </c>
      <c r="F180" s="354">
        <v>0</v>
      </c>
      <c r="G180" s="367" t="s">
        <v>4799</v>
      </c>
    </row>
    <row r="181" spans="1:7">
      <c r="A181" s="367" t="s">
        <v>183</v>
      </c>
      <c r="B181" s="358">
        <v>2.5933353055165798E-2</v>
      </c>
      <c r="C181" s="359">
        <v>1.7877518416753399E-5</v>
      </c>
      <c r="D181" s="357">
        <f t="shared" si="2"/>
        <v>-0.99931063606087789</v>
      </c>
      <c r="E181" s="352" t="s">
        <v>1825</v>
      </c>
      <c r="F181" s="354">
        <v>1</v>
      </c>
      <c r="G181" s="367" t="s">
        <v>4800</v>
      </c>
    </row>
    <row r="182" spans="1:7">
      <c r="A182" s="367" t="s">
        <v>184</v>
      </c>
      <c r="B182" s="358">
        <v>0</v>
      </c>
      <c r="C182" s="359">
        <v>0</v>
      </c>
      <c r="D182" s="357" t="e">
        <f t="shared" si="2"/>
        <v>#DIV/0!</v>
      </c>
      <c r="E182" s="352" t="s">
        <v>1825</v>
      </c>
      <c r="F182" s="354">
        <v>0</v>
      </c>
      <c r="G182" s="367" t="s">
        <v>4801</v>
      </c>
    </row>
    <row r="183" spans="1:7">
      <c r="A183" s="367" t="s">
        <v>185</v>
      </c>
      <c r="B183" s="358">
        <v>6.6022640557289498E-7</v>
      </c>
      <c r="C183" s="359">
        <v>1.4716875650554399E-6</v>
      </c>
      <c r="D183" s="357">
        <f t="shared" si="2"/>
        <v>1.2290649883632265</v>
      </c>
      <c r="E183" s="352" t="s">
        <v>1834</v>
      </c>
      <c r="F183" s="354">
        <v>0</v>
      </c>
      <c r="G183" s="367" t="s">
        <v>4802</v>
      </c>
    </row>
    <row r="184" spans="1:7">
      <c r="A184" s="367" t="s">
        <v>186</v>
      </c>
      <c r="B184" s="358">
        <v>0.21581275115124601</v>
      </c>
      <c r="C184" s="359">
        <v>0.26159684425454199</v>
      </c>
      <c r="D184" s="357">
        <f t="shared" si="2"/>
        <v>0.21214730297010842</v>
      </c>
      <c r="E184" s="352" t="s">
        <v>1837</v>
      </c>
      <c r="F184" s="354">
        <v>0</v>
      </c>
      <c r="G184" s="367" t="s">
        <v>4803</v>
      </c>
    </row>
    <row r="185" spans="1:7">
      <c r="A185" s="367" t="s">
        <v>187</v>
      </c>
      <c r="B185" s="358">
        <v>3.5018940135447298E-2</v>
      </c>
      <c r="C185" s="359">
        <v>3.5407209813124702E-2</v>
      </c>
      <c r="D185" s="357">
        <f t="shared" si="2"/>
        <v>1.1087419441469182E-2</v>
      </c>
      <c r="E185" s="352" t="s">
        <v>1837</v>
      </c>
      <c r="F185" s="354">
        <v>0</v>
      </c>
      <c r="G185" s="367" t="s">
        <v>4804</v>
      </c>
    </row>
    <row r="186" spans="1:7">
      <c r="A186" s="367" t="s">
        <v>188</v>
      </c>
      <c r="B186" s="358">
        <v>0.32282569372673597</v>
      </c>
      <c r="C186" s="359">
        <v>0.14055186917805501</v>
      </c>
      <c r="D186" s="357">
        <f t="shared" si="2"/>
        <v>-0.5646199422496132</v>
      </c>
      <c r="E186" s="352" t="s">
        <v>1838</v>
      </c>
      <c r="F186" s="354">
        <v>0</v>
      </c>
      <c r="G186" s="367" t="s">
        <v>4805</v>
      </c>
    </row>
    <row r="187" spans="1:7">
      <c r="A187" s="367" t="s">
        <v>189</v>
      </c>
      <c r="B187" s="358">
        <v>2.9100727421857199E-6</v>
      </c>
      <c r="C187" s="359">
        <v>1.18900929374748E-5</v>
      </c>
      <c r="D187" s="357">
        <f t="shared" si="2"/>
        <v>3.0858404551579346</v>
      </c>
      <c r="E187" s="352" t="s">
        <v>1838</v>
      </c>
      <c r="F187" s="354">
        <v>0</v>
      </c>
      <c r="G187" s="367" t="s">
        <v>4806</v>
      </c>
    </row>
    <row r="188" spans="1:7">
      <c r="A188" s="367" t="s">
        <v>190</v>
      </c>
      <c r="B188" s="358">
        <v>-4.6395321588534003E-2</v>
      </c>
      <c r="C188" s="359">
        <v>-1.83677874061914E-2</v>
      </c>
      <c r="D188" s="357">
        <f t="shared" si="2"/>
        <v>-0.60410259532006871</v>
      </c>
      <c r="E188" s="352" t="s">
        <v>1839</v>
      </c>
      <c r="F188" s="354">
        <v>1</v>
      </c>
      <c r="G188" s="367" t="s">
        <v>4807</v>
      </c>
    </row>
    <row r="189" spans="1:7">
      <c r="A189" s="367" t="s">
        <v>191</v>
      </c>
      <c r="B189" s="358">
        <v>3.6482153449370101E-6</v>
      </c>
      <c r="C189" s="359">
        <v>2.7147014877581898E-6</v>
      </c>
      <c r="D189" s="357">
        <f t="shared" si="2"/>
        <v>-0.2558823339401689</v>
      </c>
      <c r="E189" s="352" t="s">
        <v>1840</v>
      </c>
      <c r="F189" s="354">
        <v>0</v>
      </c>
      <c r="G189" s="367" t="s">
        <v>4808</v>
      </c>
    </row>
    <row r="190" spans="1:7">
      <c r="A190" s="367" t="s">
        <v>192</v>
      </c>
      <c r="B190" s="358">
        <v>5.7735321561278402E-6</v>
      </c>
      <c r="C190" s="359">
        <v>2.2537687190295598E-6</v>
      </c>
      <c r="D190" s="357">
        <f t="shared" si="2"/>
        <v>-0.60963779916987515</v>
      </c>
      <c r="E190" s="352" t="s">
        <v>1840</v>
      </c>
      <c r="F190" s="354">
        <v>0</v>
      </c>
      <c r="G190" s="367" t="s">
        <v>4809</v>
      </c>
    </row>
    <row r="191" spans="1:7">
      <c r="A191" s="367" t="s">
        <v>193</v>
      </c>
      <c r="B191" s="358">
        <v>0</v>
      </c>
      <c r="C191" s="359">
        <v>0</v>
      </c>
      <c r="D191" s="357" t="e">
        <f t="shared" si="2"/>
        <v>#DIV/0!</v>
      </c>
      <c r="E191" s="352" t="s">
        <v>1841</v>
      </c>
      <c r="F191" s="354">
        <v>0</v>
      </c>
      <c r="G191" s="367" t="s">
        <v>4810</v>
      </c>
    </row>
    <row r="192" spans="1:7">
      <c r="A192" s="367" t="s">
        <v>194</v>
      </c>
      <c r="B192" s="358">
        <v>4.3546975029501504E-6</v>
      </c>
      <c r="C192" s="359">
        <v>1.7524115031873001E-2</v>
      </c>
      <c r="D192" s="357">
        <f t="shared" si="2"/>
        <v>4023.1865296041906</v>
      </c>
      <c r="E192" s="352" t="s">
        <v>1842</v>
      </c>
      <c r="F192" s="354">
        <v>0</v>
      </c>
      <c r="G192" s="367" t="s">
        <v>4811</v>
      </c>
    </row>
    <row r="193" spans="1:7">
      <c r="A193" s="367" t="s">
        <v>195</v>
      </c>
      <c r="B193" s="358">
        <v>0</v>
      </c>
      <c r="C193" s="359">
        <v>0</v>
      </c>
      <c r="D193" s="357" t="e">
        <f t="shared" si="2"/>
        <v>#DIV/0!</v>
      </c>
      <c r="E193" s="352" t="s">
        <v>1843</v>
      </c>
      <c r="F193" s="354">
        <v>1</v>
      </c>
      <c r="G193" s="367" t="s">
        <v>4812</v>
      </c>
    </row>
    <row r="194" spans="1:7">
      <c r="A194" s="367" t="s">
        <v>196</v>
      </c>
      <c r="B194" s="358">
        <v>9.713030101783731E-7</v>
      </c>
      <c r="C194" s="359">
        <v>1.09289521057753E-5</v>
      </c>
      <c r="D194" s="357">
        <f t="shared" ref="D194:D257" si="3">(C194/B194)-1</f>
        <v>10.251846222290892</v>
      </c>
      <c r="E194" s="352" t="s">
        <v>1844</v>
      </c>
      <c r="F194" s="354">
        <v>0</v>
      </c>
      <c r="G194" s="367" t="s">
        <v>4813</v>
      </c>
    </row>
    <row r="195" spans="1:7">
      <c r="A195" s="367" t="s">
        <v>197</v>
      </c>
      <c r="B195" s="358">
        <v>6.2631003958916301E-7</v>
      </c>
      <c r="C195" s="359">
        <v>1.4371263210178799E-5</v>
      </c>
      <c r="D195" s="357">
        <f t="shared" si="3"/>
        <v>21.945925023979871</v>
      </c>
      <c r="E195" s="352" t="s">
        <v>1845</v>
      </c>
      <c r="F195" s="354">
        <v>0</v>
      </c>
      <c r="G195" s="367" t="s">
        <v>4814</v>
      </c>
    </row>
    <row r="196" spans="1:7">
      <c r="A196" s="367" t="s">
        <v>198</v>
      </c>
      <c r="B196" s="358">
        <v>9.25193698569433E-6</v>
      </c>
      <c r="C196" s="359">
        <v>1.95543345200177E-5</v>
      </c>
      <c r="D196" s="357">
        <f t="shared" si="3"/>
        <v>1.1135395269394182</v>
      </c>
      <c r="E196" s="352" t="s">
        <v>1845</v>
      </c>
      <c r="F196" s="354">
        <v>0</v>
      </c>
      <c r="G196" s="367" t="s">
        <v>4815</v>
      </c>
    </row>
    <row r="197" spans="1:7">
      <c r="A197" s="367" t="s">
        <v>199</v>
      </c>
      <c r="B197" s="358">
        <v>6.8047609867134205E-5</v>
      </c>
      <c r="C197" s="359">
        <v>1.0764376285573E-4</v>
      </c>
      <c r="D197" s="357">
        <f t="shared" si="3"/>
        <v>0.58188896077186159</v>
      </c>
      <c r="E197" s="352" t="s">
        <v>1845</v>
      </c>
      <c r="F197" s="354">
        <v>0</v>
      </c>
      <c r="G197" s="367" t="s">
        <v>4816</v>
      </c>
    </row>
    <row r="198" spans="1:7">
      <c r="A198" s="367" t="s">
        <v>200</v>
      </c>
      <c r="B198" s="358">
        <v>9.6138137659152801E-7</v>
      </c>
      <c r="C198" s="359">
        <v>1.2662690135626899E-5</v>
      </c>
      <c r="D198" s="357">
        <f t="shared" si="3"/>
        <v>12.171349522622412</v>
      </c>
      <c r="E198" s="352" t="s">
        <v>1845</v>
      </c>
      <c r="F198" s="354">
        <v>0</v>
      </c>
      <c r="G198" s="367" t="s">
        <v>4817</v>
      </c>
    </row>
    <row r="199" spans="1:7">
      <c r="A199" s="367" t="s">
        <v>201</v>
      </c>
      <c r="B199" s="358">
        <v>0</v>
      </c>
      <c r="C199" s="359">
        <v>0</v>
      </c>
      <c r="D199" s="357" t="e">
        <f t="shared" si="3"/>
        <v>#DIV/0!</v>
      </c>
      <c r="E199" s="352" t="s">
        <v>1841</v>
      </c>
      <c r="F199" s="354">
        <v>1</v>
      </c>
      <c r="G199" s="367" t="s">
        <v>4818</v>
      </c>
    </row>
    <row r="200" spans="1:7">
      <c r="A200" s="367" t="s">
        <v>202</v>
      </c>
      <c r="B200" s="358">
        <v>-1.1244268989685201E-5</v>
      </c>
      <c r="C200" s="359">
        <v>-8.6451693732669793E-6</v>
      </c>
      <c r="D200" s="357">
        <f t="shared" si="3"/>
        <v>-0.23114882957731397</v>
      </c>
      <c r="E200" s="352" t="s">
        <v>1841</v>
      </c>
      <c r="F200" s="354">
        <v>1</v>
      </c>
      <c r="G200" s="367" t="s">
        <v>4819</v>
      </c>
    </row>
    <row r="201" spans="1:7">
      <c r="A201" s="367" t="s">
        <v>203</v>
      </c>
      <c r="B201" s="358">
        <v>0</v>
      </c>
      <c r="C201" s="359">
        <v>0</v>
      </c>
      <c r="D201" s="357" t="e">
        <f t="shared" si="3"/>
        <v>#DIV/0!</v>
      </c>
      <c r="E201" s="355" t="s">
        <v>1846</v>
      </c>
      <c r="F201" s="354">
        <v>1</v>
      </c>
      <c r="G201" s="367" t="s">
        <v>4820</v>
      </c>
    </row>
    <row r="202" spans="1:7">
      <c r="A202" s="367" t="s">
        <v>204</v>
      </c>
      <c r="B202" s="358">
        <v>0</v>
      </c>
      <c r="C202" s="359">
        <v>0</v>
      </c>
      <c r="D202" s="357" t="e">
        <f t="shared" si="3"/>
        <v>#DIV/0!</v>
      </c>
      <c r="E202" s="355" t="s">
        <v>1846</v>
      </c>
      <c r="F202" s="354">
        <v>1</v>
      </c>
      <c r="G202" s="367" t="s">
        <v>4821</v>
      </c>
    </row>
    <row r="203" spans="1:7">
      <c r="A203" s="367" t="s">
        <v>205</v>
      </c>
      <c r="B203" s="358">
        <v>0</v>
      </c>
      <c r="C203" s="359">
        <v>0</v>
      </c>
      <c r="D203" s="357" t="e">
        <f t="shared" si="3"/>
        <v>#DIV/0!</v>
      </c>
      <c r="E203" s="355" t="s">
        <v>1846</v>
      </c>
      <c r="F203" s="354">
        <v>1</v>
      </c>
      <c r="G203" s="367" t="s">
        <v>4822</v>
      </c>
    </row>
    <row r="204" spans="1:7">
      <c r="A204" s="367" t="s">
        <v>206</v>
      </c>
      <c r="B204" s="358">
        <v>-1.5237746304850399E-7</v>
      </c>
      <c r="C204" s="359">
        <v>-3.2784506164058503E-8</v>
      </c>
      <c r="D204" s="357">
        <f t="shared" si="3"/>
        <v>-0.78484675155916783</v>
      </c>
      <c r="E204" s="355" t="s">
        <v>1846</v>
      </c>
      <c r="F204" s="354">
        <v>1</v>
      </c>
      <c r="G204" s="367" t="s">
        <v>4823</v>
      </c>
    </row>
    <row r="205" spans="1:7">
      <c r="A205" s="367" t="s">
        <v>207</v>
      </c>
      <c r="B205" s="358">
        <v>1.54862862549795E-6</v>
      </c>
      <c r="C205" s="359">
        <v>5.82993865541647E-3</v>
      </c>
      <c r="D205" s="357">
        <f t="shared" si="3"/>
        <v>3763.5814880516605</v>
      </c>
      <c r="E205" s="355" t="s">
        <v>1847</v>
      </c>
      <c r="F205" s="354">
        <v>0</v>
      </c>
      <c r="G205" s="367" t="s">
        <v>4824</v>
      </c>
    </row>
    <row r="206" spans="1:7">
      <c r="A206" s="367" t="s">
        <v>208</v>
      </c>
      <c r="B206" s="358">
        <v>2.0474834456316302E-6</v>
      </c>
      <c r="C206" s="359">
        <v>1.2080193520225601E-5</v>
      </c>
      <c r="D206" s="357">
        <f t="shared" si="3"/>
        <v>4.9000201178666769</v>
      </c>
      <c r="E206" s="355" t="s">
        <v>1848</v>
      </c>
      <c r="F206" s="354">
        <v>1</v>
      </c>
      <c r="G206" s="367" t="s">
        <v>4825</v>
      </c>
    </row>
    <row r="207" spans="1:7">
      <c r="A207" s="367" t="s">
        <v>209</v>
      </c>
      <c r="B207" s="358">
        <v>1.4386109564110799E-6</v>
      </c>
      <c r="C207" s="359">
        <v>1.93638193603677E-6</v>
      </c>
      <c r="D207" s="357">
        <f t="shared" si="3"/>
        <v>0.34600805548394087</v>
      </c>
      <c r="E207" s="352" t="s">
        <v>1848</v>
      </c>
      <c r="F207" s="354">
        <v>1</v>
      </c>
      <c r="G207" s="367" t="s">
        <v>4826</v>
      </c>
    </row>
    <row r="208" spans="1:7">
      <c r="A208" s="367" t="s">
        <v>210</v>
      </c>
      <c r="B208" s="358">
        <v>-5.8375062045570303E-3</v>
      </c>
      <c r="C208" s="359">
        <v>-2.44232181785264E-5</v>
      </c>
      <c r="D208" s="357">
        <f t="shared" si="3"/>
        <v>-0.99581615550841551</v>
      </c>
      <c r="E208" s="352" t="s">
        <v>1831</v>
      </c>
      <c r="F208" s="354">
        <v>1</v>
      </c>
      <c r="G208" s="367" t="s">
        <v>4827</v>
      </c>
    </row>
    <row r="209" spans="1:7">
      <c r="A209" s="367" t="s">
        <v>211</v>
      </c>
      <c r="B209" s="358">
        <v>0</v>
      </c>
      <c r="C209" s="359">
        <v>0</v>
      </c>
      <c r="D209" s="357" t="e">
        <f t="shared" si="3"/>
        <v>#DIV/0!</v>
      </c>
      <c r="E209" s="352" t="s">
        <v>1849</v>
      </c>
      <c r="F209" s="354">
        <v>0</v>
      </c>
      <c r="G209" s="367" t="s">
        <v>4828</v>
      </c>
    </row>
    <row r="210" spans="1:7">
      <c r="A210" s="367" t="s">
        <v>212</v>
      </c>
      <c r="B210" s="358">
        <v>-4.6301322585577502E-2</v>
      </c>
      <c r="C210" s="359">
        <v>1.23204982281777E-2</v>
      </c>
      <c r="D210" s="357">
        <f t="shared" si="3"/>
        <v>-1.26609387248941</v>
      </c>
      <c r="E210" s="352" t="s">
        <v>1828</v>
      </c>
      <c r="F210" s="354">
        <v>1</v>
      </c>
      <c r="G210" s="367" t="s">
        <v>4829</v>
      </c>
    </row>
    <row r="211" spans="1:7">
      <c r="A211" s="367" t="s">
        <v>213</v>
      </c>
      <c r="B211" s="358">
        <v>1.56520880383033E-5</v>
      </c>
      <c r="C211" s="359">
        <v>1.1650715129624801E-5</v>
      </c>
      <c r="D211" s="357">
        <f t="shared" si="3"/>
        <v>-0.25564467174516681</v>
      </c>
      <c r="E211" s="352" t="s">
        <v>1828</v>
      </c>
      <c r="F211" s="354">
        <v>1</v>
      </c>
      <c r="G211" s="367" t="s">
        <v>4830</v>
      </c>
    </row>
    <row r="212" spans="1:7">
      <c r="A212" s="367" t="s">
        <v>214</v>
      </c>
      <c r="B212" s="358">
        <v>0.156647531289965</v>
      </c>
      <c r="C212" s="359">
        <v>0.116976760158534</v>
      </c>
      <c r="D212" s="357">
        <f t="shared" si="3"/>
        <v>-0.25324862003728466</v>
      </c>
      <c r="E212" s="352" t="s">
        <v>1828</v>
      </c>
      <c r="F212" s="354">
        <v>1</v>
      </c>
      <c r="G212" s="367" t="s">
        <v>4831</v>
      </c>
    </row>
    <row r="213" spans="1:7">
      <c r="A213" s="367" t="s">
        <v>215</v>
      </c>
      <c r="B213" s="358">
        <v>0</v>
      </c>
      <c r="C213" s="359">
        <v>0</v>
      </c>
      <c r="D213" s="357" t="e">
        <f t="shared" si="3"/>
        <v>#DIV/0!</v>
      </c>
      <c r="E213" s="352" t="s">
        <v>1850</v>
      </c>
      <c r="F213" s="354">
        <v>0</v>
      </c>
      <c r="G213" s="367" t="s">
        <v>4832</v>
      </c>
    </row>
    <row r="214" spans="1:7">
      <c r="A214" s="367" t="s">
        <v>216</v>
      </c>
      <c r="B214" s="358">
        <v>-2.2579107881142601E-2</v>
      </c>
      <c r="C214" s="359">
        <v>-3.1353149047049597E-2</v>
      </c>
      <c r="D214" s="357">
        <f t="shared" si="3"/>
        <v>0.38859113531384537</v>
      </c>
      <c r="E214" s="352" t="s">
        <v>1851</v>
      </c>
      <c r="F214" s="354">
        <v>1</v>
      </c>
      <c r="G214" s="367" t="s">
        <v>4833</v>
      </c>
    </row>
    <row r="215" spans="1:7">
      <c r="A215" s="367" t="s">
        <v>217</v>
      </c>
      <c r="B215" s="358">
        <v>-3.6845203794655399E-6</v>
      </c>
      <c r="C215" s="359">
        <v>-1.3500798900167901E-5</v>
      </c>
      <c r="D215" s="357">
        <f t="shared" si="3"/>
        <v>2.6641943888844133</v>
      </c>
      <c r="E215" s="352" t="s">
        <v>1851</v>
      </c>
      <c r="F215" s="354">
        <v>1</v>
      </c>
      <c r="G215" s="367" t="s">
        <v>4834</v>
      </c>
    </row>
    <row r="216" spans="1:7">
      <c r="A216" s="367" t="s">
        <v>218</v>
      </c>
      <c r="B216" s="358">
        <v>0</v>
      </c>
      <c r="C216" s="359">
        <v>0</v>
      </c>
      <c r="D216" s="357" t="e">
        <f t="shared" si="3"/>
        <v>#DIV/0!</v>
      </c>
      <c r="E216" s="352" t="s">
        <v>1851</v>
      </c>
      <c r="F216" s="354">
        <v>1</v>
      </c>
      <c r="G216" s="367" t="s">
        <v>4835</v>
      </c>
    </row>
    <row r="217" spans="1:7">
      <c r="A217" s="367" t="s">
        <v>219</v>
      </c>
      <c r="B217" s="358">
        <v>7.1789379065893897E-4</v>
      </c>
      <c r="C217" s="359">
        <v>9.4221075400829298E-7</v>
      </c>
      <c r="D217" s="357">
        <f t="shared" si="3"/>
        <v>-0.99868753460989901</v>
      </c>
      <c r="E217" s="352" t="s">
        <v>1847</v>
      </c>
      <c r="F217" s="354">
        <v>0</v>
      </c>
      <c r="G217" s="367" t="s">
        <v>4836</v>
      </c>
    </row>
    <row r="218" spans="1:7">
      <c r="A218" s="367" t="s">
        <v>220</v>
      </c>
      <c r="B218" s="358">
        <v>3.2919770137605E-7</v>
      </c>
      <c r="C218" s="359">
        <v>6.8809798148924605E-8</v>
      </c>
      <c r="D218" s="357">
        <f t="shared" si="3"/>
        <v>-0.79097728246187959</v>
      </c>
      <c r="E218" s="352" t="s">
        <v>1852</v>
      </c>
      <c r="F218" s="354">
        <v>0</v>
      </c>
      <c r="G218" s="367" t="s">
        <v>4837</v>
      </c>
    </row>
    <row r="219" spans="1:7">
      <c r="A219" s="367" t="s">
        <v>221</v>
      </c>
      <c r="B219" s="358">
        <v>0</v>
      </c>
      <c r="C219" s="359">
        <v>0</v>
      </c>
      <c r="D219" s="357" t="e">
        <f t="shared" si="3"/>
        <v>#DIV/0!</v>
      </c>
      <c r="E219" s="352" t="s">
        <v>1853</v>
      </c>
      <c r="F219" s="354">
        <v>1</v>
      </c>
      <c r="G219" s="367" t="s">
        <v>4838</v>
      </c>
    </row>
    <row r="220" spans="1:7">
      <c r="A220" s="367" t="s">
        <v>222</v>
      </c>
      <c r="B220" s="358">
        <v>0</v>
      </c>
      <c r="C220" s="359">
        <v>0</v>
      </c>
      <c r="D220" s="357" t="e">
        <f t="shared" si="3"/>
        <v>#DIV/0!</v>
      </c>
      <c r="E220" s="352" t="s">
        <v>1854</v>
      </c>
      <c r="F220" s="354">
        <v>0</v>
      </c>
      <c r="G220" s="367" t="s">
        <v>4839</v>
      </c>
    </row>
    <row r="221" spans="1:7">
      <c r="A221" s="367" t="s">
        <v>223</v>
      </c>
      <c r="B221" s="358">
        <v>2.2304486921972001E-2</v>
      </c>
      <c r="C221" s="359">
        <v>2.2308842309605899E-2</v>
      </c>
      <c r="D221" s="357">
        <f t="shared" si="3"/>
        <v>1.9526957285020963E-4</v>
      </c>
      <c r="E221" s="352" t="s">
        <v>1855</v>
      </c>
      <c r="F221" s="354">
        <v>0</v>
      </c>
      <c r="G221" s="367" t="s">
        <v>4840</v>
      </c>
    </row>
    <row r="222" spans="1:7">
      <c r="A222" s="367" t="s">
        <v>224</v>
      </c>
      <c r="B222" s="358">
        <v>0</v>
      </c>
      <c r="C222" s="359">
        <v>0</v>
      </c>
      <c r="D222" s="357" t="e">
        <f t="shared" si="3"/>
        <v>#DIV/0!</v>
      </c>
      <c r="E222" s="352" t="s">
        <v>1856</v>
      </c>
      <c r="F222" s="354">
        <v>1</v>
      </c>
      <c r="G222" s="367" t="s">
        <v>4841</v>
      </c>
    </row>
    <row r="223" spans="1:7">
      <c r="A223" s="367" t="s">
        <v>225</v>
      </c>
      <c r="B223" s="358">
        <v>0</v>
      </c>
      <c r="C223" s="359">
        <v>0</v>
      </c>
      <c r="D223" s="357" t="e">
        <f t="shared" si="3"/>
        <v>#DIV/0!</v>
      </c>
      <c r="E223" s="352" t="s">
        <v>1857</v>
      </c>
      <c r="F223" s="354">
        <v>0</v>
      </c>
      <c r="G223" s="367" t="s">
        <v>4842</v>
      </c>
    </row>
    <row r="224" spans="1:7">
      <c r="A224" s="367" t="s">
        <v>226</v>
      </c>
      <c r="B224" s="358">
        <v>0</v>
      </c>
      <c r="C224" s="359">
        <v>0</v>
      </c>
      <c r="D224" s="357" t="e">
        <f t="shared" si="3"/>
        <v>#DIV/0!</v>
      </c>
      <c r="E224" s="352" t="s">
        <v>1821</v>
      </c>
      <c r="F224" s="354">
        <v>0</v>
      </c>
      <c r="G224" s="367" t="s">
        <v>4843</v>
      </c>
    </row>
    <row r="225" spans="1:7">
      <c r="A225" s="367" t="s">
        <v>227</v>
      </c>
      <c r="B225" s="358">
        <v>0</v>
      </c>
      <c r="C225" s="359">
        <v>0</v>
      </c>
      <c r="D225" s="357" t="e">
        <f t="shared" si="3"/>
        <v>#DIV/0!</v>
      </c>
      <c r="E225" s="352" t="s">
        <v>1843</v>
      </c>
      <c r="F225" s="354">
        <v>1</v>
      </c>
      <c r="G225" s="367" t="s">
        <v>4844</v>
      </c>
    </row>
    <row r="226" spans="1:7">
      <c r="A226" s="367" t="s">
        <v>228</v>
      </c>
      <c r="B226" s="358">
        <v>-1.1244268989685201E-5</v>
      </c>
      <c r="C226" s="359">
        <v>-8.6451693732669793E-6</v>
      </c>
      <c r="D226" s="357">
        <f t="shared" si="3"/>
        <v>-0.23114882957731397</v>
      </c>
      <c r="E226" s="352" t="s">
        <v>1841</v>
      </c>
      <c r="F226" s="354">
        <v>1</v>
      </c>
      <c r="G226" s="367" t="s">
        <v>4845</v>
      </c>
    </row>
    <row r="227" spans="1:7">
      <c r="A227" s="367" t="s">
        <v>229</v>
      </c>
      <c r="B227" s="358">
        <v>0</v>
      </c>
      <c r="C227" s="359">
        <v>0</v>
      </c>
      <c r="D227" s="357" t="e">
        <f t="shared" si="3"/>
        <v>#DIV/0!</v>
      </c>
      <c r="E227" s="352" t="s">
        <v>1841</v>
      </c>
      <c r="F227" s="354">
        <v>0</v>
      </c>
      <c r="G227" s="367" t="s">
        <v>4846</v>
      </c>
    </row>
    <row r="228" spans="1:7">
      <c r="A228" s="367" t="s">
        <v>230</v>
      </c>
      <c r="B228" s="358">
        <v>3.5611746397989898E-5</v>
      </c>
      <c r="C228" s="359">
        <v>5.6821816542651498E-5</v>
      </c>
      <c r="D228" s="357">
        <f t="shared" si="3"/>
        <v>0.5955919686617448</v>
      </c>
      <c r="E228" s="352" t="s">
        <v>1825</v>
      </c>
      <c r="F228" s="354">
        <v>1</v>
      </c>
      <c r="G228" s="367" t="s">
        <v>4847</v>
      </c>
    </row>
    <row r="229" spans="1:7">
      <c r="A229" s="367" t="s">
        <v>231</v>
      </c>
      <c r="B229" s="358">
        <v>2.7375375566407498E-6</v>
      </c>
      <c r="C229" s="359">
        <v>-8.1771435134214698E-6</v>
      </c>
      <c r="D229" s="357">
        <f t="shared" si="3"/>
        <v>-3.9870434082576374</v>
      </c>
      <c r="E229" s="352" t="s">
        <v>1825</v>
      </c>
      <c r="F229" s="354">
        <v>1</v>
      </c>
      <c r="G229" s="367" t="s">
        <v>4848</v>
      </c>
    </row>
    <row r="230" spans="1:7">
      <c r="A230" s="367" t="s">
        <v>232</v>
      </c>
      <c r="B230" s="358">
        <v>1.7606296120649799E-6</v>
      </c>
      <c r="C230" s="359">
        <v>5.1553418836421103E-6</v>
      </c>
      <c r="D230" s="357">
        <f t="shared" si="3"/>
        <v>1.9281240348988526</v>
      </c>
      <c r="E230" s="352" t="s">
        <v>1858</v>
      </c>
      <c r="F230" s="354">
        <v>0</v>
      </c>
      <c r="G230" s="367" t="s">
        <v>4849</v>
      </c>
    </row>
    <row r="231" spans="1:7">
      <c r="A231" s="367" t="s">
        <v>233</v>
      </c>
      <c r="B231" s="358">
        <v>2.6361265512719001E-2</v>
      </c>
      <c r="C231" s="359">
        <v>2.6329219905960599E-2</v>
      </c>
      <c r="D231" s="357">
        <f t="shared" si="3"/>
        <v>-1.2156323353649245E-3</v>
      </c>
      <c r="E231" s="352" t="s">
        <v>1859</v>
      </c>
      <c r="F231" s="354">
        <v>1</v>
      </c>
      <c r="G231" s="367" t="s">
        <v>4850</v>
      </c>
    </row>
    <row r="232" spans="1:7">
      <c r="A232" s="367" t="s">
        <v>234</v>
      </c>
      <c r="B232" s="358">
        <v>-2.6350965005235601E-2</v>
      </c>
      <c r="C232" s="359">
        <v>-2.63195936897773E-2</v>
      </c>
      <c r="D232" s="357">
        <f t="shared" si="3"/>
        <v>-1.190518656605799E-3</v>
      </c>
      <c r="E232" s="352" t="s">
        <v>1859</v>
      </c>
      <c r="F232" s="354">
        <v>1</v>
      </c>
      <c r="G232" s="367" t="s">
        <v>4851</v>
      </c>
    </row>
    <row r="233" spans="1:7">
      <c r="A233" s="367" t="s">
        <v>235</v>
      </c>
      <c r="B233" s="358">
        <v>-2.51156300237199E-5</v>
      </c>
      <c r="C233" s="359">
        <v>2.1377040638981301E-5</v>
      </c>
      <c r="D233" s="357">
        <f t="shared" si="3"/>
        <v>-1.8511449093171155</v>
      </c>
      <c r="E233" s="352" t="s">
        <v>1859</v>
      </c>
      <c r="F233" s="354">
        <v>1</v>
      </c>
      <c r="G233" s="367" t="s">
        <v>4852</v>
      </c>
    </row>
    <row r="234" spans="1:7">
      <c r="A234" s="367" t="s">
        <v>236</v>
      </c>
      <c r="B234" s="358">
        <v>9.9087571403010701E-6</v>
      </c>
      <c r="C234" s="359">
        <v>-3.4754207914986601E-6</v>
      </c>
      <c r="D234" s="357">
        <f t="shared" si="3"/>
        <v>-1.350742352677448</v>
      </c>
      <c r="E234" s="352" t="s">
        <v>1859</v>
      </c>
      <c r="F234" s="354">
        <v>1</v>
      </c>
      <c r="G234" s="367" t="s">
        <v>4853</v>
      </c>
    </row>
    <row r="235" spans="1:7">
      <c r="A235" s="367" t="s">
        <v>237</v>
      </c>
      <c r="B235" s="358">
        <v>1.8729964519637101E-6</v>
      </c>
      <c r="C235" s="359">
        <v>6.5492317777330805E-2</v>
      </c>
      <c r="D235" s="357">
        <f t="shared" si="3"/>
        <v>34965.600021407699</v>
      </c>
      <c r="E235" s="352" t="s">
        <v>1841</v>
      </c>
      <c r="F235" s="354">
        <v>0</v>
      </c>
      <c r="G235" s="367" t="s">
        <v>4854</v>
      </c>
    </row>
    <row r="236" spans="1:7">
      <c r="A236" s="367" t="s">
        <v>238</v>
      </c>
      <c r="B236" s="358">
        <v>4.2637488908399898E-2</v>
      </c>
      <c r="C236" s="359">
        <v>5.0172212344265499E-3</v>
      </c>
      <c r="D236" s="357">
        <f t="shared" si="3"/>
        <v>-0.88232840716287775</v>
      </c>
      <c r="E236" s="352" t="s">
        <v>1860</v>
      </c>
      <c r="F236" s="354">
        <v>0</v>
      </c>
      <c r="G236" s="367" t="s">
        <v>4855</v>
      </c>
    </row>
    <row r="237" spans="1:7">
      <c r="A237" s="367" t="s">
        <v>239</v>
      </c>
      <c r="B237" s="358">
        <v>2.6464860278431E-2</v>
      </c>
      <c r="C237" s="359">
        <v>2.64107254815578E-2</v>
      </c>
      <c r="D237" s="357">
        <f t="shared" si="3"/>
        <v>-2.0455349585699611E-3</v>
      </c>
      <c r="E237" s="352" t="s">
        <v>1861</v>
      </c>
      <c r="F237" s="354">
        <v>0</v>
      </c>
      <c r="G237" s="367" t="s">
        <v>4856</v>
      </c>
    </row>
    <row r="238" spans="1:7">
      <c r="A238" s="367" t="s">
        <v>240</v>
      </c>
      <c r="B238" s="358">
        <v>6.8563893666421502E-7</v>
      </c>
      <c r="C238" s="359">
        <v>3.4600857437054803E-5</v>
      </c>
      <c r="D238" s="357">
        <f t="shared" si="3"/>
        <v>49.465129074197016</v>
      </c>
      <c r="E238" s="352" t="s">
        <v>1861</v>
      </c>
      <c r="F238" s="354">
        <v>0</v>
      </c>
      <c r="G238" s="367" t="s">
        <v>4857</v>
      </c>
    </row>
    <row r="239" spans="1:7">
      <c r="A239" s="367" t="s">
        <v>241</v>
      </c>
      <c r="B239" s="358">
        <v>1.39714899666568E-6</v>
      </c>
      <c r="C239" s="359">
        <v>1.2559421796443299E-5</v>
      </c>
      <c r="D239" s="357">
        <f t="shared" si="3"/>
        <v>7.9893217018489615</v>
      </c>
      <c r="E239" s="355" t="s">
        <v>1861</v>
      </c>
      <c r="F239" s="354">
        <v>0</v>
      </c>
      <c r="G239" s="367" t="s">
        <v>4858</v>
      </c>
    </row>
    <row r="240" spans="1:7">
      <c r="A240" s="367" t="s">
        <v>242</v>
      </c>
      <c r="B240" s="358">
        <v>1.7658037864285001E-6</v>
      </c>
      <c r="C240" s="359">
        <v>3.6577614516716501E-6</v>
      </c>
      <c r="D240" s="357">
        <f t="shared" si="3"/>
        <v>1.0714427501992212</v>
      </c>
      <c r="E240" s="355" t="s">
        <v>1862</v>
      </c>
      <c r="F240" s="354">
        <v>0</v>
      </c>
      <c r="G240" s="367" t="s">
        <v>4859</v>
      </c>
    </row>
    <row r="241" spans="1:7">
      <c r="A241" s="367" t="s">
        <v>243</v>
      </c>
      <c r="B241" s="358">
        <v>-1.61918536903158E-2</v>
      </c>
      <c r="C241" s="359">
        <v>-4.4198930632092001E-2</v>
      </c>
      <c r="D241" s="357">
        <f t="shared" si="3"/>
        <v>1.7297017054030679</v>
      </c>
      <c r="E241" s="355" t="s">
        <v>1851</v>
      </c>
      <c r="F241" s="354">
        <v>1</v>
      </c>
      <c r="G241" s="367" t="s">
        <v>4860</v>
      </c>
    </row>
    <row r="242" spans="1:7">
      <c r="A242" s="367" t="s">
        <v>244</v>
      </c>
      <c r="B242" s="358">
        <v>2.2894809490026101E-5</v>
      </c>
      <c r="C242" s="359">
        <v>1.1151408443765801E-5</v>
      </c>
      <c r="D242" s="357">
        <f t="shared" si="3"/>
        <v>-0.51292853305358133</v>
      </c>
      <c r="E242" s="355" t="s">
        <v>1851</v>
      </c>
      <c r="F242" s="354">
        <v>1</v>
      </c>
      <c r="G242" s="367" t="s">
        <v>4861</v>
      </c>
    </row>
    <row r="243" spans="1:7">
      <c r="A243" s="367" t="s">
        <v>245</v>
      </c>
      <c r="B243" s="358">
        <v>0</v>
      </c>
      <c r="C243" s="359">
        <v>0</v>
      </c>
      <c r="D243" s="357" t="e">
        <f t="shared" si="3"/>
        <v>#DIV/0!</v>
      </c>
      <c r="E243" s="352" t="s">
        <v>1851</v>
      </c>
      <c r="F243" s="354">
        <v>1</v>
      </c>
      <c r="G243" s="367" t="s">
        <v>4862</v>
      </c>
    </row>
    <row r="244" spans="1:7">
      <c r="A244" s="367" t="s">
        <v>246</v>
      </c>
      <c r="B244" s="358">
        <v>0</v>
      </c>
      <c r="C244" s="359">
        <v>0</v>
      </c>
      <c r="D244" s="357" t="e">
        <f t="shared" si="3"/>
        <v>#DIV/0!</v>
      </c>
      <c r="E244" s="352" t="s">
        <v>1863</v>
      </c>
      <c r="F244" s="354">
        <v>0</v>
      </c>
      <c r="G244" s="367" t="s">
        <v>4863</v>
      </c>
    </row>
    <row r="245" spans="1:7">
      <c r="A245" s="367" t="s">
        <v>247</v>
      </c>
      <c r="B245" s="358">
        <v>4.0704177308725801E-6</v>
      </c>
      <c r="C245" s="359">
        <v>3.5864276583197399E-5</v>
      </c>
      <c r="D245" s="357">
        <f t="shared" si="3"/>
        <v>7.8109572418527016</v>
      </c>
      <c r="E245" s="352" t="s">
        <v>1864</v>
      </c>
      <c r="F245" s="354">
        <v>1</v>
      </c>
      <c r="G245" s="367" t="s">
        <v>4864</v>
      </c>
    </row>
    <row r="246" spans="1:7">
      <c r="A246" s="367" t="s">
        <v>248</v>
      </c>
      <c r="B246" s="358">
        <v>0</v>
      </c>
      <c r="C246" s="359">
        <v>0</v>
      </c>
      <c r="D246" s="357" t="e">
        <f t="shared" si="3"/>
        <v>#DIV/0!</v>
      </c>
      <c r="E246" s="352" t="s">
        <v>1825</v>
      </c>
      <c r="F246" s="354">
        <v>1</v>
      </c>
      <c r="G246" s="367" t="s">
        <v>4865</v>
      </c>
    </row>
    <row r="247" spans="1:7">
      <c r="A247" s="367" t="s">
        <v>249</v>
      </c>
      <c r="B247" s="358">
        <v>-3.1427657900318602E-7</v>
      </c>
      <c r="C247" s="359">
        <v>-1.73418797588343E-7</v>
      </c>
      <c r="D247" s="357">
        <f t="shared" si="3"/>
        <v>-0.44819687760892624</v>
      </c>
      <c r="E247" s="352" t="s">
        <v>1865</v>
      </c>
      <c r="F247" s="354">
        <v>1</v>
      </c>
      <c r="G247" s="367" t="s">
        <v>4866</v>
      </c>
    </row>
    <row r="248" spans="1:7">
      <c r="A248" s="367" t="s">
        <v>250</v>
      </c>
      <c r="B248" s="358">
        <v>1.6623987819568199E-6</v>
      </c>
      <c r="C248" s="359">
        <v>5.3914205902686201E-7</v>
      </c>
      <c r="D248" s="357">
        <f t="shared" si="3"/>
        <v>-0.67568427932061248</v>
      </c>
      <c r="E248" s="352" t="s">
        <v>1865</v>
      </c>
      <c r="F248" s="354">
        <v>1</v>
      </c>
      <c r="G248" s="367" t="s">
        <v>4867</v>
      </c>
    </row>
    <row r="249" spans="1:7">
      <c r="A249" s="367" t="s">
        <v>251</v>
      </c>
      <c r="B249" s="358">
        <v>0</v>
      </c>
      <c r="C249" s="359">
        <v>0</v>
      </c>
      <c r="D249" s="357" t="e">
        <f t="shared" si="3"/>
        <v>#DIV/0!</v>
      </c>
      <c r="E249" s="352" t="s">
        <v>1819</v>
      </c>
      <c r="F249" s="354">
        <v>1</v>
      </c>
      <c r="G249" s="367" t="s">
        <v>4868</v>
      </c>
    </row>
    <row r="250" spans="1:7">
      <c r="A250" s="367" t="s">
        <v>252</v>
      </c>
      <c r="B250" s="358">
        <v>0</v>
      </c>
      <c r="C250" s="359">
        <v>0</v>
      </c>
      <c r="D250" s="357" t="e">
        <f t="shared" si="3"/>
        <v>#DIV/0!</v>
      </c>
      <c r="E250" s="352" t="s">
        <v>1819</v>
      </c>
      <c r="F250" s="354">
        <v>1</v>
      </c>
      <c r="G250" s="367" t="s">
        <v>4869</v>
      </c>
    </row>
    <row r="251" spans="1:7">
      <c r="A251" s="367" t="s">
        <v>253</v>
      </c>
      <c r="B251" s="358">
        <v>0</v>
      </c>
      <c r="C251" s="359">
        <v>0</v>
      </c>
      <c r="D251" s="357" t="e">
        <f t="shared" si="3"/>
        <v>#DIV/0!</v>
      </c>
      <c r="E251" s="352" t="s">
        <v>1823</v>
      </c>
      <c r="F251" s="354">
        <v>0</v>
      </c>
      <c r="G251" s="367" t="s">
        <v>4870</v>
      </c>
    </row>
    <row r="252" spans="1:7">
      <c r="A252" s="367" t="s">
        <v>254</v>
      </c>
      <c r="B252" s="358">
        <v>1.01564309198844E-6</v>
      </c>
      <c r="C252" s="359">
        <v>2.7505400457637701E-6</v>
      </c>
      <c r="D252" s="357">
        <f t="shared" si="3"/>
        <v>1.7081758025634035</v>
      </c>
      <c r="E252" s="352" t="s">
        <v>1825</v>
      </c>
      <c r="F252" s="354">
        <v>0</v>
      </c>
      <c r="G252" s="367" t="s">
        <v>4871</v>
      </c>
    </row>
    <row r="253" spans="1:7">
      <c r="A253" s="367" t="s">
        <v>255</v>
      </c>
      <c r="B253" s="358">
        <v>0</v>
      </c>
      <c r="C253" s="359">
        <v>0</v>
      </c>
      <c r="D253" s="357" t="e">
        <f t="shared" si="3"/>
        <v>#DIV/0!</v>
      </c>
      <c r="E253" s="352" t="s">
        <v>1866</v>
      </c>
      <c r="F253" s="354">
        <v>0</v>
      </c>
      <c r="G253" s="367" t="s">
        <v>4872</v>
      </c>
    </row>
    <row r="254" spans="1:7">
      <c r="A254" s="367" t="s">
        <v>256</v>
      </c>
      <c r="B254" s="358">
        <v>9.4287287383448698E-7</v>
      </c>
      <c r="C254" s="359">
        <v>2.0606138835591699E-6</v>
      </c>
      <c r="D254" s="357">
        <f t="shared" si="3"/>
        <v>1.1854631103968876</v>
      </c>
      <c r="E254" s="352" t="s">
        <v>1825</v>
      </c>
      <c r="F254" s="354">
        <v>0</v>
      </c>
      <c r="G254" s="367" t="s">
        <v>4873</v>
      </c>
    </row>
    <row r="255" spans="1:7">
      <c r="A255" s="367" t="s">
        <v>257</v>
      </c>
      <c r="B255" s="358">
        <v>0</v>
      </c>
      <c r="C255" s="359">
        <v>0</v>
      </c>
      <c r="D255" s="357" t="e">
        <f t="shared" si="3"/>
        <v>#DIV/0!</v>
      </c>
      <c r="E255" s="352" t="s">
        <v>1832</v>
      </c>
      <c r="F255" s="354">
        <v>1</v>
      </c>
      <c r="G255" s="367" t="s">
        <v>4874</v>
      </c>
    </row>
    <row r="256" spans="1:7">
      <c r="A256" s="367" t="s">
        <v>258</v>
      </c>
      <c r="B256" s="358">
        <v>5.9058034434701602E-4</v>
      </c>
      <c r="C256" s="359">
        <v>5.4647279703571704E-4</v>
      </c>
      <c r="D256" s="357">
        <f t="shared" si="3"/>
        <v>-7.4685091932863323E-2</v>
      </c>
      <c r="E256" s="352" t="s">
        <v>1867</v>
      </c>
      <c r="F256" s="354">
        <v>0</v>
      </c>
      <c r="G256" s="367" t="s">
        <v>4875</v>
      </c>
    </row>
    <row r="257" spans="1:7">
      <c r="A257" s="367" t="s">
        <v>259</v>
      </c>
      <c r="B257" s="358">
        <v>7.8307303839044999E-7</v>
      </c>
      <c r="C257" s="359">
        <v>3.0706530734475102E-7</v>
      </c>
      <c r="D257" s="357">
        <f t="shared" si="3"/>
        <v>-0.60787143434806346</v>
      </c>
      <c r="E257" s="352" t="s">
        <v>1868</v>
      </c>
      <c r="F257" s="354">
        <v>1</v>
      </c>
      <c r="G257" s="367" t="s">
        <v>4876</v>
      </c>
    </row>
    <row r="258" spans="1:7">
      <c r="A258" s="367" t="s">
        <v>260</v>
      </c>
      <c r="B258" s="358">
        <v>0</v>
      </c>
      <c r="C258" s="359">
        <v>0</v>
      </c>
      <c r="D258" s="357" t="e">
        <f t="shared" ref="D258:D321" si="4">(C258/B258)-1</f>
        <v>#DIV/0!</v>
      </c>
      <c r="E258" s="352" t="s">
        <v>1869</v>
      </c>
      <c r="F258" s="354">
        <v>0</v>
      </c>
      <c r="G258" s="367" t="s">
        <v>4877</v>
      </c>
    </row>
    <row r="259" spans="1:7">
      <c r="A259" s="367" t="s">
        <v>261</v>
      </c>
      <c r="B259" s="358">
        <v>0</v>
      </c>
      <c r="C259" s="359">
        <v>0</v>
      </c>
      <c r="D259" s="357" t="e">
        <f t="shared" si="4"/>
        <v>#DIV/0!</v>
      </c>
      <c r="E259" s="352" t="s">
        <v>1869</v>
      </c>
      <c r="F259" s="354">
        <v>0</v>
      </c>
      <c r="G259" s="367" t="s">
        <v>4878</v>
      </c>
    </row>
    <row r="260" spans="1:7">
      <c r="A260" s="367" t="s">
        <v>262</v>
      </c>
      <c r="B260" s="358">
        <v>3.0185064761721902E-7</v>
      </c>
      <c r="C260" s="359">
        <v>3.5998247681707798E-8</v>
      </c>
      <c r="D260" s="357">
        <f t="shared" si="4"/>
        <v>-0.88074152576489528</v>
      </c>
      <c r="E260" s="352" t="s">
        <v>1869</v>
      </c>
      <c r="F260" s="354">
        <v>0</v>
      </c>
      <c r="G260" s="367" t="s">
        <v>4879</v>
      </c>
    </row>
    <row r="261" spans="1:7">
      <c r="A261" s="367" t="s">
        <v>263</v>
      </c>
      <c r="B261" s="358">
        <v>7.8307303839044999E-7</v>
      </c>
      <c r="C261" s="359">
        <v>3.0706530734475102E-7</v>
      </c>
      <c r="D261" s="357">
        <f t="shared" si="4"/>
        <v>-0.60787143434806346</v>
      </c>
      <c r="E261" s="352" t="s">
        <v>1869</v>
      </c>
      <c r="F261" s="354">
        <v>0</v>
      </c>
      <c r="G261" s="367" t="s">
        <v>4880</v>
      </c>
    </row>
    <row r="262" spans="1:7">
      <c r="A262" s="367" t="s">
        <v>264</v>
      </c>
      <c r="B262" s="358">
        <v>5.9145452655684505E-4</v>
      </c>
      <c r="C262" s="359">
        <v>1.01361285729809E-2</v>
      </c>
      <c r="D262" s="357">
        <f t="shared" si="4"/>
        <v>16.137629551993481</v>
      </c>
      <c r="E262" s="352" t="s">
        <v>1870</v>
      </c>
      <c r="F262" s="354">
        <v>1</v>
      </c>
      <c r="G262" s="367" t="s">
        <v>4881</v>
      </c>
    </row>
    <row r="263" spans="1:7">
      <c r="A263" s="367" t="s">
        <v>265</v>
      </c>
      <c r="B263" s="358">
        <v>0</v>
      </c>
      <c r="C263" s="359">
        <v>0</v>
      </c>
      <c r="D263" s="357" t="e">
        <f t="shared" si="4"/>
        <v>#DIV/0!</v>
      </c>
      <c r="E263" s="352" t="s">
        <v>1822</v>
      </c>
      <c r="F263" s="354">
        <v>0</v>
      </c>
      <c r="G263" s="367" t="s">
        <v>4882</v>
      </c>
    </row>
    <row r="264" spans="1:7">
      <c r="A264" s="367" t="s">
        <v>266</v>
      </c>
      <c r="B264" s="358">
        <v>7.75617643408375E-7</v>
      </c>
      <c r="C264" s="359">
        <v>1.90332882888441E-6</v>
      </c>
      <c r="D264" s="357">
        <f t="shared" si="4"/>
        <v>1.4539524662183028</v>
      </c>
      <c r="E264" s="352" t="s">
        <v>1871</v>
      </c>
      <c r="F264" s="354">
        <v>0</v>
      </c>
      <c r="G264" s="367" t="s">
        <v>4883</v>
      </c>
    </row>
    <row r="265" spans="1:7">
      <c r="A265" s="367" t="s">
        <v>267</v>
      </c>
      <c r="B265" s="358">
        <v>7.5996241542243699E-7</v>
      </c>
      <c r="C265" s="359">
        <v>1.8456243567272702E-2</v>
      </c>
      <c r="D265" s="357">
        <f t="shared" si="4"/>
        <v>24284.732021383596</v>
      </c>
      <c r="E265" s="352" t="s">
        <v>1872</v>
      </c>
      <c r="F265" s="354">
        <v>0</v>
      </c>
      <c r="G265" s="367" t="s">
        <v>4884</v>
      </c>
    </row>
    <row r="266" spans="1:7">
      <c r="A266" s="367" t="s">
        <v>268</v>
      </c>
      <c r="B266" s="358">
        <v>0</v>
      </c>
      <c r="C266" s="359">
        <v>0</v>
      </c>
      <c r="D266" s="357" t="e">
        <f t="shared" si="4"/>
        <v>#DIV/0!</v>
      </c>
      <c r="E266" s="352" t="s">
        <v>1849</v>
      </c>
      <c r="F266" s="354">
        <v>0</v>
      </c>
      <c r="G266" s="367" t="s">
        <v>4885</v>
      </c>
    </row>
    <row r="267" spans="1:7">
      <c r="A267" s="367" t="s">
        <v>269</v>
      </c>
      <c r="B267" s="358">
        <v>0</v>
      </c>
      <c r="C267" s="359">
        <v>0</v>
      </c>
      <c r="D267" s="357" t="e">
        <f t="shared" si="4"/>
        <v>#DIV/0!</v>
      </c>
      <c r="E267" s="352" t="s">
        <v>1829</v>
      </c>
      <c r="F267" s="354">
        <v>0</v>
      </c>
      <c r="G267" s="367" t="s">
        <v>4886</v>
      </c>
    </row>
    <row r="268" spans="1:7">
      <c r="A268" s="367" t="s">
        <v>270</v>
      </c>
      <c r="B268" s="358">
        <v>0</v>
      </c>
      <c r="C268" s="359">
        <v>0</v>
      </c>
      <c r="D268" s="357" t="e">
        <f t="shared" si="4"/>
        <v>#DIV/0!</v>
      </c>
      <c r="E268" s="352" t="s">
        <v>1856</v>
      </c>
      <c r="F268" s="354">
        <v>1</v>
      </c>
      <c r="G268" s="367" t="s">
        <v>4887</v>
      </c>
    </row>
    <row r="269" spans="1:7">
      <c r="A269" s="367" t="s">
        <v>271</v>
      </c>
      <c r="B269" s="358">
        <v>0</v>
      </c>
      <c r="C269" s="359">
        <v>0</v>
      </c>
      <c r="D269" s="357" t="e">
        <f t="shared" si="4"/>
        <v>#DIV/0!</v>
      </c>
      <c r="E269" s="352" t="s">
        <v>1873</v>
      </c>
      <c r="F269" s="354">
        <v>0</v>
      </c>
      <c r="G269" s="367" t="s">
        <v>4888</v>
      </c>
    </row>
    <row r="270" spans="1:7">
      <c r="A270" s="367" t="s">
        <v>272</v>
      </c>
      <c r="B270" s="358">
        <v>0</v>
      </c>
      <c r="C270" s="359">
        <v>0</v>
      </c>
      <c r="D270" s="357" t="e">
        <f t="shared" si="4"/>
        <v>#DIV/0!</v>
      </c>
      <c r="E270" s="352" t="s">
        <v>1874</v>
      </c>
      <c r="F270" s="354">
        <v>1</v>
      </c>
      <c r="G270" s="367" t="s">
        <v>4889</v>
      </c>
    </row>
    <row r="271" spans="1:7">
      <c r="A271" s="367" t="s">
        <v>273</v>
      </c>
      <c r="B271" s="358">
        <v>3.74762966671909E-5</v>
      </c>
      <c r="C271" s="359">
        <v>4.8232217268548898E-5</v>
      </c>
      <c r="D271" s="357">
        <f t="shared" si="4"/>
        <v>0.28700596264556744</v>
      </c>
      <c r="E271" s="352" t="s">
        <v>1832</v>
      </c>
      <c r="F271" s="354">
        <v>0</v>
      </c>
      <c r="G271" s="367" t="s">
        <v>4890</v>
      </c>
    </row>
    <row r="272" spans="1:7">
      <c r="A272" s="367" t="s">
        <v>274</v>
      </c>
      <c r="B272" s="358">
        <v>-9.3825050271334493E-6</v>
      </c>
      <c r="C272" s="359">
        <v>-9.0447323827902397E-5</v>
      </c>
      <c r="D272" s="357">
        <f t="shared" si="4"/>
        <v>8.6399973745109673</v>
      </c>
      <c r="E272" s="352" t="s">
        <v>1832</v>
      </c>
      <c r="F272" s="354">
        <v>1</v>
      </c>
      <c r="G272" s="367" t="s">
        <v>4891</v>
      </c>
    </row>
    <row r="273" spans="1:7">
      <c r="A273" s="367" t="s">
        <v>275</v>
      </c>
      <c r="B273" s="358">
        <v>1.8538098252763499E-6</v>
      </c>
      <c r="C273" s="359">
        <v>5.22694823793144E-6</v>
      </c>
      <c r="D273" s="357">
        <f t="shared" si="4"/>
        <v>1.8195709002417506</v>
      </c>
      <c r="E273" s="352" t="s">
        <v>1832</v>
      </c>
      <c r="F273" s="354">
        <v>0</v>
      </c>
      <c r="G273" s="367" t="s">
        <v>4892</v>
      </c>
    </row>
    <row r="274" spans="1:7">
      <c r="A274" s="367" t="s">
        <v>276</v>
      </c>
      <c r="B274" s="358">
        <v>1.6305551306728899E-6</v>
      </c>
      <c r="C274" s="359">
        <v>3.2151602794831998E-6</v>
      </c>
      <c r="D274" s="357">
        <f t="shared" si="4"/>
        <v>0.97181942456394133</v>
      </c>
      <c r="E274" s="352" t="s">
        <v>1832</v>
      </c>
      <c r="F274" s="354">
        <v>0</v>
      </c>
      <c r="G274" s="367" t="s">
        <v>4893</v>
      </c>
    </row>
    <row r="275" spans="1:7">
      <c r="A275" s="367" t="s">
        <v>277</v>
      </c>
      <c r="B275" s="358">
        <v>1.7393758320096401E-6</v>
      </c>
      <c r="C275" s="359">
        <v>4.1664703145363899E-6</v>
      </c>
      <c r="D275" s="357">
        <f t="shared" si="4"/>
        <v>1.3953824342393748</v>
      </c>
      <c r="E275" s="352" t="s">
        <v>1832</v>
      </c>
      <c r="F275" s="354">
        <v>0</v>
      </c>
      <c r="G275" s="367" t="s">
        <v>4894</v>
      </c>
    </row>
    <row r="276" spans="1:7">
      <c r="A276" s="367" t="s">
        <v>278</v>
      </c>
      <c r="B276" s="358">
        <v>0</v>
      </c>
      <c r="C276" s="359">
        <v>0</v>
      </c>
      <c r="D276" s="357" t="e">
        <f t="shared" si="4"/>
        <v>#DIV/0!</v>
      </c>
      <c r="E276" s="352" t="s">
        <v>1875</v>
      </c>
      <c r="F276" s="354">
        <v>0</v>
      </c>
      <c r="G276" s="367" t="s">
        <v>4895</v>
      </c>
    </row>
    <row r="277" spans="1:7">
      <c r="A277" s="367" t="s">
        <v>279</v>
      </c>
      <c r="B277" s="358">
        <v>0</v>
      </c>
      <c r="C277" s="359">
        <v>0</v>
      </c>
      <c r="D277" s="357" t="e">
        <f t="shared" si="4"/>
        <v>#DIV/0!</v>
      </c>
      <c r="E277" s="352" t="s">
        <v>1874</v>
      </c>
      <c r="F277" s="354">
        <v>0</v>
      </c>
      <c r="G277" s="367" t="s">
        <v>4896</v>
      </c>
    </row>
    <row r="278" spans="1:7">
      <c r="A278" s="367" t="s">
        <v>280</v>
      </c>
      <c r="B278" s="358">
        <v>0</v>
      </c>
      <c r="C278" s="359">
        <v>0</v>
      </c>
      <c r="D278" s="357" t="e">
        <f t="shared" si="4"/>
        <v>#DIV/0!</v>
      </c>
      <c r="E278" s="352" t="s">
        <v>1873</v>
      </c>
      <c r="F278" s="354">
        <v>0</v>
      </c>
      <c r="G278" s="367" t="s">
        <v>4897</v>
      </c>
    </row>
    <row r="279" spans="1:7">
      <c r="A279" s="367" t="s">
        <v>281</v>
      </c>
      <c r="B279" s="358">
        <v>0</v>
      </c>
      <c r="C279" s="359">
        <v>0</v>
      </c>
      <c r="D279" s="357" t="e">
        <f t="shared" si="4"/>
        <v>#DIV/0!</v>
      </c>
      <c r="E279" s="352" t="s">
        <v>1876</v>
      </c>
      <c r="F279" s="354">
        <v>0</v>
      </c>
      <c r="G279" s="367" t="s">
        <v>4898</v>
      </c>
    </row>
    <row r="280" spans="1:7">
      <c r="A280" s="367" t="s">
        <v>282</v>
      </c>
      <c r="B280" s="358">
        <v>0</v>
      </c>
      <c r="C280" s="359">
        <v>0</v>
      </c>
      <c r="D280" s="357" t="e">
        <f t="shared" si="4"/>
        <v>#DIV/0!</v>
      </c>
      <c r="E280" s="352" t="s">
        <v>1823</v>
      </c>
      <c r="F280" s="354">
        <v>0</v>
      </c>
      <c r="G280" s="367" t="s">
        <v>4899</v>
      </c>
    </row>
    <row r="281" spans="1:7">
      <c r="A281" s="367" t="s">
        <v>283</v>
      </c>
      <c r="B281" s="358">
        <v>0</v>
      </c>
      <c r="C281" s="359">
        <v>0</v>
      </c>
      <c r="D281" s="357" t="e">
        <f t="shared" si="4"/>
        <v>#DIV/0!</v>
      </c>
      <c r="E281" s="352" t="s">
        <v>1823</v>
      </c>
      <c r="F281" s="354">
        <v>0</v>
      </c>
      <c r="G281" s="367" t="s">
        <v>4900</v>
      </c>
    </row>
    <row r="282" spans="1:7">
      <c r="A282" s="367" t="s">
        <v>284</v>
      </c>
      <c r="B282" s="358">
        <v>0</v>
      </c>
      <c r="C282" s="359">
        <v>0</v>
      </c>
      <c r="D282" s="357" t="e">
        <f t="shared" si="4"/>
        <v>#DIV/0!</v>
      </c>
      <c r="E282" s="352" t="s">
        <v>1831</v>
      </c>
      <c r="F282" s="354">
        <v>0</v>
      </c>
      <c r="G282" s="367" t="s">
        <v>4901</v>
      </c>
    </row>
    <row r="283" spans="1:7">
      <c r="A283" s="367" t="s">
        <v>285</v>
      </c>
      <c r="B283" s="358">
        <v>4.3599102355074104E-6</v>
      </c>
      <c r="C283" s="359">
        <v>-2.39873232885657E-5</v>
      </c>
      <c r="D283" s="357">
        <f t="shared" si="4"/>
        <v>-6.5017929252788926</v>
      </c>
      <c r="E283" s="352" t="s">
        <v>1832</v>
      </c>
      <c r="F283" s="354">
        <v>1</v>
      </c>
      <c r="G283" s="367" t="s">
        <v>4902</v>
      </c>
    </row>
    <row r="284" spans="1:7">
      <c r="A284" s="367" t="s">
        <v>286</v>
      </c>
      <c r="B284" s="358">
        <v>2.1130607589783299E-7</v>
      </c>
      <c r="C284" s="359">
        <v>6.4567978477845901E-5</v>
      </c>
      <c r="D284" s="357">
        <f t="shared" si="4"/>
        <v>304.56612347041397</v>
      </c>
      <c r="E284" s="352" t="s">
        <v>1832</v>
      </c>
      <c r="F284" s="354">
        <v>0</v>
      </c>
      <c r="G284" s="367" t="s">
        <v>4903</v>
      </c>
    </row>
    <row r="285" spans="1:7">
      <c r="A285" s="367" t="s">
        <v>287</v>
      </c>
      <c r="B285" s="358">
        <v>5.04690113238834E-7</v>
      </c>
      <c r="C285" s="359">
        <v>3.2335840163635202E-6</v>
      </c>
      <c r="D285" s="357">
        <f t="shared" si="4"/>
        <v>5.40706828119158</v>
      </c>
      <c r="E285" s="352" t="s">
        <v>1832</v>
      </c>
      <c r="F285" s="354">
        <v>0</v>
      </c>
      <c r="G285" s="367" t="s">
        <v>4904</v>
      </c>
    </row>
    <row r="286" spans="1:7">
      <c r="A286" s="367" t="s">
        <v>288</v>
      </c>
      <c r="B286" s="358">
        <v>2.17060810852219E-7</v>
      </c>
      <c r="C286" s="359">
        <v>2.6903545938351398E-8</v>
      </c>
      <c r="D286" s="357">
        <f t="shared" si="4"/>
        <v>-0.87605525920260163</v>
      </c>
      <c r="E286" s="352" t="s">
        <v>1878</v>
      </c>
      <c r="F286" s="354">
        <v>0</v>
      </c>
      <c r="G286" s="367" t="s">
        <v>4905</v>
      </c>
    </row>
    <row r="287" spans="1:7">
      <c r="A287" s="367" t="s">
        <v>289</v>
      </c>
      <c r="B287" s="358">
        <v>0</v>
      </c>
      <c r="C287" s="359">
        <v>0</v>
      </c>
      <c r="D287" s="357" t="e">
        <f t="shared" si="4"/>
        <v>#DIV/0!</v>
      </c>
      <c r="E287" s="352" t="s">
        <v>1878</v>
      </c>
      <c r="F287" s="354">
        <v>0</v>
      </c>
      <c r="G287" s="367" t="s">
        <v>4906</v>
      </c>
    </row>
    <row r="288" spans="1:7">
      <c r="A288" s="367" t="s">
        <v>290</v>
      </c>
      <c r="B288" s="358">
        <v>7.7887756176434099E-3</v>
      </c>
      <c r="C288" s="359">
        <v>7.7899033288288799E-3</v>
      </c>
      <c r="D288" s="357">
        <f t="shared" si="4"/>
        <v>1.4478670857021037E-4</v>
      </c>
      <c r="E288" s="352" t="s">
        <v>1879</v>
      </c>
      <c r="F288" s="354">
        <v>0</v>
      </c>
      <c r="G288" s="367" t="s">
        <v>4907</v>
      </c>
    </row>
    <row r="289" spans="1:7">
      <c r="A289" s="367" t="s">
        <v>291</v>
      </c>
      <c r="B289" s="358">
        <v>4.1736533524984202E-6</v>
      </c>
      <c r="C289" s="359">
        <v>5.2532248809483597E-4</v>
      </c>
      <c r="D289" s="357">
        <f t="shared" si="4"/>
        <v>124.86634387840786</v>
      </c>
      <c r="E289" s="352" t="s">
        <v>1880</v>
      </c>
      <c r="F289" s="354">
        <v>0</v>
      </c>
      <c r="G289" s="367" t="s">
        <v>4908</v>
      </c>
    </row>
    <row r="290" spans="1:7">
      <c r="A290" s="367" t="s">
        <v>292</v>
      </c>
      <c r="B290" s="358">
        <v>8.7733833466087496E-3</v>
      </c>
      <c r="C290" s="359">
        <v>3.2022851340462902E-5</v>
      </c>
      <c r="D290" s="357">
        <f t="shared" si="4"/>
        <v>-0.99634999975775129</v>
      </c>
      <c r="E290" s="352" t="s">
        <v>1881</v>
      </c>
      <c r="F290" s="354">
        <v>0</v>
      </c>
      <c r="G290" s="367" t="s">
        <v>4909</v>
      </c>
    </row>
    <row r="291" spans="1:7">
      <c r="A291" s="367" t="s">
        <v>293</v>
      </c>
      <c r="B291" s="358">
        <v>1.05198802163047E-6</v>
      </c>
      <c r="C291" s="359">
        <v>2.4611373696191599E-6</v>
      </c>
      <c r="D291" s="357">
        <f t="shared" si="4"/>
        <v>1.3395108299851719</v>
      </c>
      <c r="E291" s="352" t="s">
        <v>1880</v>
      </c>
      <c r="F291" s="354">
        <v>0</v>
      </c>
      <c r="G291" s="367" t="s">
        <v>4910</v>
      </c>
    </row>
    <row r="292" spans="1:7">
      <c r="A292" s="367" t="s">
        <v>294</v>
      </c>
      <c r="B292" s="358">
        <v>0</v>
      </c>
      <c r="C292" s="359">
        <v>0</v>
      </c>
      <c r="D292" s="357" t="e">
        <f t="shared" si="4"/>
        <v>#DIV/0!</v>
      </c>
      <c r="E292" s="352" t="s">
        <v>1882</v>
      </c>
      <c r="F292" s="354">
        <v>0</v>
      </c>
      <c r="G292" s="367" t="s">
        <v>4911</v>
      </c>
    </row>
    <row r="293" spans="1:7">
      <c r="A293" s="367" t="s">
        <v>295</v>
      </c>
      <c r="B293" s="358">
        <v>0</v>
      </c>
      <c r="C293" s="359">
        <v>0</v>
      </c>
      <c r="D293" s="357" t="e">
        <f t="shared" si="4"/>
        <v>#DIV/0!</v>
      </c>
      <c r="E293" s="352" t="s">
        <v>1880</v>
      </c>
      <c r="F293" s="354">
        <v>0</v>
      </c>
      <c r="G293" s="367" t="s">
        <v>4912</v>
      </c>
    </row>
    <row r="294" spans="1:7">
      <c r="A294" s="367" t="s">
        <v>296</v>
      </c>
      <c r="B294" s="358">
        <v>0</v>
      </c>
      <c r="C294" s="359">
        <v>0</v>
      </c>
      <c r="D294" s="357" t="e">
        <f t="shared" si="4"/>
        <v>#DIV/0!</v>
      </c>
      <c r="E294" s="352" t="s">
        <v>1883</v>
      </c>
      <c r="F294" s="354">
        <v>0</v>
      </c>
      <c r="G294" s="367" t="s">
        <v>4913</v>
      </c>
    </row>
    <row r="295" spans="1:7">
      <c r="A295" s="367" t="s">
        <v>297</v>
      </c>
      <c r="B295" s="358">
        <v>0</v>
      </c>
      <c r="C295" s="359">
        <v>0</v>
      </c>
      <c r="D295" s="357" t="e">
        <f t="shared" si="4"/>
        <v>#DIV/0!</v>
      </c>
      <c r="E295" s="352" t="s">
        <v>1883</v>
      </c>
      <c r="F295" s="354">
        <v>0</v>
      </c>
      <c r="G295" s="367" t="s">
        <v>4914</v>
      </c>
    </row>
    <row r="296" spans="1:7">
      <c r="A296" s="367" t="s">
        <v>298</v>
      </c>
      <c r="B296" s="358">
        <v>0</v>
      </c>
      <c r="C296" s="359">
        <v>0</v>
      </c>
      <c r="D296" s="357" t="e">
        <f t="shared" si="4"/>
        <v>#DIV/0!</v>
      </c>
      <c r="E296" s="352" t="s">
        <v>1883</v>
      </c>
      <c r="F296" s="354">
        <v>0</v>
      </c>
      <c r="G296" s="367" t="s">
        <v>4915</v>
      </c>
    </row>
    <row r="297" spans="1:7">
      <c r="A297" s="367" t="s">
        <v>299</v>
      </c>
      <c r="B297" s="358">
        <v>3.1427657900318602E-7</v>
      </c>
      <c r="C297" s="359">
        <v>1.73418797588343E-7</v>
      </c>
      <c r="D297" s="357">
        <f t="shared" si="4"/>
        <v>-0.44819687760892624</v>
      </c>
      <c r="E297" s="352" t="s">
        <v>1865</v>
      </c>
      <c r="F297" s="354">
        <v>0</v>
      </c>
      <c r="G297" s="367" t="s">
        <v>4916</v>
      </c>
    </row>
    <row r="298" spans="1:7">
      <c r="A298" s="367" t="s">
        <v>300</v>
      </c>
      <c r="B298" s="358">
        <v>0</v>
      </c>
      <c r="C298" s="359">
        <v>0</v>
      </c>
      <c r="D298" s="357" t="e">
        <f t="shared" si="4"/>
        <v>#DIV/0!</v>
      </c>
      <c r="E298" s="352" t="s">
        <v>1884</v>
      </c>
      <c r="F298" s="354">
        <v>1</v>
      </c>
      <c r="G298" s="367" t="s">
        <v>4917</v>
      </c>
    </row>
    <row r="299" spans="1:7">
      <c r="A299" s="367" t="s">
        <v>301</v>
      </c>
      <c r="B299" s="358">
        <v>0</v>
      </c>
      <c r="C299" s="359">
        <v>0</v>
      </c>
      <c r="D299" s="357" t="e">
        <f t="shared" si="4"/>
        <v>#DIV/0!</v>
      </c>
      <c r="E299" s="352" t="s">
        <v>1884</v>
      </c>
      <c r="F299" s="354">
        <v>0</v>
      </c>
      <c r="G299" s="367" t="s">
        <v>4918</v>
      </c>
    </row>
    <row r="300" spans="1:7">
      <c r="A300" s="367" t="s">
        <v>302</v>
      </c>
      <c r="B300" s="358">
        <v>0</v>
      </c>
      <c r="C300" s="359">
        <v>0</v>
      </c>
      <c r="D300" s="357" t="e">
        <f t="shared" si="4"/>
        <v>#DIV/0!</v>
      </c>
      <c r="E300" s="352" t="s">
        <v>1824</v>
      </c>
      <c r="F300" s="354">
        <v>0</v>
      </c>
      <c r="G300" s="367" t="s">
        <v>4919</v>
      </c>
    </row>
    <row r="301" spans="1:7">
      <c r="A301" s="367" t="s">
        <v>303</v>
      </c>
      <c r="B301" s="358">
        <v>1.45254846228307E-6</v>
      </c>
      <c r="C301" s="359">
        <v>4.1461343024148502E-8</v>
      </c>
      <c r="D301" s="357">
        <f t="shared" si="4"/>
        <v>-0.97145613788404628</v>
      </c>
      <c r="E301" s="352" t="s">
        <v>1824</v>
      </c>
      <c r="F301" s="354">
        <v>1</v>
      </c>
      <c r="G301" s="367" t="s">
        <v>4920</v>
      </c>
    </row>
    <row r="302" spans="1:7">
      <c r="A302" s="367" t="s">
        <v>304</v>
      </c>
      <c r="B302" s="358">
        <v>6.6022640557289498E-7</v>
      </c>
      <c r="C302" s="359">
        <v>1.4716875650554399E-6</v>
      </c>
      <c r="D302" s="357">
        <f t="shared" si="4"/>
        <v>1.2290649883632265</v>
      </c>
      <c r="E302" s="352" t="s">
        <v>1834</v>
      </c>
      <c r="F302" s="354">
        <v>0</v>
      </c>
      <c r="G302" s="367" t="s">
        <v>4921</v>
      </c>
    </row>
    <row r="303" spans="1:7">
      <c r="A303" s="367" t="s">
        <v>305</v>
      </c>
      <c r="B303" s="358">
        <v>0.102362539810315</v>
      </c>
      <c r="C303" s="359">
        <v>0.118743256072548</v>
      </c>
      <c r="D303" s="357">
        <f t="shared" si="4"/>
        <v>0.16002647347933752</v>
      </c>
      <c r="E303" s="352" t="s">
        <v>1885</v>
      </c>
      <c r="F303" s="354">
        <v>1</v>
      </c>
      <c r="G303" s="367" t="s">
        <v>4922</v>
      </c>
    </row>
    <row r="304" spans="1:7">
      <c r="A304" s="367" t="s">
        <v>306</v>
      </c>
      <c r="B304" s="358">
        <v>0.20078085201350901</v>
      </c>
      <c r="C304" s="359">
        <v>0.19295402096941</v>
      </c>
      <c r="D304" s="357">
        <f t="shared" si="4"/>
        <v>-3.8981959512615294E-2</v>
      </c>
      <c r="E304" s="352" t="s">
        <v>1885</v>
      </c>
      <c r="F304" s="354">
        <v>1</v>
      </c>
      <c r="G304" s="367" t="s">
        <v>4923</v>
      </c>
    </row>
    <row r="305" spans="1:7">
      <c r="A305" s="367" t="s">
        <v>307</v>
      </c>
      <c r="B305" s="358">
        <v>9.8310269300622303E-7</v>
      </c>
      <c r="C305" s="359">
        <v>1.7313916990756601E-6</v>
      </c>
      <c r="D305" s="357">
        <f t="shared" si="4"/>
        <v>0.76115039801310003</v>
      </c>
      <c r="E305" s="352" t="s">
        <v>1832</v>
      </c>
      <c r="F305" s="354">
        <v>0</v>
      </c>
      <c r="G305" s="367" t="s">
        <v>4924</v>
      </c>
    </row>
    <row r="306" spans="1:7">
      <c r="A306" s="367" t="s">
        <v>308</v>
      </c>
      <c r="B306" s="358">
        <v>1.9738059768764501E-6</v>
      </c>
      <c r="C306" s="359">
        <v>4.3834944754226398E-6</v>
      </c>
      <c r="D306" s="357">
        <f t="shared" si="4"/>
        <v>1.2208335199995313</v>
      </c>
      <c r="E306" s="352" t="s">
        <v>1877</v>
      </c>
      <c r="F306" s="354">
        <v>1</v>
      </c>
      <c r="G306" s="367" t="s">
        <v>4925</v>
      </c>
    </row>
    <row r="307" spans="1:7">
      <c r="A307" s="367" t="s">
        <v>309</v>
      </c>
      <c r="B307" s="358">
        <v>7.1789379065893897E-4</v>
      </c>
      <c r="C307" s="359">
        <v>9.4221075400829298E-7</v>
      </c>
      <c r="D307" s="357">
        <f t="shared" si="4"/>
        <v>-0.99868753460989901</v>
      </c>
      <c r="E307" s="352" t="s">
        <v>1847</v>
      </c>
      <c r="F307" s="354">
        <v>0</v>
      </c>
      <c r="G307" s="367" t="s">
        <v>4926</v>
      </c>
    </row>
    <row r="308" spans="1:7">
      <c r="A308" s="367" t="s">
        <v>310</v>
      </c>
      <c r="B308" s="358">
        <v>2.3598299363470299E-7</v>
      </c>
      <c r="C308" s="359">
        <v>3.2807970783832102E-8</v>
      </c>
      <c r="D308" s="357">
        <f t="shared" si="4"/>
        <v>-0.86097315624947879</v>
      </c>
      <c r="E308" s="352" t="s">
        <v>1886</v>
      </c>
      <c r="F308" s="354">
        <v>0</v>
      </c>
      <c r="G308" s="367" t="s">
        <v>4927</v>
      </c>
    </row>
    <row r="309" spans="1:7">
      <c r="A309" s="367" t="s">
        <v>311</v>
      </c>
      <c r="B309" s="358">
        <v>0</v>
      </c>
      <c r="C309" s="359">
        <v>0</v>
      </c>
      <c r="D309" s="357" t="e">
        <f t="shared" si="4"/>
        <v>#DIV/0!</v>
      </c>
      <c r="E309" s="352" t="s">
        <v>1887</v>
      </c>
      <c r="F309" s="354">
        <v>0</v>
      </c>
      <c r="G309" s="367" t="s">
        <v>4928</v>
      </c>
    </row>
    <row r="310" spans="1:7">
      <c r="A310" s="367" t="s">
        <v>312</v>
      </c>
      <c r="B310" s="358">
        <v>0</v>
      </c>
      <c r="C310" s="359">
        <v>0</v>
      </c>
      <c r="D310" s="357" t="e">
        <f t="shared" si="4"/>
        <v>#DIV/0!</v>
      </c>
      <c r="E310" s="352" t="s">
        <v>1887</v>
      </c>
      <c r="F310" s="354">
        <v>0</v>
      </c>
      <c r="G310" s="367" t="s">
        <v>4929</v>
      </c>
    </row>
    <row r="311" spans="1:7">
      <c r="A311" s="367" t="s">
        <v>313</v>
      </c>
      <c r="B311" s="358">
        <v>0</v>
      </c>
      <c r="C311" s="359">
        <v>0</v>
      </c>
      <c r="D311" s="357" t="e">
        <f t="shared" si="4"/>
        <v>#DIV/0!</v>
      </c>
      <c r="E311" s="352" t="s">
        <v>1888</v>
      </c>
      <c r="F311" s="354">
        <v>0</v>
      </c>
      <c r="G311" s="367" t="s">
        <v>4930</v>
      </c>
    </row>
    <row r="312" spans="1:7">
      <c r="A312" s="367" t="s">
        <v>314</v>
      </c>
      <c r="B312" s="358">
        <v>-4.4840000000000001E-3</v>
      </c>
      <c r="C312" s="359">
        <v>-4.4840000000000001E-3</v>
      </c>
      <c r="D312" s="357">
        <f t="shared" si="4"/>
        <v>0</v>
      </c>
      <c r="E312" s="352" t="s">
        <v>1889</v>
      </c>
      <c r="F312" s="354">
        <v>1</v>
      </c>
      <c r="G312" s="367" t="s">
        <v>4931</v>
      </c>
    </row>
    <row r="313" spans="1:7">
      <c r="A313" s="367" t="s">
        <v>315</v>
      </c>
      <c r="B313" s="358">
        <v>0</v>
      </c>
      <c r="C313" s="359">
        <v>0</v>
      </c>
      <c r="D313" s="357" t="e">
        <f t="shared" si="4"/>
        <v>#DIV/0!</v>
      </c>
      <c r="E313" s="352" t="s">
        <v>1890</v>
      </c>
      <c r="F313" s="354">
        <v>1</v>
      </c>
      <c r="G313" s="367" t="s">
        <v>4932</v>
      </c>
    </row>
    <row r="314" spans="1:7">
      <c r="A314" s="367" t="s">
        <v>316</v>
      </c>
      <c r="B314" s="358">
        <v>0</v>
      </c>
      <c r="C314" s="359">
        <v>0</v>
      </c>
      <c r="D314" s="357" t="e">
        <f t="shared" si="4"/>
        <v>#DIV/0!</v>
      </c>
      <c r="E314" s="352" t="s">
        <v>1891</v>
      </c>
      <c r="F314" s="354">
        <v>0</v>
      </c>
      <c r="G314" s="367" t="s">
        <v>4933</v>
      </c>
    </row>
    <row r="315" spans="1:7">
      <c r="A315" s="367" t="s">
        <v>317</v>
      </c>
      <c r="B315" s="358">
        <v>0</v>
      </c>
      <c r="C315" s="359">
        <v>0</v>
      </c>
      <c r="D315" s="357" t="e">
        <f t="shared" si="4"/>
        <v>#DIV/0!</v>
      </c>
      <c r="E315" s="352" t="s">
        <v>1891</v>
      </c>
      <c r="F315" s="354">
        <v>0</v>
      </c>
      <c r="G315" s="367" t="s">
        <v>4934</v>
      </c>
    </row>
    <row r="316" spans="1:7">
      <c r="A316" s="367" t="s">
        <v>318</v>
      </c>
      <c r="B316" s="358">
        <v>0</v>
      </c>
      <c r="C316" s="359">
        <v>0</v>
      </c>
      <c r="D316" s="357" t="e">
        <f t="shared" si="4"/>
        <v>#DIV/0!</v>
      </c>
      <c r="E316" s="352" t="s">
        <v>1892</v>
      </c>
      <c r="F316" s="354">
        <v>0</v>
      </c>
      <c r="G316" s="367" t="s">
        <v>4935</v>
      </c>
    </row>
    <row r="317" spans="1:7">
      <c r="A317" s="367" t="s">
        <v>320</v>
      </c>
      <c r="B317" s="358">
        <v>-1.46404014369824E-7</v>
      </c>
      <c r="C317" s="359">
        <v>-1.2065273849545901E-8</v>
      </c>
      <c r="D317" s="357">
        <f t="shared" si="4"/>
        <v>-0.91758918700775238</v>
      </c>
      <c r="E317" s="352" t="s">
        <v>1841</v>
      </c>
      <c r="F317" s="354">
        <v>1</v>
      </c>
      <c r="G317" s="367" t="s">
        <v>4936</v>
      </c>
    </row>
    <row r="318" spans="1:7">
      <c r="A318" s="367" t="s">
        <v>321</v>
      </c>
      <c r="B318" s="358">
        <v>1.6408585864169401E-6</v>
      </c>
      <c r="C318" s="359">
        <v>1.8518373103540899E-2</v>
      </c>
      <c r="D318" s="357">
        <f t="shared" si="4"/>
        <v>11284.782490237953</v>
      </c>
      <c r="E318" s="352" t="s">
        <v>1894</v>
      </c>
      <c r="F318" s="354">
        <v>0</v>
      </c>
      <c r="G318" s="367" t="s">
        <v>4937</v>
      </c>
    </row>
    <row r="319" spans="1:7">
      <c r="A319" s="367" t="s">
        <v>322</v>
      </c>
      <c r="B319" s="358">
        <v>2.64874034654667E-2</v>
      </c>
      <c r="C319" s="359">
        <v>2.6453231941559401E-2</v>
      </c>
      <c r="D319" s="357">
        <f t="shared" si="4"/>
        <v>-1.2901047077661376E-3</v>
      </c>
      <c r="E319" s="352" t="s">
        <v>1865</v>
      </c>
      <c r="F319" s="354">
        <v>1</v>
      </c>
      <c r="G319" s="367" t="s">
        <v>4938</v>
      </c>
    </row>
    <row r="320" spans="1:7">
      <c r="A320" s="367" t="s">
        <v>323</v>
      </c>
      <c r="B320" s="358">
        <v>-9.4240598035639795E-3</v>
      </c>
      <c r="C320" s="359">
        <v>1.14521009891178E-4</v>
      </c>
      <c r="D320" s="357">
        <f t="shared" si="4"/>
        <v>-1.0121519825084162</v>
      </c>
      <c r="E320" s="352" t="s">
        <v>1893</v>
      </c>
      <c r="F320" s="354">
        <v>1</v>
      </c>
      <c r="G320" s="367" t="s">
        <v>4939</v>
      </c>
    </row>
    <row r="321" spans="1:7">
      <c r="A321" s="367" t="s">
        <v>324</v>
      </c>
      <c r="B321" s="358">
        <v>5.6518069501075305E-7</v>
      </c>
      <c r="C321" s="359">
        <v>1.0161776893275701E-7</v>
      </c>
      <c r="D321" s="357">
        <f t="shared" si="4"/>
        <v>-0.82020304332789773</v>
      </c>
      <c r="E321" s="352" t="s">
        <v>1895</v>
      </c>
      <c r="F321" s="354">
        <v>1</v>
      </c>
      <c r="G321" s="367" t="s">
        <v>4940</v>
      </c>
    </row>
    <row r="322" spans="1:7">
      <c r="A322" s="367" t="s">
        <v>325</v>
      </c>
      <c r="B322" s="358">
        <v>5.71288409318185E-8</v>
      </c>
      <c r="C322" s="359">
        <v>6.8969796254765504E-8</v>
      </c>
      <c r="D322" s="357">
        <f t="shared" ref="D322:D385" si="5">(C322/B322)-1</f>
        <v>0.20726755750355275</v>
      </c>
      <c r="E322" s="352" t="s">
        <v>1825</v>
      </c>
      <c r="F322" s="354">
        <v>0</v>
      </c>
      <c r="G322" s="367" t="s">
        <v>4941</v>
      </c>
    </row>
    <row r="323" spans="1:7">
      <c r="A323" s="367" t="s">
        <v>326</v>
      </c>
      <c r="B323" s="358">
        <v>3.2606835475235103E-5</v>
      </c>
      <c r="C323" s="359">
        <v>3.7718711041634399E-5</v>
      </c>
      <c r="D323" s="357">
        <f t="shared" si="5"/>
        <v>0.15677312722609238</v>
      </c>
      <c r="E323" s="352" t="s">
        <v>1825</v>
      </c>
      <c r="F323" s="354">
        <v>1</v>
      </c>
      <c r="G323" s="367" t="s">
        <v>4942</v>
      </c>
    </row>
    <row r="324" spans="1:7">
      <c r="A324" s="367" t="s">
        <v>327</v>
      </c>
      <c r="B324" s="358">
        <v>-1.7699999999999999E-4</v>
      </c>
      <c r="C324" s="359">
        <v>-1.7699999999999999E-4</v>
      </c>
      <c r="D324" s="357">
        <f t="shared" si="5"/>
        <v>0</v>
      </c>
      <c r="E324" s="352" t="s">
        <v>1896</v>
      </c>
      <c r="F324" s="354">
        <v>1</v>
      </c>
      <c r="G324" s="367" t="s">
        <v>4943</v>
      </c>
    </row>
    <row r="325" spans="1:7">
      <c r="A325" s="367" t="s">
        <v>328</v>
      </c>
      <c r="B325" s="358">
        <v>0</v>
      </c>
      <c r="C325" s="359">
        <v>0</v>
      </c>
      <c r="D325" s="357" t="e">
        <f t="shared" si="5"/>
        <v>#DIV/0!</v>
      </c>
      <c r="E325" s="352" t="s">
        <v>1897</v>
      </c>
      <c r="F325" s="354">
        <v>0</v>
      </c>
      <c r="G325" s="367" t="s">
        <v>4944</v>
      </c>
    </row>
    <row r="326" spans="1:7">
      <c r="A326" s="367" t="s">
        <v>329</v>
      </c>
      <c r="B326" s="358">
        <v>0</v>
      </c>
      <c r="C326" s="359">
        <v>0</v>
      </c>
      <c r="D326" s="357" t="e">
        <f t="shared" si="5"/>
        <v>#DIV/0!</v>
      </c>
      <c r="E326" s="352" t="s">
        <v>1898</v>
      </c>
      <c r="F326" s="354">
        <v>0</v>
      </c>
      <c r="G326" s="367" t="s">
        <v>4945</v>
      </c>
    </row>
    <row r="327" spans="1:7">
      <c r="A327" s="367" t="s">
        <v>330</v>
      </c>
      <c r="B327" s="358">
        <v>9.713030101783731E-7</v>
      </c>
      <c r="C327" s="359">
        <v>1.09289521057753E-5</v>
      </c>
      <c r="D327" s="357">
        <f t="shared" si="5"/>
        <v>10.251846222290892</v>
      </c>
      <c r="E327" s="352" t="s">
        <v>1899</v>
      </c>
      <c r="F327" s="354">
        <v>0</v>
      </c>
      <c r="G327" s="367" t="s">
        <v>4946</v>
      </c>
    </row>
    <row r="328" spans="1:7">
      <c r="A328" s="367" t="s">
        <v>331</v>
      </c>
      <c r="B328" s="358">
        <v>0.12307506664224099</v>
      </c>
      <c r="C328" s="359">
        <v>0.12307422949154299</v>
      </c>
      <c r="D328" s="357">
        <f t="shared" si="5"/>
        <v>-6.801952018742341E-6</v>
      </c>
      <c r="E328" s="352" t="s">
        <v>1899</v>
      </c>
      <c r="F328" s="354">
        <v>0</v>
      </c>
      <c r="G328" s="367" t="s">
        <v>4947</v>
      </c>
    </row>
    <row r="329" spans="1:7">
      <c r="A329" s="367" t="s">
        <v>332</v>
      </c>
      <c r="B329" s="358">
        <v>1.7255494176424701E-2</v>
      </c>
      <c r="C329" s="359">
        <v>-0.16054983655237701</v>
      </c>
      <c r="D329" s="357">
        <f t="shared" si="5"/>
        <v>-10.304273462751825</v>
      </c>
      <c r="E329" s="352" t="s">
        <v>1885</v>
      </c>
      <c r="F329" s="354">
        <v>1</v>
      </c>
      <c r="G329" s="367" t="s">
        <v>4948</v>
      </c>
    </row>
    <row r="330" spans="1:7">
      <c r="A330" s="367" t="s">
        <v>333</v>
      </c>
      <c r="B330" s="358">
        <v>0</v>
      </c>
      <c r="C330" s="359">
        <v>0</v>
      </c>
      <c r="D330" s="357" t="e">
        <f t="shared" si="5"/>
        <v>#DIV/0!</v>
      </c>
      <c r="E330" s="352" t="s">
        <v>1900</v>
      </c>
      <c r="F330" s="354">
        <v>1</v>
      </c>
      <c r="G330" s="367" t="s">
        <v>4949</v>
      </c>
    </row>
    <row r="331" spans="1:7">
      <c r="A331" s="367" t="s">
        <v>334</v>
      </c>
      <c r="B331" s="358">
        <v>-9.5572647489916597E-3</v>
      </c>
      <c r="C331" s="359">
        <v>3.2262209970212999E-6</v>
      </c>
      <c r="D331" s="357">
        <f t="shared" si="5"/>
        <v>-1.0003375673983879</v>
      </c>
      <c r="E331" s="352" t="s">
        <v>1880</v>
      </c>
      <c r="F331" s="354">
        <v>1</v>
      </c>
      <c r="G331" s="367" t="s">
        <v>4950</v>
      </c>
    </row>
    <row r="332" spans="1:7">
      <c r="A332" s="367" t="s">
        <v>335</v>
      </c>
      <c r="B332" s="358">
        <v>-1.72563880284997E-2</v>
      </c>
      <c r="C332" s="359">
        <v>0.160530292966996</v>
      </c>
      <c r="D332" s="357">
        <f t="shared" si="5"/>
        <v>-10.302658974860384</v>
      </c>
      <c r="E332" s="352" t="s">
        <v>1885</v>
      </c>
      <c r="F332" s="354">
        <v>1</v>
      </c>
      <c r="G332" s="367" t="s">
        <v>4951</v>
      </c>
    </row>
    <row r="333" spans="1:7">
      <c r="A333" s="367" t="s">
        <v>336</v>
      </c>
      <c r="B333" s="358">
        <v>1.2907279804256599E-6</v>
      </c>
      <c r="C333" s="359">
        <v>7.5250031967443096E-5</v>
      </c>
      <c r="D333" s="357">
        <f t="shared" si="5"/>
        <v>57.300457655397636</v>
      </c>
      <c r="E333" s="352" t="s">
        <v>1885</v>
      </c>
      <c r="F333" s="354">
        <v>0</v>
      </c>
      <c r="G333" s="367" t="s">
        <v>4952</v>
      </c>
    </row>
    <row r="334" spans="1:7">
      <c r="A334" s="367" t="s">
        <v>337</v>
      </c>
      <c r="B334" s="358">
        <v>0</v>
      </c>
      <c r="C334" s="359">
        <v>0</v>
      </c>
      <c r="D334" s="357" t="e">
        <f t="shared" si="5"/>
        <v>#DIV/0!</v>
      </c>
      <c r="E334" s="352" t="s">
        <v>1820</v>
      </c>
      <c r="F334" s="354">
        <v>0</v>
      </c>
      <c r="G334" s="367" t="s">
        <v>4953</v>
      </c>
    </row>
    <row r="335" spans="1:7">
      <c r="A335" s="367" t="s">
        <v>338</v>
      </c>
      <c r="B335" s="358">
        <v>0</v>
      </c>
      <c r="C335" s="359">
        <v>0</v>
      </c>
      <c r="D335" s="357" t="e">
        <f t="shared" si="5"/>
        <v>#DIV/0!</v>
      </c>
      <c r="E335" s="352" t="s">
        <v>1820</v>
      </c>
      <c r="F335" s="354">
        <v>0</v>
      </c>
      <c r="G335" s="367" t="s">
        <v>4954</v>
      </c>
    </row>
    <row r="336" spans="1:7">
      <c r="A336" s="367" t="s">
        <v>339</v>
      </c>
      <c r="B336" s="358">
        <v>2.2304486921972001E-2</v>
      </c>
      <c r="C336" s="359">
        <v>2.2308842309605899E-2</v>
      </c>
      <c r="D336" s="357">
        <f t="shared" si="5"/>
        <v>1.9526957285020963E-4</v>
      </c>
      <c r="E336" s="352" t="s">
        <v>1815</v>
      </c>
      <c r="F336" s="354">
        <v>0</v>
      </c>
      <c r="G336" s="367" t="s">
        <v>4955</v>
      </c>
    </row>
    <row r="337" spans="1:7">
      <c r="A337" s="367" t="s">
        <v>340</v>
      </c>
      <c r="B337" s="358">
        <v>0</v>
      </c>
      <c r="C337" s="359">
        <v>0</v>
      </c>
      <c r="D337" s="357" t="e">
        <f t="shared" si="5"/>
        <v>#DIV/0!</v>
      </c>
      <c r="E337" s="352" t="s">
        <v>1901</v>
      </c>
      <c r="F337" s="354">
        <v>1</v>
      </c>
      <c r="G337" s="367" t="s">
        <v>4956</v>
      </c>
    </row>
    <row r="338" spans="1:7">
      <c r="A338" s="367" t="s">
        <v>341</v>
      </c>
      <c r="B338" s="358">
        <v>0</v>
      </c>
      <c r="C338" s="359">
        <v>0</v>
      </c>
      <c r="D338" s="357" t="e">
        <f t="shared" si="5"/>
        <v>#DIV/0!</v>
      </c>
      <c r="E338" s="352" t="s">
        <v>1847</v>
      </c>
      <c r="F338" s="354">
        <v>1</v>
      </c>
      <c r="G338" s="367" t="s">
        <v>4957</v>
      </c>
    </row>
    <row r="339" spans="1:7">
      <c r="A339" s="367" t="s">
        <v>342</v>
      </c>
      <c r="B339" s="358">
        <v>1.73988765799993E-3</v>
      </c>
      <c r="C339" s="359">
        <v>1.5948295372844601E-3</v>
      </c>
      <c r="D339" s="357">
        <f t="shared" si="5"/>
        <v>-8.3372118911527848E-2</v>
      </c>
      <c r="E339" s="352" t="s">
        <v>1902</v>
      </c>
      <c r="F339" s="354">
        <v>0</v>
      </c>
      <c r="G339" s="367" t="s">
        <v>4958</v>
      </c>
    </row>
    <row r="340" spans="1:7">
      <c r="A340" s="367" t="s">
        <v>343</v>
      </c>
      <c r="B340" s="358">
        <v>0</v>
      </c>
      <c r="C340" s="359">
        <v>0</v>
      </c>
      <c r="D340" s="357" t="e">
        <f t="shared" si="5"/>
        <v>#DIV/0!</v>
      </c>
      <c r="E340" s="352" t="s">
        <v>1818</v>
      </c>
      <c r="F340" s="354">
        <v>0</v>
      </c>
      <c r="G340" s="367" t="s">
        <v>4959</v>
      </c>
    </row>
    <row r="341" spans="1:7">
      <c r="A341" s="367" t="s">
        <v>344</v>
      </c>
      <c r="B341" s="358">
        <v>0</v>
      </c>
      <c r="C341" s="359">
        <v>0</v>
      </c>
      <c r="D341" s="357" t="e">
        <f t="shared" si="5"/>
        <v>#DIV/0!</v>
      </c>
      <c r="E341" s="352" t="s">
        <v>1818</v>
      </c>
      <c r="F341" s="354">
        <v>0</v>
      </c>
      <c r="G341" s="367" t="s">
        <v>4960</v>
      </c>
    </row>
    <row r="342" spans="1:7">
      <c r="A342" s="367" t="s">
        <v>345</v>
      </c>
      <c r="B342" s="358">
        <v>0</v>
      </c>
      <c r="C342" s="359">
        <v>0</v>
      </c>
      <c r="D342" s="357" t="e">
        <f t="shared" si="5"/>
        <v>#DIV/0!</v>
      </c>
      <c r="E342" s="352" t="s">
        <v>1818</v>
      </c>
      <c r="F342" s="354">
        <v>0</v>
      </c>
      <c r="G342" s="367" t="s">
        <v>4961</v>
      </c>
    </row>
    <row r="343" spans="1:7">
      <c r="A343" s="367" t="s">
        <v>346</v>
      </c>
      <c r="B343" s="358">
        <v>0</v>
      </c>
      <c r="C343" s="359">
        <v>0</v>
      </c>
      <c r="D343" s="357" t="e">
        <f t="shared" si="5"/>
        <v>#DIV/0!</v>
      </c>
      <c r="E343" s="352" t="s">
        <v>1903</v>
      </c>
      <c r="F343" s="354">
        <v>0</v>
      </c>
      <c r="G343" s="367" t="s">
        <v>4962</v>
      </c>
    </row>
    <row r="344" spans="1:7">
      <c r="A344" s="367" t="s">
        <v>347</v>
      </c>
      <c r="B344" s="358">
        <v>1.63374468459084E-6</v>
      </c>
      <c r="C344" s="359">
        <v>5.1917898803088796E-6</v>
      </c>
      <c r="D344" s="357">
        <f t="shared" si="5"/>
        <v>2.1778465321275871</v>
      </c>
      <c r="E344" s="352" t="s">
        <v>1815</v>
      </c>
      <c r="F344" s="354">
        <v>0</v>
      </c>
      <c r="G344" s="367" t="s">
        <v>4963</v>
      </c>
    </row>
    <row r="345" spans="1:7">
      <c r="A345" s="367" t="s">
        <v>348</v>
      </c>
      <c r="B345" s="358">
        <v>2.2303633744684598E-2</v>
      </c>
      <c r="C345" s="359">
        <v>2.2307191789880301E-2</v>
      </c>
      <c r="D345" s="357">
        <f t="shared" si="5"/>
        <v>1.5952760148563172E-4</v>
      </c>
      <c r="E345" s="352" t="s">
        <v>1815</v>
      </c>
      <c r="F345" s="354">
        <v>0</v>
      </c>
      <c r="G345" s="367" t="s">
        <v>4964</v>
      </c>
    </row>
    <row r="346" spans="1:7">
      <c r="A346" s="367" t="s">
        <v>350</v>
      </c>
      <c r="B346" s="358">
        <v>0</v>
      </c>
      <c r="C346" s="359">
        <v>0</v>
      </c>
      <c r="D346" s="357" t="e">
        <f t="shared" si="5"/>
        <v>#DIV/0!</v>
      </c>
      <c r="E346" s="352" t="s">
        <v>1904</v>
      </c>
      <c r="F346" s="354">
        <v>0</v>
      </c>
      <c r="G346" s="367" t="s">
        <v>4965</v>
      </c>
    </row>
    <row r="347" spans="1:7">
      <c r="A347" s="367" t="s">
        <v>351</v>
      </c>
      <c r="B347" s="358">
        <v>0</v>
      </c>
      <c r="C347" s="359">
        <v>0</v>
      </c>
      <c r="D347" s="357" t="e">
        <f t="shared" si="5"/>
        <v>#DIV/0!</v>
      </c>
      <c r="E347" s="352" t="s">
        <v>1905</v>
      </c>
      <c r="F347" s="354">
        <v>0</v>
      </c>
      <c r="G347" s="367" t="s">
        <v>4966</v>
      </c>
    </row>
    <row r="348" spans="1:7">
      <c r="A348" s="367" t="s">
        <v>352</v>
      </c>
      <c r="B348" s="358">
        <v>0</v>
      </c>
      <c r="C348" s="359">
        <v>0</v>
      </c>
      <c r="D348" s="357" t="e">
        <f t="shared" si="5"/>
        <v>#DIV/0!</v>
      </c>
      <c r="E348" s="352" t="s">
        <v>1906</v>
      </c>
      <c r="F348" s="354">
        <v>1</v>
      </c>
      <c r="G348" s="367" t="s">
        <v>4967</v>
      </c>
    </row>
    <row r="349" spans="1:7">
      <c r="A349" s="367" t="s">
        <v>353</v>
      </c>
      <c r="B349" s="358">
        <v>6.2232234085968196E-6</v>
      </c>
      <c r="C349" s="359">
        <v>4.0148870425582599E-5</v>
      </c>
      <c r="D349" s="357">
        <f t="shared" si="5"/>
        <v>5.4514589609816309</v>
      </c>
      <c r="E349" s="352" t="s">
        <v>1907</v>
      </c>
      <c r="F349" s="354">
        <v>1</v>
      </c>
      <c r="G349" s="367" t="s">
        <v>4968</v>
      </c>
    </row>
    <row r="350" spans="1:7">
      <c r="A350" s="367" t="s">
        <v>354</v>
      </c>
      <c r="B350" s="358">
        <v>0</v>
      </c>
      <c r="C350" s="359">
        <v>0</v>
      </c>
      <c r="D350" s="357" t="e">
        <f t="shared" si="5"/>
        <v>#DIV/0!</v>
      </c>
      <c r="E350" s="352" t="s">
        <v>1908</v>
      </c>
      <c r="F350" s="354">
        <v>0</v>
      </c>
      <c r="G350" s="367" t="s">
        <v>4969</v>
      </c>
    </row>
    <row r="351" spans="1:7">
      <c r="A351" s="367" t="s">
        <v>355</v>
      </c>
      <c r="B351" s="358">
        <v>-6.2232234085968196E-6</v>
      </c>
      <c r="C351" s="359">
        <v>-4.0148870425582599E-5</v>
      </c>
      <c r="D351" s="357">
        <f t="shared" si="5"/>
        <v>5.4514589609816309</v>
      </c>
      <c r="E351" s="352" t="s">
        <v>1907</v>
      </c>
      <c r="F351" s="354">
        <v>1</v>
      </c>
      <c r="G351" s="367" t="s">
        <v>4970</v>
      </c>
    </row>
    <row r="352" spans="1:7">
      <c r="A352" s="367" t="s">
        <v>356</v>
      </c>
      <c r="B352" s="358">
        <v>0</v>
      </c>
      <c r="C352" s="359">
        <v>0</v>
      </c>
      <c r="D352" s="357" t="e">
        <f t="shared" si="5"/>
        <v>#DIV/0!</v>
      </c>
      <c r="E352" s="352" t="s">
        <v>1909</v>
      </c>
      <c r="F352" s="354">
        <v>0</v>
      </c>
      <c r="G352" s="367" t="s">
        <v>4971</v>
      </c>
    </row>
    <row r="353" spans="1:7">
      <c r="A353" s="367" t="s">
        <v>357</v>
      </c>
      <c r="B353" s="358">
        <v>0</v>
      </c>
      <c r="C353" s="359">
        <v>0</v>
      </c>
      <c r="D353" s="357" t="e">
        <f t="shared" si="5"/>
        <v>#DIV/0!</v>
      </c>
      <c r="E353" s="352" t="s">
        <v>1873</v>
      </c>
      <c r="F353" s="354">
        <v>0</v>
      </c>
      <c r="G353" s="367" t="s">
        <v>4972</v>
      </c>
    </row>
    <row r="354" spans="1:7">
      <c r="A354" s="367" t="s">
        <v>358</v>
      </c>
      <c r="B354" s="358">
        <v>0</v>
      </c>
      <c r="C354" s="359">
        <v>0</v>
      </c>
      <c r="D354" s="357" t="e">
        <f t="shared" si="5"/>
        <v>#DIV/0!</v>
      </c>
      <c r="E354" s="352" t="s">
        <v>1873</v>
      </c>
      <c r="F354" s="354">
        <v>0</v>
      </c>
      <c r="G354" s="367" t="s">
        <v>4973</v>
      </c>
    </row>
    <row r="355" spans="1:7">
      <c r="A355" s="367" t="s">
        <v>359</v>
      </c>
      <c r="B355" s="358">
        <v>7.0803164032727504E-7</v>
      </c>
      <c r="C355" s="359">
        <v>2.1236052216168899E-6</v>
      </c>
      <c r="D355" s="357">
        <f t="shared" si="5"/>
        <v>1.9993083651392913</v>
      </c>
      <c r="E355" s="352" t="s">
        <v>1910</v>
      </c>
      <c r="F355" s="354">
        <v>0</v>
      </c>
      <c r="G355" s="367" t="s">
        <v>4974</v>
      </c>
    </row>
    <row r="356" spans="1:7">
      <c r="A356" s="367" t="s">
        <v>360</v>
      </c>
      <c r="B356" s="358">
        <v>7.0803164032727504E-7</v>
      </c>
      <c r="C356" s="359">
        <v>2.1236052216168899E-6</v>
      </c>
      <c r="D356" s="357">
        <f t="shared" si="5"/>
        <v>1.9993083651392913</v>
      </c>
      <c r="E356" s="352" t="s">
        <v>1910</v>
      </c>
      <c r="F356" s="354">
        <v>1</v>
      </c>
      <c r="G356" s="367" t="s">
        <v>4975</v>
      </c>
    </row>
    <row r="357" spans="1:7">
      <c r="A357" s="367" t="s">
        <v>361</v>
      </c>
      <c r="B357" s="358">
        <v>-1.6474974437366599E-6</v>
      </c>
      <c r="C357" s="359">
        <v>-1.2673879200597001E-5</v>
      </c>
      <c r="D357" s="357">
        <f t="shared" si="5"/>
        <v>6.6928065951056031</v>
      </c>
      <c r="E357" s="352" t="s">
        <v>1910</v>
      </c>
      <c r="F357" s="354">
        <v>1</v>
      </c>
      <c r="G357" s="367" t="s">
        <v>4976</v>
      </c>
    </row>
    <row r="358" spans="1:7">
      <c r="A358" s="367" t="s">
        <v>362</v>
      </c>
      <c r="B358" s="358">
        <v>1.6474974437366599E-6</v>
      </c>
      <c r="C358" s="359">
        <v>1.2673879200597001E-5</v>
      </c>
      <c r="D358" s="357">
        <f t="shared" si="5"/>
        <v>6.6928065951056031</v>
      </c>
      <c r="E358" s="352" t="s">
        <v>1910</v>
      </c>
      <c r="F358" s="354">
        <v>0</v>
      </c>
      <c r="G358" s="367" t="s">
        <v>4977</v>
      </c>
    </row>
    <row r="359" spans="1:7">
      <c r="A359" s="367" t="s">
        <v>363</v>
      </c>
      <c r="B359" s="358">
        <v>0</v>
      </c>
      <c r="C359" s="359">
        <v>0</v>
      </c>
      <c r="D359" s="357" t="e">
        <f t="shared" si="5"/>
        <v>#DIV/0!</v>
      </c>
      <c r="E359" s="352" t="s">
        <v>1910</v>
      </c>
      <c r="F359" s="354">
        <v>0</v>
      </c>
      <c r="G359" s="367" t="s">
        <v>4978</v>
      </c>
    </row>
    <row r="360" spans="1:7">
      <c r="A360" s="367" t="s">
        <v>364</v>
      </c>
      <c r="B360" s="358">
        <v>0</v>
      </c>
      <c r="C360" s="359">
        <v>0</v>
      </c>
      <c r="D360" s="357" t="e">
        <f t="shared" si="5"/>
        <v>#DIV/0!</v>
      </c>
      <c r="E360" s="352" t="s">
        <v>1910</v>
      </c>
      <c r="F360" s="354">
        <v>0</v>
      </c>
      <c r="G360" s="367" t="s">
        <v>4979</v>
      </c>
    </row>
    <row r="361" spans="1:7">
      <c r="A361" s="367" t="s">
        <v>365</v>
      </c>
      <c r="B361" s="358">
        <v>-4.6611603465862599E-8</v>
      </c>
      <c r="C361" s="359">
        <v>-1.55185446146788E-5</v>
      </c>
      <c r="D361" s="357">
        <f t="shared" si="5"/>
        <v>331.93307804877963</v>
      </c>
      <c r="E361" s="352" t="s">
        <v>1824</v>
      </c>
      <c r="F361" s="354">
        <v>1</v>
      </c>
      <c r="G361" s="367" t="s">
        <v>4980</v>
      </c>
    </row>
    <row r="362" spans="1:7">
      <c r="A362" s="367" t="s">
        <v>366</v>
      </c>
      <c r="B362" s="358">
        <v>0</v>
      </c>
      <c r="C362" s="359">
        <v>0</v>
      </c>
      <c r="D362" s="357" t="e">
        <f t="shared" si="5"/>
        <v>#DIV/0!</v>
      </c>
      <c r="E362" s="352" t="s">
        <v>1910</v>
      </c>
      <c r="F362" s="354">
        <v>0</v>
      </c>
      <c r="G362" s="367" t="s">
        <v>4981</v>
      </c>
    </row>
    <row r="363" spans="1:7">
      <c r="A363" s="367" t="s">
        <v>367</v>
      </c>
      <c r="B363" s="358">
        <v>1.4070901052695399E-6</v>
      </c>
      <c r="C363" s="359">
        <v>1.80098282773979E-6</v>
      </c>
      <c r="D363" s="357">
        <f t="shared" si="5"/>
        <v>0.27993425651642734</v>
      </c>
      <c r="E363" s="352" t="s">
        <v>1880</v>
      </c>
      <c r="F363" s="354">
        <v>0</v>
      </c>
      <c r="G363" s="367" t="s">
        <v>4982</v>
      </c>
    </row>
    <row r="364" spans="1:7">
      <c r="A364" s="367" t="s">
        <v>368</v>
      </c>
      <c r="B364" s="358">
        <v>0</v>
      </c>
      <c r="C364" s="359">
        <v>0</v>
      </c>
      <c r="D364" s="357" t="e">
        <f t="shared" si="5"/>
        <v>#DIV/0!</v>
      </c>
      <c r="E364" s="352" t="s">
        <v>1911</v>
      </c>
      <c r="F364" s="354">
        <v>0</v>
      </c>
      <c r="G364" s="367" t="s">
        <v>4983</v>
      </c>
    </row>
    <row r="365" spans="1:7">
      <c r="A365" s="367" t="s">
        <v>369</v>
      </c>
      <c r="B365" s="358">
        <v>0</v>
      </c>
      <c r="C365" s="359">
        <v>0</v>
      </c>
      <c r="D365" s="357" t="e">
        <f t="shared" si="5"/>
        <v>#DIV/0!</v>
      </c>
      <c r="E365" s="352" t="s">
        <v>1829</v>
      </c>
      <c r="F365" s="354">
        <v>0</v>
      </c>
      <c r="G365" s="367" t="s">
        <v>4984</v>
      </c>
    </row>
    <row r="366" spans="1:7">
      <c r="A366" s="367" t="s">
        <v>370</v>
      </c>
      <c r="B366" s="358">
        <v>0</v>
      </c>
      <c r="C366" s="359">
        <v>0</v>
      </c>
      <c r="D366" s="357" t="e">
        <f t="shared" si="5"/>
        <v>#DIV/0!</v>
      </c>
      <c r="E366" s="352" t="s">
        <v>1902</v>
      </c>
      <c r="F366" s="354">
        <v>0</v>
      </c>
      <c r="G366" s="367" t="s">
        <v>4985</v>
      </c>
    </row>
    <row r="367" spans="1:7">
      <c r="A367" s="367" t="s">
        <v>371</v>
      </c>
      <c r="B367" s="358">
        <v>6.8248564223797801E-6</v>
      </c>
      <c r="C367" s="359">
        <v>2.7533421043131901E-5</v>
      </c>
      <c r="D367" s="357">
        <f t="shared" si="5"/>
        <v>3.0342857547662794</v>
      </c>
      <c r="E367" s="352" t="s">
        <v>1881</v>
      </c>
      <c r="F367" s="354">
        <v>0</v>
      </c>
      <c r="G367" s="367" t="s">
        <v>4986</v>
      </c>
    </row>
    <row r="368" spans="1:7">
      <c r="A368" s="367" t="s">
        <v>372</v>
      </c>
      <c r="B368" s="358">
        <v>0</v>
      </c>
      <c r="C368" s="359">
        <v>0</v>
      </c>
      <c r="D368" s="357" t="e">
        <f t="shared" si="5"/>
        <v>#DIV/0!</v>
      </c>
      <c r="E368" s="352" t="s">
        <v>1849</v>
      </c>
      <c r="F368" s="354">
        <v>0</v>
      </c>
      <c r="G368" s="367" t="s">
        <v>4987</v>
      </c>
    </row>
    <row r="369" spans="1:7">
      <c r="A369" s="367" t="s">
        <v>373</v>
      </c>
      <c r="B369" s="358">
        <v>0</v>
      </c>
      <c r="C369" s="359">
        <v>0</v>
      </c>
      <c r="D369" s="357" t="e">
        <f t="shared" si="5"/>
        <v>#DIV/0!</v>
      </c>
      <c r="E369" s="352" t="s">
        <v>1912</v>
      </c>
      <c r="F369" s="354">
        <v>0</v>
      </c>
      <c r="G369" s="367" t="s">
        <v>4988</v>
      </c>
    </row>
    <row r="370" spans="1:7">
      <c r="A370" s="367" t="s">
        <v>374</v>
      </c>
      <c r="B370" s="358">
        <v>1.2799426610854401E-4</v>
      </c>
      <c r="C370" s="359">
        <v>6.5331049995620601E-5</v>
      </c>
      <c r="D370" s="357">
        <f t="shared" si="5"/>
        <v>-0.48957830704527505</v>
      </c>
      <c r="E370" s="352" t="s">
        <v>1913</v>
      </c>
      <c r="F370" s="354">
        <v>1</v>
      </c>
      <c r="G370" s="367" t="s">
        <v>4989</v>
      </c>
    </row>
    <row r="371" spans="1:7">
      <c r="A371" s="367" t="s">
        <v>375</v>
      </c>
      <c r="B371" s="358">
        <v>1.30750066432483E-4</v>
      </c>
      <c r="C371" s="359">
        <v>1.8542362026323599E-2</v>
      </c>
      <c r="D371" s="357">
        <f t="shared" si="5"/>
        <v>140.81531629200774</v>
      </c>
      <c r="E371" s="352" t="s">
        <v>1914</v>
      </c>
      <c r="F371" s="354">
        <v>1</v>
      </c>
      <c r="G371" s="367" t="s">
        <v>4990</v>
      </c>
    </row>
    <row r="372" spans="1:7">
      <c r="A372" s="367" t="s">
        <v>376</v>
      </c>
      <c r="B372" s="358">
        <v>0</v>
      </c>
      <c r="C372" s="359">
        <v>0</v>
      </c>
      <c r="D372" s="357" t="e">
        <f t="shared" si="5"/>
        <v>#DIV/0!</v>
      </c>
      <c r="E372" s="352" t="s">
        <v>1912</v>
      </c>
      <c r="F372" s="354">
        <v>1</v>
      </c>
      <c r="G372" s="367" t="s">
        <v>4991</v>
      </c>
    </row>
    <row r="373" spans="1:7">
      <c r="A373" s="367" t="s">
        <v>377</v>
      </c>
      <c r="B373" s="358">
        <v>0</v>
      </c>
      <c r="C373" s="359">
        <v>0</v>
      </c>
      <c r="D373" s="357" t="e">
        <f t="shared" si="5"/>
        <v>#DIV/0!</v>
      </c>
      <c r="E373" s="352" t="s">
        <v>1836</v>
      </c>
      <c r="F373" s="354">
        <v>1</v>
      </c>
      <c r="G373" s="367" t="s">
        <v>4992</v>
      </c>
    </row>
    <row r="374" spans="1:7">
      <c r="A374" s="367" t="s">
        <v>378</v>
      </c>
      <c r="B374" s="358">
        <v>0</v>
      </c>
      <c r="C374" s="359">
        <v>0</v>
      </c>
      <c r="D374" s="357" t="e">
        <f t="shared" si="5"/>
        <v>#DIV/0!</v>
      </c>
      <c r="E374" s="352" t="s">
        <v>1915</v>
      </c>
      <c r="F374" s="354">
        <v>0</v>
      </c>
      <c r="G374" s="367" t="s">
        <v>4993</v>
      </c>
    </row>
    <row r="375" spans="1:7">
      <c r="A375" s="367" t="s">
        <v>379</v>
      </c>
      <c r="B375" s="358">
        <v>0</v>
      </c>
      <c r="C375" s="359">
        <v>0</v>
      </c>
      <c r="D375" s="357" t="e">
        <f t="shared" si="5"/>
        <v>#DIV/0!</v>
      </c>
      <c r="E375" s="352" t="s">
        <v>1916</v>
      </c>
      <c r="F375" s="354">
        <v>0</v>
      </c>
      <c r="G375" s="367" t="s">
        <v>4994</v>
      </c>
    </row>
    <row r="376" spans="1:7">
      <c r="A376" s="367" t="s">
        <v>380</v>
      </c>
      <c r="B376" s="358">
        <v>3.8205585107441902E-8</v>
      </c>
      <c r="C376" s="359">
        <v>3.3064651715838902E-8</v>
      </c>
      <c r="D376" s="357">
        <f t="shared" si="5"/>
        <v>-0.13455973458188497</v>
      </c>
      <c r="E376" s="352" t="s">
        <v>1917</v>
      </c>
      <c r="F376" s="354">
        <v>0</v>
      </c>
      <c r="G376" s="367" t="s">
        <v>4995</v>
      </c>
    </row>
    <row r="377" spans="1:7">
      <c r="A377" s="367" t="s">
        <v>381</v>
      </c>
      <c r="B377" s="358">
        <v>3.8452316595452099E-8</v>
      </c>
      <c r="C377" s="359">
        <v>1.3466546570665401E-7</v>
      </c>
      <c r="D377" s="357">
        <f t="shared" si="5"/>
        <v>2.5021418117258869</v>
      </c>
      <c r="E377" s="352" t="s">
        <v>1866</v>
      </c>
      <c r="F377" s="354">
        <v>0</v>
      </c>
      <c r="G377" s="367" t="s">
        <v>4996</v>
      </c>
    </row>
    <row r="378" spans="1:7">
      <c r="A378" s="367" t="s">
        <v>382</v>
      </c>
      <c r="B378" s="358">
        <v>0</v>
      </c>
      <c r="C378" s="359">
        <v>0</v>
      </c>
      <c r="D378" s="357" t="e">
        <f t="shared" si="5"/>
        <v>#DIV/0!</v>
      </c>
      <c r="E378" s="352" t="s">
        <v>1866</v>
      </c>
      <c r="F378" s="354">
        <v>1</v>
      </c>
      <c r="G378" s="367" t="s">
        <v>6328</v>
      </c>
    </row>
    <row r="379" spans="1:7">
      <c r="A379" s="367" t="s">
        <v>383</v>
      </c>
      <c r="B379" s="358">
        <v>4.6396661675430599E-2</v>
      </c>
      <c r="C379" s="359">
        <v>1.8369899920912799E-2</v>
      </c>
      <c r="D379" s="357">
        <f t="shared" si="5"/>
        <v>-0.60406849851784483</v>
      </c>
      <c r="E379" s="352" t="s">
        <v>1918</v>
      </c>
      <c r="F379" s="354">
        <v>1</v>
      </c>
      <c r="G379" s="367" t="s">
        <v>4997</v>
      </c>
    </row>
    <row r="380" spans="1:7">
      <c r="A380" s="367" t="s">
        <v>384</v>
      </c>
      <c r="B380" s="358">
        <v>1.75745368276008E-6</v>
      </c>
      <c r="C380" s="359">
        <v>2.6928696021236E-6</v>
      </c>
      <c r="D380" s="357">
        <f t="shared" si="5"/>
        <v>0.53225637098694389</v>
      </c>
      <c r="E380" s="352" t="s">
        <v>1918</v>
      </c>
      <c r="F380" s="354">
        <v>0</v>
      </c>
      <c r="G380" s="367" t="s">
        <v>4998</v>
      </c>
    </row>
    <row r="381" spans="1:7">
      <c r="A381" s="367" t="s">
        <v>385</v>
      </c>
      <c r="B381" s="358">
        <v>1.13287333042535E-2</v>
      </c>
      <c r="C381" s="359">
        <v>2.1201671891049002E-3</v>
      </c>
      <c r="D381" s="357">
        <f t="shared" si="5"/>
        <v>-0.81285046331624211</v>
      </c>
      <c r="E381" s="352" t="s">
        <v>1919</v>
      </c>
      <c r="F381" s="354">
        <v>1</v>
      </c>
      <c r="G381" s="367" t="s">
        <v>4999</v>
      </c>
    </row>
    <row r="382" spans="1:7">
      <c r="A382" s="367" t="s">
        <v>386</v>
      </c>
      <c r="B382" s="358">
        <v>-2.25932607236246E-5</v>
      </c>
      <c r="C382" s="359">
        <v>-6.0603940482906203E-5</v>
      </c>
      <c r="D382" s="357">
        <f t="shared" si="5"/>
        <v>1.6823901704252813</v>
      </c>
      <c r="E382" s="352" t="s">
        <v>1919</v>
      </c>
      <c r="F382" s="354">
        <v>1</v>
      </c>
      <c r="G382" s="367" t="s">
        <v>5000</v>
      </c>
    </row>
    <row r="383" spans="1:7">
      <c r="A383" s="367" t="s">
        <v>387</v>
      </c>
      <c r="B383" s="358">
        <v>1.4159999999999999E-3</v>
      </c>
      <c r="C383" s="359">
        <v>1.4159999999999999E-3</v>
      </c>
      <c r="D383" s="357">
        <f t="shared" si="5"/>
        <v>0</v>
      </c>
      <c r="E383" s="352" t="s">
        <v>1920</v>
      </c>
      <c r="F383" s="354">
        <v>1</v>
      </c>
      <c r="G383" s="367" t="s">
        <v>5001</v>
      </c>
    </row>
    <row r="384" spans="1:7">
      <c r="A384" s="367" t="s">
        <v>388</v>
      </c>
      <c r="B384" s="358">
        <v>0</v>
      </c>
      <c r="C384" s="359">
        <v>0</v>
      </c>
      <c r="D384" s="357" t="e">
        <f t="shared" si="5"/>
        <v>#DIV/0!</v>
      </c>
      <c r="E384" s="352" t="s">
        <v>1815</v>
      </c>
      <c r="F384" s="354">
        <v>1</v>
      </c>
      <c r="G384" s="367" t="s">
        <v>5002</v>
      </c>
    </row>
    <row r="385" spans="1:7">
      <c r="A385" s="367" t="s">
        <v>389</v>
      </c>
      <c r="B385" s="358">
        <v>4.4606760569271202E-2</v>
      </c>
      <c r="C385" s="359">
        <v>4.4681800818996198E-2</v>
      </c>
      <c r="D385" s="357">
        <f t="shared" si="5"/>
        <v>1.6822618089127328E-3</v>
      </c>
      <c r="E385" s="352" t="s">
        <v>1815</v>
      </c>
      <c r="F385" s="354">
        <v>1</v>
      </c>
      <c r="G385" s="367" t="s">
        <v>5003</v>
      </c>
    </row>
    <row r="386" spans="1:7">
      <c r="A386" s="367" t="s">
        <v>390</v>
      </c>
      <c r="B386" s="358">
        <v>-2.2304486921972001E-2</v>
      </c>
      <c r="C386" s="359">
        <v>-2.2308842309605899E-2</v>
      </c>
      <c r="D386" s="357">
        <f t="shared" ref="D386:D449" si="6">(C386/B386)-1</f>
        <v>1.9526957285020963E-4</v>
      </c>
      <c r="E386" s="352" t="s">
        <v>1921</v>
      </c>
      <c r="F386" s="354">
        <v>1</v>
      </c>
      <c r="G386" s="367" t="s">
        <v>5004</v>
      </c>
    </row>
    <row r="387" spans="1:7">
      <c r="A387" s="367" t="s">
        <v>391</v>
      </c>
      <c r="B387" s="358">
        <v>-4.4605265302597702E-2</v>
      </c>
      <c r="C387" s="359">
        <v>-4.4678029511080103E-2</v>
      </c>
      <c r="D387" s="357">
        <f t="shared" si="6"/>
        <v>1.6312919111405311E-3</v>
      </c>
      <c r="E387" s="352" t="s">
        <v>1921</v>
      </c>
      <c r="F387" s="354">
        <v>1</v>
      </c>
      <c r="G387" s="367" t="s">
        <v>5005</v>
      </c>
    </row>
    <row r="388" spans="1:7">
      <c r="A388" s="367" t="s">
        <v>392</v>
      </c>
      <c r="B388" s="358">
        <v>1.7353177486621E-6</v>
      </c>
      <c r="C388" s="359">
        <v>4.1347233163294203E-6</v>
      </c>
      <c r="D388" s="357">
        <f t="shared" si="6"/>
        <v>1.3826894639423934</v>
      </c>
      <c r="E388" s="352" t="s">
        <v>1832</v>
      </c>
      <c r="F388" s="354">
        <v>0</v>
      </c>
      <c r="G388" s="367" t="s">
        <v>5006</v>
      </c>
    </row>
    <row r="389" spans="1:7">
      <c r="A389" s="367" t="s">
        <v>393</v>
      </c>
      <c r="B389" s="358">
        <v>1.76214513935196E-6</v>
      </c>
      <c r="C389" s="359">
        <v>1.30322493171654E-5</v>
      </c>
      <c r="D389" s="357">
        <f t="shared" si="6"/>
        <v>6.3956730499271428</v>
      </c>
      <c r="E389" s="352" t="s">
        <v>1832</v>
      </c>
      <c r="F389" s="354">
        <v>0</v>
      </c>
      <c r="G389" s="367" t="s">
        <v>5007</v>
      </c>
    </row>
    <row r="390" spans="1:7">
      <c r="A390" s="367" t="s">
        <v>394</v>
      </c>
      <c r="B390" s="358">
        <v>2.2565328454976E-2</v>
      </c>
      <c r="C390" s="359">
        <v>1.7634778825616301E-5</v>
      </c>
      <c r="D390" s="357">
        <f t="shared" si="6"/>
        <v>-0.99921850112393429</v>
      </c>
      <c r="E390" s="352" t="s">
        <v>1832</v>
      </c>
      <c r="F390" s="354">
        <v>0</v>
      </c>
      <c r="G390" s="367" t="s">
        <v>5008</v>
      </c>
    </row>
    <row r="391" spans="1:7">
      <c r="A391" s="367" t="s">
        <v>395</v>
      </c>
      <c r="B391" s="358">
        <v>2.17060810852219E-7</v>
      </c>
      <c r="C391" s="359">
        <v>2.6903545938351398E-8</v>
      </c>
      <c r="D391" s="357">
        <f t="shared" si="6"/>
        <v>-0.87605525920260163</v>
      </c>
      <c r="E391" s="352" t="s">
        <v>1832</v>
      </c>
      <c r="F391" s="354">
        <v>0</v>
      </c>
      <c r="G391" s="367" t="s">
        <v>5009</v>
      </c>
    </row>
    <row r="392" spans="1:7">
      <c r="A392" s="367" t="s">
        <v>396</v>
      </c>
      <c r="B392" s="358">
        <v>2.27830220350143E-2</v>
      </c>
      <c r="C392" s="359">
        <v>-1.9586178495956099E-5</v>
      </c>
      <c r="D392" s="357">
        <f t="shared" si="6"/>
        <v>-1.0008596830774186</v>
      </c>
      <c r="E392" s="352" t="s">
        <v>1832</v>
      </c>
      <c r="F392" s="354">
        <v>1</v>
      </c>
      <c r="G392" s="367" t="s">
        <v>5010</v>
      </c>
    </row>
    <row r="393" spans="1:7">
      <c r="A393" s="367" t="s">
        <v>397</v>
      </c>
      <c r="B393" s="358">
        <v>1.2804391522205799E-5</v>
      </c>
      <c r="C393" s="359">
        <v>8.2688072468743902E-6</v>
      </c>
      <c r="D393" s="357">
        <f t="shared" si="6"/>
        <v>-0.35422099265440676</v>
      </c>
      <c r="E393" s="352" t="s">
        <v>1832</v>
      </c>
      <c r="F393" s="354">
        <v>0</v>
      </c>
      <c r="G393" s="367" t="s">
        <v>5011</v>
      </c>
    </row>
    <row r="394" spans="1:7">
      <c r="A394" s="367" t="s">
        <v>398</v>
      </c>
      <c r="B394" s="358">
        <v>2.6410258996384601E-5</v>
      </c>
      <c r="C394" s="359">
        <v>1.1896069914428701E-5</v>
      </c>
      <c r="D394" s="357">
        <f t="shared" si="6"/>
        <v>-0.54956632890055346</v>
      </c>
      <c r="E394" s="352" t="s">
        <v>1832</v>
      </c>
      <c r="F394" s="354">
        <v>0</v>
      </c>
      <c r="G394" s="367" t="s">
        <v>5012</v>
      </c>
    </row>
    <row r="395" spans="1:7">
      <c r="A395" s="367" t="s">
        <v>399</v>
      </c>
      <c r="B395" s="358">
        <v>2.8629744159483898E-5</v>
      </c>
      <c r="C395" s="359">
        <v>1.2020758651328601E-5</v>
      </c>
      <c r="D395" s="357">
        <f t="shared" si="6"/>
        <v>-0.58013042015443228</v>
      </c>
      <c r="E395" s="352" t="s">
        <v>1832</v>
      </c>
      <c r="F395" s="354">
        <v>0</v>
      </c>
      <c r="G395" s="367" t="s">
        <v>5013</v>
      </c>
    </row>
    <row r="396" spans="1:7">
      <c r="A396" s="367" t="s">
        <v>400</v>
      </c>
      <c r="B396" s="358">
        <v>-1.2799426610854401E-4</v>
      </c>
      <c r="C396" s="359">
        <v>-6.5331049995620601E-5</v>
      </c>
      <c r="D396" s="357">
        <f t="shared" si="6"/>
        <v>-0.48957830704527505</v>
      </c>
      <c r="E396" s="352" t="s">
        <v>1913</v>
      </c>
      <c r="F396" s="354">
        <v>1</v>
      </c>
      <c r="G396" s="367" t="s">
        <v>5014</v>
      </c>
    </row>
    <row r="397" spans="1:7">
      <c r="A397" s="367" t="s">
        <v>401</v>
      </c>
      <c r="B397" s="358">
        <v>1.7450066095398101E-4</v>
      </c>
      <c r="C397" s="359">
        <v>1.4746564946353799E-4</v>
      </c>
      <c r="D397" s="357">
        <f t="shared" si="6"/>
        <v>-0.15492784578949326</v>
      </c>
      <c r="E397" s="352" t="s">
        <v>1888</v>
      </c>
      <c r="F397" s="354">
        <v>0</v>
      </c>
      <c r="G397" s="367" t="s">
        <v>5015</v>
      </c>
    </row>
    <row r="398" spans="1:7">
      <c r="A398" s="367" t="s">
        <v>402</v>
      </c>
      <c r="B398" s="358">
        <v>2.4993390460189298E-6</v>
      </c>
      <c r="C398" s="359">
        <v>2.9534350536461601E-5</v>
      </c>
      <c r="D398" s="357">
        <f t="shared" si="6"/>
        <v>10.816864376005876</v>
      </c>
      <c r="E398" s="352" t="s">
        <v>1888</v>
      </c>
      <c r="F398" s="354">
        <v>0</v>
      </c>
      <c r="G398" s="367" t="s">
        <v>5016</v>
      </c>
    </row>
    <row r="399" spans="1:7">
      <c r="A399" s="367" t="s">
        <v>403</v>
      </c>
      <c r="B399" s="358">
        <v>0</v>
      </c>
      <c r="C399" s="359">
        <v>0</v>
      </c>
      <c r="D399" s="357" t="e">
        <f t="shared" si="6"/>
        <v>#DIV/0!</v>
      </c>
      <c r="E399" s="352" t="s">
        <v>1922</v>
      </c>
      <c r="F399" s="354">
        <v>1</v>
      </c>
      <c r="G399" s="367" t="s">
        <v>5017</v>
      </c>
    </row>
    <row r="400" spans="1:7">
      <c r="A400" s="367" t="s">
        <v>404</v>
      </c>
      <c r="B400" s="358">
        <v>5.6640000473888704E-3</v>
      </c>
      <c r="C400" s="359">
        <v>5.6640154779105997E-3</v>
      </c>
      <c r="D400" s="357">
        <f t="shared" si="6"/>
        <v>2.7243152542766325E-6</v>
      </c>
      <c r="E400" s="352" t="s">
        <v>1880</v>
      </c>
      <c r="F400" s="354">
        <v>0</v>
      </c>
      <c r="G400" s="367" t="s">
        <v>5018</v>
      </c>
    </row>
    <row r="401" spans="1:7">
      <c r="A401" s="367" t="s">
        <v>405</v>
      </c>
      <c r="B401" s="358">
        <v>-6.6528754997131099E-6</v>
      </c>
      <c r="C401" s="359">
        <v>-1.55673239845439E-5</v>
      </c>
      <c r="D401" s="357">
        <f t="shared" si="6"/>
        <v>1.3399391714477757</v>
      </c>
      <c r="E401" s="352" t="s">
        <v>1834</v>
      </c>
      <c r="F401" s="354">
        <v>1</v>
      </c>
      <c r="G401" s="367" t="s">
        <v>5019</v>
      </c>
    </row>
    <row r="402" spans="1:7">
      <c r="A402" s="367" t="s">
        <v>406</v>
      </c>
      <c r="B402" s="358">
        <v>0</v>
      </c>
      <c r="C402" s="359">
        <v>0</v>
      </c>
      <c r="D402" s="357" t="e">
        <f t="shared" si="6"/>
        <v>#DIV/0!</v>
      </c>
      <c r="E402" s="352" t="s">
        <v>1836</v>
      </c>
      <c r="F402" s="354">
        <v>0</v>
      </c>
      <c r="G402" s="367" t="s">
        <v>5020</v>
      </c>
    </row>
    <row r="403" spans="1:7">
      <c r="A403" s="367" t="s">
        <v>407</v>
      </c>
      <c r="B403" s="358">
        <v>1.4093471720915899E-3</v>
      </c>
      <c r="C403" s="359">
        <v>1.40044822005079E-3</v>
      </c>
      <c r="D403" s="357">
        <f t="shared" si="6"/>
        <v>-6.3142369864717107E-3</v>
      </c>
      <c r="E403" s="352" t="s">
        <v>1923</v>
      </c>
      <c r="F403" s="354">
        <v>0</v>
      </c>
      <c r="G403" s="367" t="s">
        <v>5021</v>
      </c>
    </row>
    <row r="404" spans="1:7">
      <c r="A404" s="367" t="s">
        <v>408</v>
      </c>
      <c r="B404" s="358">
        <v>0</v>
      </c>
      <c r="C404" s="359">
        <v>0</v>
      </c>
      <c r="D404" s="357" t="e">
        <f t="shared" si="6"/>
        <v>#DIV/0!</v>
      </c>
      <c r="E404" s="352" t="s">
        <v>1924</v>
      </c>
      <c r="F404" s="354">
        <v>0</v>
      </c>
      <c r="G404" s="367" t="s">
        <v>5022</v>
      </c>
    </row>
    <row r="405" spans="1:7">
      <c r="A405" s="367" t="s">
        <v>409</v>
      </c>
      <c r="B405" s="358">
        <v>0</v>
      </c>
      <c r="C405" s="359">
        <v>0</v>
      </c>
      <c r="D405" s="357" t="e">
        <f t="shared" si="6"/>
        <v>#DIV/0!</v>
      </c>
      <c r="E405" s="352" t="s">
        <v>1924</v>
      </c>
      <c r="F405" s="354">
        <v>1</v>
      </c>
      <c r="G405" s="367" t="s">
        <v>5023</v>
      </c>
    </row>
    <row r="406" spans="1:7">
      <c r="A406" s="367" t="s">
        <v>410</v>
      </c>
      <c r="B406" s="358">
        <v>0</v>
      </c>
      <c r="C406" s="359">
        <v>0</v>
      </c>
      <c r="D406" s="357" t="e">
        <f t="shared" si="6"/>
        <v>#DIV/0!</v>
      </c>
      <c r="E406" s="352" t="s">
        <v>1924</v>
      </c>
      <c r="F406" s="354">
        <v>0</v>
      </c>
      <c r="G406" s="367" t="s">
        <v>5024</v>
      </c>
    </row>
    <row r="407" spans="1:7">
      <c r="A407" s="367" t="s">
        <v>411</v>
      </c>
      <c r="B407" s="358">
        <v>0</v>
      </c>
      <c r="C407" s="359">
        <v>0</v>
      </c>
      <c r="D407" s="357" t="e">
        <f t="shared" si="6"/>
        <v>#DIV/0!</v>
      </c>
      <c r="E407" s="352" t="s">
        <v>1908</v>
      </c>
      <c r="F407" s="354">
        <v>0</v>
      </c>
      <c r="G407" s="367" t="s">
        <v>5025</v>
      </c>
    </row>
    <row r="408" spans="1:7">
      <c r="A408" s="367" t="s">
        <v>412</v>
      </c>
      <c r="B408" s="358">
        <v>2.2943468446555901E-2</v>
      </c>
      <c r="C408" s="359">
        <v>6.3899058151264398E-3</v>
      </c>
      <c r="D408" s="357">
        <f t="shared" si="6"/>
        <v>-0.72149346860911767</v>
      </c>
      <c r="E408" s="352" t="s">
        <v>1925</v>
      </c>
      <c r="F408" s="354">
        <v>1</v>
      </c>
      <c r="G408" s="367" t="s">
        <v>5026</v>
      </c>
    </row>
    <row r="409" spans="1:7">
      <c r="A409" s="367" t="s">
        <v>413</v>
      </c>
      <c r="B409" s="358">
        <v>1.1555599115172299</v>
      </c>
      <c r="C409" s="359">
        <v>1.19125257744338</v>
      </c>
      <c r="D409" s="357">
        <f t="shared" si="6"/>
        <v>3.0887767540573652E-2</v>
      </c>
      <c r="E409" s="352" t="s">
        <v>1925</v>
      </c>
      <c r="F409" s="354">
        <v>1</v>
      </c>
      <c r="G409" s="367" t="s">
        <v>5027</v>
      </c>
    </row>
    <row r="410" spans="1:7">
      <c r="A410" s="367" t="s">
        <v>414</v>
      </c>
      <c r="B410" s="358">
        <v>0</v>
      </c>
      <c r="C410" s="359">
        <v>0</v>
      </c>
      <c r="D410" s="357" t="e">
        <f t="shared" si="6"/>
        <v>#DIV/0!</v>
      </c>
      <c r="E410" s="352" t="s">
        <v>1880</v>
      </c>
      <c r="F410" s="354">
        <v>0</v>
      </c>
      <c r="G410" s="367" t="s">
        <v>5028</v>
      </c>
    </row>
    <row r="411" spans="1:7">
      <c r="A411" s="367" t="s">
        <v>415</v>
      </c>
      <c r="B411" s="358">
        <v>0</v>
      </c>
      <c r="C411" s="359">
        <v>0</v>
      </c>
      <c r="D411" s="357" t="e">
        <f t="shared" si="6"/>
        <v>#DIV/0!</v>
      </c>
      <c r="E411" s="352" t="s">
        <v>1907</v>
      </c>
      <c r="F411" s="354">
        <v>0</v>
      </c>
      <c r="G411" s="367" t="s">
        <v>5029</v>
      </c>
    </row>
    <row r="412" spans="1:7">
      <c r="A412" s="367" t="s">
        <v>416</v>
      </c>
      <c r="B412" s="358">
        <v>0</v>
      </c>
      <c r="C412" s="359">
        <v>0</v>
      </c>
      <c r="D412" s="357" t="e">
        <f t="shared" si="6"/>
        <v>#DIV/0!</v>
      </c>
      <c r="E412" s="352" t="s">
        <v>1907</v>
      </c>
      <c r="F412" s="354">
        <v>0</v>
      </c>
      <c r="G412" s="367" t="s">
        <v>5030</v>
      </c>
    </row>
    <row r="413" spans="1:7">
      <c r="A413" s="367" t="s">
        <v>417</v>
      </c>
      <c r="B413" s="358">
        <v>0</v>
      </c>
      <c r="C413" s="359">
        <v>0</v>
      </c>
      <c r="D413" s="357" t="e">
        <f t="shared" si="6"/>
        <v>#DIV/0!</v>
      </c>
      <c r="E413" s="352" t="s">
        <v>1908</v>
      </c>
      <c r="F413" s="354">
        <v>1</v>
      </c>
      <c r="G413" s="367" t="s">
        <v>5031</v>
      </c>
    </row>
    <row r="414" spans="1:7">
      <c r="A414" s="367" t="s">
        <v>418</v>
      </c>
      <c r="B414" s="358">
        <v>-7.4734698989686904E-2</v>
      </c>
      <c r="C414" s="359">
        <v>-2.0526206412796501E-4</v>
      </c>
      <c r="D414" s="357">
        <f t="shared" si="6"/>
        <v>-0.99725345700320156</v>
      </c>
      <c r="E414" s="352" t="s">
        <v>1926</v>
      </c>
      <c r="F414" s="354">
        <v>1</v>
      </c>
      <c r="G414" s="367" t="s">
        <v>5032</v>
      </c>
    </row>
    <row r="415" spans="1:7">
      <c r="A415" s="367" t="s">
        <v>419</v>
      </c>
      <c r="B415" s="358">
        <v>9.3505659606307694E-6</v>
      </c>
      <c r="C415" s="359">
        <v>1.8003726836468599E-5</v>
      </c>
      <c r="D415" s="357">
        <f t="shared" si="6"/>
        <v>0.9254157355042183</v>
      </c>
      <c r="E415" s="352" t="s">
        <v>1927</v>
      </c>
      <c r="F415" s="354">
        <v>1</v>
      </c>
      <c r="G415" s="367" t="s">
        <v>5033</v>
      </c>
    </row>
    <row r="416" spans="1:7">
      <c r="A416" s="367" t="s">
        <v>420</v>
      </c>
      <c r="B416" s="358">
        <v>0</v>
      </c>
      <c r="C416" s="359">
        <v>0</v>
      </c>
      <c r="D416" s="357" t="e">
        <f t="shared" si="6"/>
        <v>#DIV/0!</v>
      </c>
      <c r="E416" s="352" t="s">
        <v>1825</v>
      </c>
      <c r="F416" s="354">
        <v>0</v>
      </c>
      <c r="G416" s="367" t="s">
        <v>5034</v>
      </c>
    </row>
    <row r="417" spans="1:7">
      <c r="A417" s="367" t="s">
        <v>421</v>
      </c>
      <c r="B417" s="358">
        <v>0</v>
      </c>
      <c r="C417" s="359">
        <v>0</v>
      </c>
      <c r="D417" s="357" t="e">
        <f t="shared" si="6"/>
        <v>#DIV/0!</v>
      </c>
      <c r="E417" s="352" t="s">
        <v>1832</v>
      </c>
      <c r="F417" s="354">
        <v>1</v>
      </c>
      <c r="G417" s="367" t="s">
        <v>5035</v>
      </c>
    </row>
    <row r="418" spans="1:7">
      <c r="A418" s="367" t="s">
        <v>422</v>
      </c>
      <c r="B418" s="358">
        <v>-1.6984888915203601E-3</v>
      </c>
      <c r="C418" s="359">
        <v>-1.8109215943695699E-3</v>
      </c>
      <c r="D418" s="357">
        <f t="shared" si="6"/>
        <v>6.619572457054379E-2</v>
      </c>
      <c r="E418" s="352" t="s">
        <v>1928</v>
      </c>
      <c r="F418" s="354">
        <v>1</v>
      </c>
      <c r="G418" s="367" t="s">
        <v>5036</v>
      </c>
    </row>
    <row r="419" spans="1:7">
      <c r="A419" s="367" t="s">
        <v>423</v>
      </c>
      <c r="B419" s="358">
        <v>0.53264894034049404</v>
      </c>
      <c r="C419" s="359">
        <v>0.54215137419822701</v>
      </c>
      <c r="D419" s="357">
        <f t="shared" si="6"/>
        <v>1.7839956372875942E-2</v>
      </c>
      <c r="E419" s="352" t="s">
        <v>1928</v>
      </c>
      <c r="F419" s="354">
        <v>1</v>
      </c>
      <c r="G419" s="367" t="s">
        <v>5037</v>
      </c>
    </row>
    <row r="420" spans="1:7">
      <c r="A420" s="367" t="s">
        <v>424</v>
      </c>
      <c r="B420" s="358">
        <v>-7.48722167036249E-2</v>
      </c>
      <c r="C420" s="359">
        <v>-4.7985313551635001E-4</v>
      </c>
      <c r="D420" s="357">
        <f t="shared" si="6"/>
        <v>-0.99359103875051802</v>
      </c>
      <c r="E420" s="352" t="s">
        <v>1927</v>
      </c>
      <c r="F420" s="354">
        <v>1</v>
      </c>
      <c r="G420" s="367" t="s">
        <v>5038</v>
      </c>
    </row>
    <row r="421" spans="1:7">
      <c r="A421" s="367" t="s">
        <v>425</v>
      </c>
      <c r="B421" s="358">
        <v>0.10237114850679099</v>
      </c>
      <c r="C421" s="359">
        <v>0.11940877290191999</v>
      </c>
      <c r="D421" s="357">
        <f t="shared" si="6"/>
        <v>0.16642994284662915</v>
      </c>
      <c r="E421" s="352" t="s">
        <v>1929</v>
      </c>
      <c r="F421" s="354">
        <v>1</v>
      </c>
      <c r="G421" s="367" t="s">
        <v>5039</v>
      </c>
    </row>
    <row r="422" spans="1:7">
      <c r="A422" s="367" t="s">
        <v>426</v>
      </c>
      <c r="B422" s="358">
        <v>-0.10749166421840101</v>
      </c>
      <c r="C422" s="359">
        <v>1.1267951991612801E-2</v>
      </c>
      <c r="D422" s="357">
        <f t="shared" si="6"/>
        <v>-1.1048262865176097</v>
      </c>
      <c r="E422" s="352" t="s">
        <v>1929</v>
      </c>
      <c r="F422" s="354">
        <v>1</v>
      </c>
      <c r="G422" s="367" t="s">
        <v>5040</v>
      </c>
    </row>
    <row r="423" spans="1:7">
      <c r="A423" s="367" t="s">
        <v>427</v>
      </c>
      <c r="B423" s="358">
        <v>-2.8876230188761798</v>
      </c>
      <c r="C423" s="359">
        <v>-3.0713348914205199</v>
      </c>
      <c r="D423" s="357">
        <f t="shared" si="6"/>
        <v>6.3620448840942645E-2</v>
      </c>
      <c r="E423" s="352" t="s">
        <v>1929</v>
      </c>
      <c r="F423" s="354">
        <v>1</v>
      </c>
      <c r="G423" s="367" t="s">
        <v>5041</v>
      </c>
    </row>
    <row r="424" spans="1:7">
      <c r="A424" s="367" t="s">
        <v>428</v>
      </c>
      <c r="B424" s="358">
        <v>0</v>
      </c>
      <c r="C424" s="359">
        <v>0</v>
      </c>
      <c r="D424" s="357" t="e">
        <f t="shared" si="6"/>
        <v>#DIV/0!</v>
      </c>
      <c r="E424" s="352" t="s">
        <v>1820</v>
      </c>
      <c r="F424" s="354">
        <v>0</v>
      </c>
      <c r="G424" s="367" t="s">
        <v>5042</v>
      </c>
    </row>
    <row r="425" spans="1:7">
      <c r="A425" s="367" t="s">
        <v>429</v>
      </c>
      <c r="B425" s="358">
        <v>0</v>
      </c>
      <c r="C425" s="359">
        <v>0</v>
      </c>
      <c r="D425" s="357" t="e">
        <f t="shared" si="6"/>
        <v>#DIV/0!</v>
      </c>
      <c r="E425" s="352" t="s">
        <v>1820</v>
      </c>
      <c r="F425" s="354">
        <v>0</v>
      </c>
      <c r="G425" s="367" t="s">
        <v>5043</v>
      </c>
    </row>
    <row r="426" spans="1:7">
      <c r="A426" s="367" t="s">
        <v>430</v>
      </c>
      <c r="B426" s="358">
        <v>-4.6298427422713999E-2</v>
      </c>
      <c r="C426" s="359">
        <v>-4.64368255596906E-2</v>
      </c>
      <c r="D426" s="357">
        <f t="shared" si="6"/>
        <v>2.9892621559906019E-3</v>
      </c>
      <c r="E426" s="352" t="s">
        <v>1930</v>
      </c>
      <c r="F426" s="354">
        <v>1</v>
      </c>
      <c r="G426" s="367" t="s">
        <v>5044</v>
      </c>
    </row>
    <row r="427" spans="1:7">
      <c r="A427" s="367" t="s">
        <v>431</v>
      </c>
      <c r="B427" s="358">
        <v>-1.13220493474624</v>
      </c>
      <c r="C427" s="359">
        <v>-1.15123392290266</v>
      </c>
      <c r="D427" s="357">
        <f t="shared" si="6"/>
        <v>1.6807017504022026E-2</v>
      </c>
      <c r="E427" s="352" t="s">
        <v>1930</v>
      </c>
      <c r="F427" s="354">
        <v>1</v>
      </c>
      <c r="G427" s="367" t="s">
        <v>5045</v>
      </c>
    </row>
    <row r="428" spans="1:7">
      <c r="A428" s="367" t="s">
        <v>432</v>
      </c>
      <c r="B428" s="358">
        <v>0</v>
      </c>
      <c r="C428" s="359">
        <v>0</v>
      </c>
      <c r="D428" s="357" t="e">
        <f t="shared" si="6"/>
        <v>#DIV/0!</v>
      </c>
      <c r="E428" s="352" t="s">
        <v>1931</v>
      </c>
      <c r="F428" s="354">
        <v>0</v>
      </c>
      <c r="G428" s="367" t="s">
        <v>5046</v>
      </c>
    </row>
    <row r="429" spans="1:7">
      <c r="A429" s="367" t="s">
        <v>433</v>
      </c>
      <c r="B429" s="358">
        <v>2.71322218198931E-8</v>
      </c>
      <c r="C429" s="359">
        <v>1.02043091549513E-7</v>
      </c>
      <c r="D429" s="357">
        <f t="shared" si="6"/>
        <v>2.760955966926967</v>
      </c>
      <c r="E429" s="352" t="s">
        <v>1932</v>
      </c>
      <c r="F429" s="354">
        <v>0</v>
      </c>
      <c r="G429" s="367" t="s">
        <v>5047</v>
      </c>
    </row>
    <row r="430" spans="1:7">
      <c r="A430" s="367" t="s">
        <v>434</v>
      </c>
      <c r="B430" s="358">
        <v>-1.7699999999999999E-4</v>
      </c>
      <c r="C430" s="359">
        <v>-1.7699999999999999E-4</v>
      </c>
      <c r="D430" s="357">
        <f t="shared" si="6"/>
        <v>0</v>
      </c>
      <c r="E430" s="352" t="s">
        <v>1888</v>
      </c>
      <c r="F430" s="354">
        <v>1</v>
      </c>
      <c r="G430" s="367" t="s">
        <v>5048</v>
      </c>
    </row>
    <row r="431" spans="1:7">
      <c r="A431" s="367" t="s">
        <v>435</v>
      </c>
      <c r="B431" s="358">
        <v>0</v>
      </c>
      <c r="C431" s="359">
        <v>0</v>
      </c>
      <c r="D431" s="357" t="e">
        <f t="shared" si="6"/>
        <v>#DIV/0!</v>
      </c>
      <c r="E431" s="352" t="s">
        <v>1933</v>
      </c>
      <c r="F431" s="354">
        <v>0</v>
      </c>
      <c r="G431" s="367" t="s">
        <v>5049</v>
      </c>
    </row>
    <row r="432" spans="1:7">
      <c r="A432" s="367" t="s">
        <v>436</v>
      </c>
      <c r="B432" s="358">
        <v>0</v>
      </c>
      <c r="C432" s="359">
        <v>0</v>
      </c>
      <c r="D432" s="357" t="e">
        <f t="shared" si="6"/>
        <v>#DIV/0!</v>
      </c>
      <c r="E432" s="352" t="s">
        <v>1933</v>
      </c>
      <c r="F432" s="354">
        <v>0</v>
      </c>
      <c r="G432" s="367" t="s">
        <v>5050</v>
      </c>
    </row>
    <row r="433" spans="1:7">
      <c r="A433" s="367" t="s">
        <v>437</v>
      </c>
      <c r="B433" s="358">
        <v>-1.6623987819568199E-6</v>
      </c>
      <c r="C433" s="359">
        <v>-5.3914205902686201E-7</v>
      </c>
      <c r="D433" s="357">
        <f t="shared" si="6"/>
        <v>-0.67568427932061248</v>
      </c>
      <c r="E433" s="352" t="s">
        <v>1862</v>
      </c>
      <c r="F433" s="354">
        <v>1</v>
      </c>
      <c r="G433" s="367" t="s">
        <v>5051</v>
      </c>
    </row>
    <row r="434" spans="1:7">
      <c r="A434" s="367" t="s">
        <v>438</v>
      </c>
      <c r="B434" s="358">
        <v>-2.71322218198931E-8</v>
      </c>
      <c r="C434" s="359">
        <v>-1.02043091549513E-7</v>
      </c>
      <c r="D434" s="357">
        <f t="shared" si="6"/>
        <v>2.760955966926967</v>
      </c>
      <c r="E434" s="352" t="s">
        <v>1934</v>
      </c>
      <c r="F434" s="354">
        <v>1</v>
      </c>
      <c r="G434" s="367" t="s">
        <v>5052</v>
      </c>
    </row>
    <row r="435" spans="1:7">
      <c r="A435" s="367" t="s">
        <v>439</v>
      </c>
      <c r="B435" s="358">
        <v>0</v>
      </c>
      <c r="C435" s="359">
        <v>0</v>
      </c>
      <c r="D435" s="357" t="e">
        <f t="shared" si="6"/>
        <v>#DIV/0!</v>
      </c>
      <c r="E435" s="352" t="s">
        <v>1898</v>
      </c>
      <c r="F435" s="354">
        <v>0</v>
      </c>
      <c r="G435" s="367" t="s">
        <v>5053</v>
      </c>
    </row>
    <row r="436" spans="1:7">
      <c r="A436" s="367" t="s">
        <v>440</v>
      </c>
      <c r="B436" s="358">
        <v>0</v>
      </c>
      <c r="C436" s="359">
        <v>0</v>
      </c>
      <c r="D436" s="357" t="e">
        <f t="shared" si="6"/>
        <v>#DIV/0!</v>
      </c>
      <c r="E436" s="352" t="s">
        <v>1935</v>
      </c>
      <c r="F436" s="354">
        <v>1</v>
      </c>
      <c r="G436" s="367" t="s">
        <v>5054</v>
      </c>
    </row>
    <row r="437" spans="1:7">
      <c r="A437" s="367" t="s">
        <v>441</v>
      </c>
      <c r="B437" s="358">
        <v>-1.0442999999999999E-2</v>
      </c>
      <c r="C437" s="359">
        <v>-1.0442999999999999E-2</v>
      </c>
      <c r="D437" s="357">
        <f t="shared" si="6"/>
        <v>0</v>
      </c>
      <c r="E437" s="352" t="s">
        <v>1936</v>
      </c>
      <c r="F437" s="354">
        <v>1</v>
      </c>
      <c r="G437" s="367" t="s">
        <v>5055</v>
      </c>
    </row>
    <row r="438" spans="1:7">
      <c r="A438" s="367" t="s">
        <v>442</v>
      </c>
      <c r="B438" s="358">
        <v>0</v>
      </c>
      <c r="C438" s="359">
        <v>0</v>
      </c>
      <c r="D438" s="357" t="e">
        <f t="shared" si="6"/>
        <v>#DIV/0!</v>
      </c>
      <c r="E438" s="352" t="s">
        <v>1903</v>
      </c>
      <c r="F438" s="354">
        <v>1</v>
      </c>
      <c r="G438" s="367" t="s">
        <v>5056</v>
      </c>
    </row>
    <row r="439" spans="1:7">
      <c r="A439" s="367" t="s">
        <v>443</v>
      </c>
      <c r="B439" s="358">
        <v>1.72565011614552E-2</v>
      </c>
      <c r="C439" s="359">
        <v>-0.16050860122516</v>
      </c>
      <c r="D439" s="357">
        <f t="shared" si="6"/>
        <v>-10.301340968450681</v>
      </c>
      <c r="E439" s="352" t="s">
        <v>1903</v>
      </c>
      <c r="F439" s="354">
        <v>1</v>
      </c>
      <c r="G439" s="367" t="s">
        <v>5057</v>
      </c>
    </row>
    <row r="440" spans="1:7">
      <c r="A440" s="367" t="s">
        <v>444</v>
      </c>
      <c r="B440" s="358">
        <v>-1.72565011614552E-2</v>
      </c>
      <c r="C440" s="359">
        <v>0.16050860122516</v>
      </c>
      <c r="D440" s="357">
        <f t="shared" si="6"/>
        <v>-10.301340968450681</v>
      </c>
      <c r="E440" s="352" t="s">
        <v>1903</v>
      </c>
      <c r="F440" s="354">
        <v>1</v>
      </c>
      <c r="G440" s="367" t="s">
        <v>5058</v>
      </c>
    </row>
    <row r="441" spans="1:7">
      <c r="A441" s="367" t="s">
        <v>445</v>
      </c>
      <c r="B441" s="358">
        <v>0</v>
      </c>
      <c r="C441" s="359">
        <v>0</v>
      </c>
      <c r="D441" s="357" t="e">
        <f t="shared" si="6"/>
        <v>#DIV/0!</v>
      </c>
      <c r="E441" s="352" t="s">
        <v>1903</v>
      </c>
      <c r="F441" s="354">
        <v>0</v>
      </c>
      <c r="G441" s="367" t="s">
        <v>5059</v>
      </c>
    </row>
    <row r="442" spans="1:7">
      <c r="A442" s="367" t="s">
        <v>446</v>
      </c>
      <c r="B442" s="358">
        <v>0</v>
      </c>
      <c r="C442" s="359">
        <v>0</v>
      </c>
      <c r="D442" s="357" t="e">
        <f t="shared" si="6"/>
        <v>#DIV/0!</v>
      </c>
      <c r="E442" s="352" t="s">
        <v>1903</v>
      </c>
      <c r="F442" s="354">
        <v>0</v>
      </c>
      <c r="G442" s="367" t="s">
        <v>5060</v>
      </c>
    </row>
    <row r="443" spans="1:7">
      <c r="A443" s="367" t="s">
        <v>447</v>
      </c>
      <c r="B443" s="358">
        <v>0</v>
      </c>
      <c r="C443" s="359">
        <v>0</v>
      </c>
      <c r="D443" s="357" t="e">
        <f t="shared" si="6"/>
        <v>#DIV/0!</v>
      </c>
      <c r="E443" s="352" t="s">
        <v>1903</v>
      </c>
      <c r="F443" s="354">
        <v>1</v>
      </c>
      <c r="G443" s="367" t="s">
        <v>5061</v>
      </c>
    </row>
    <row r="444" spans="1:7">
      <c r="A444" s="367" t="s">
        <v>448</v>
      </c>
      <c r="B444" s="358">
        <v>0</v>
      </c>
      <c r="C444" s="359">
        <v>0</v>
      </c>
      <c r="D444" s="357" t="e">
        <f t="shared" si="6"/>
        <v>#DIV/0!</v>
      </c>
      <c r="E444" s="352" t="s">
        <v>1903</v>
      </c>
      <c r="F444" s="354">
        <v>0</v>
      </c>
      <c r="G444" s="367" t="s">
        <v>5062</v>
      </c>
    </row>
    <row r="445" spans="1:7">
      <c r="A445" s="367" t="s">
        <v>449</v>
      </c>
      <c r="B445" s="358">
        <v>0</v>
      </c>
      <c r="C445" s="359">
        <v>0</v>
      </c>
      <c r="D445" s="357" t="e">
        <f t="shared" si="6"/>
        <v>#DIV/0!</v>
      </c>
      <c r="E445" s="352" t="s">
        <v>1892</v>
      </c>
      <c r="F445" s="354">
        <v>0</v>
      </c>
      <c r="G445" s="367" t="s">
        <v>5063</v>
      </c>
    </row>
    <row r="446" spans="1:7">
      <c r="A446" s="367" t="s">
        <v>450</v>
      </c>
      <c r="B446" s="358">
        <v>0</v>
      </c>
      <c r="C446" s="359">
        <v>0</v>
      </c>
      <c r="D446" s="357" t="e">
        <f t="shared" si="6"/>
        <v>#DIV/0!</v>
      </c>
      <c r="E446" s="352" t="s">
        <v>1937</v>
      </c>
      <c r="F446" s="354">
        <v>1</v>
      </c>
      <c r="G446" s="367" t="s">
        <v>5064</v>
      </c>
    </row>
    <row r="447" spans="1:7">
      <c r="A447" s="367" t="s">
        <v>451</v>
      </c>
      <c r="B447" s="358">
        <v>1.7578518307047E-6</v>
      </c>
      <c r="C447" s="359">
        <v>4.3304006979054896E-6</v>
      </c>
      <c r="D447" s="357">
        <f t="shared" si="6"/>
        <v>1.463461722009578</v>
      </c>
      <c r="E447" s="352" t="s">
        <v>1825</v>
      </c>
      <c r="F447" s="354">
        <v>0</v>
      </c>
      <c r="G447" s="367" t="s">
        <v>5065</v>
      </c>
    </row>
    <row r="448" spans="1:7">
      <c r="A448" s="367" t="s">
        <v>452</v>
      </c>
      <c r="B448" s="358">
        <v>-2.71322218198931E-8</v>
      </c>
      <c r="C448" s="359">
        <v>-1.02043091549513E-7</v>
      </c>
      <c r="D448" s="357">
        <f t="shared" si="6"/>
        <v>2.760955966926967</v>
      </c>
      <c r="E448" s="352" t="s">
        <v>1938</v>
      </c>
      <c r="F448" s="354">
        <v>1</v>
      </c>
      <c r="G448" s="367" t="s">
        <v>5066</v>
      </c>
    </row>
    <row r="449" spans="1:7">
      <c r="A449" s="367" t="s">
        <v>453</v>
      </c>
      <c r="B449" s="358">
        <v>9.7737053010860092E-6</v>
      </c>
      <c r="C449" s="359">
        <v>0.230011625454836</v>
      </c>
      <c r="D449" s="357">
        <f t="shared" si="6"/>
        <v>23532.718110907044</v>
      </c>
      <c r="E449" s="352" t="s">
        <v>1825</v>
      </c>
      <c r="F449" s="354">
        <v>1</v>
      </c>
      <c r="G449" s="367" t="s">
        <v>5067</v>
      </c>
    </row>
    <row r="450" spans="1:7">
      <c r="A450" s="367" t="s">
        <v>454</v>
      </c>
      <c r="B450" s="358">
        <v>2.61866045237866E-2</v>
      </c>
      <c r="C450" s="359">
        <v>-0.22968290473477301</v>
      </c>
      <c r="D450" s="357">
        <f t="shared" ref="D450:D513" si="7">(C450/B450)-1</f>
        <v>-9.7710075021807654</v>
      </c>
      <c r="E450" s="352" t="s">
        <v>1825</v>
      </c>
      <c r="F450" s="354">
        <v>1</v>
      </c>
      <c r="G450" s="367" t="s">
        <v>5068</v>
      </c>
    </row>
    <row r="451" spans="1:7">
      <c r="A451" s="367" t="s">
        <v>455</v>
      </c>
      <c r="B451" s="358">
        <v>-2.71322218198931E-8</v>
      </c>
      <c r="C451" s="359">
        <v>-1.02043091549513E-7</v>
      </c>
      <c r="D451" s="357">
        <f t="shared" si="7"/>
        <v>2.760955966926967</v>
      </c>
      <c r="E451" s="352" t="s">
        <v>1934</v>
      </c>
      <c r="F451" s="354">
        <v>1</v>
      </c>
      <c r="G451" s="367" t="s">
        <v>5069</v>
      </c>
    </row>
    <row r="452" spans="1:7">
      <c r="A452" s="367" t="s">
        <v>456</v>
      </c>
      <c r="B452" s="358">
        <v>3.1965197194949697E-5</v>
      </c>
      <c r="C452" s="359">
        <v>3.2140764346877397E-5</v>
      </c>
      <c r="D452" s="357">
        <f t="shared" si="7"/>
        <v>5.4924470153256966E-3</v>
      </c>
      <c r="E452" s="352" t="s">
        <v>1825</v>
      </c>
      <c r="F452" s="354">
        <v>1</v>
      </c>
      <c r="G452" s="367" t="s">
        <v>5070</v>
      </c>
    </row>
    <row r="453" spans="1:7">
      <c r="A453" s="367" t="s">
        <v>457</v>
      </c>
      <c r="B453" s="358">
        <v>2.3598299363470299E-7</v>
      </c>
      <c r="C453" s="359">
        <v>3.2807970783832102E-8</v>
      </c>
      <c r="D453" s="357">
        <f t="shared" si="7"/>
        <v>-0.86097315624947879</v>
      </c>
      <c r="E453" s="352" t="s">
        <v>1831</v>
      </c>
      <c r="F453" s="354">
        <v>1</v>
      </c>
      <c r="G453" s="367" t="s">
        <v>5071</v>
      </c>
    </row>
    <row r="454" spans="1:7">
      <c r="A454" s="367" t="s">
        <v>458</v>
      </c>
      <c r="B454" s="358">
        <v>0</v>
      </c>
      <c r="C454" s="359">
        <v>0</v>
      </c>
      <c r="D454" s="357" t="e">
        <f t="shared" si="7"/>
        <v>#DIV/0!</v>
      </c>
      <c r="E454" s="352" t="s">
        <v>1931</v>
      </c>
      <c r="F454" s="354">
        <v>0</v>
      </c>
      <c r="G454" s="367" t="s">
        <v>5072</v>
      </c>
    </row>
    <row r="455" spans="1:7">
      <c r="A455" s="367" t="s">
        <v>459</v>
      </c>
      <c r="B455" s="358">
        <v>0</v>
      </c>
      <c r="C455" s="359">
        <v>0</v>
      </c>
      <c r="D455" s="357" t="e">
        <f t="shared" si="7"/>
        <v>#DIV/0!</v>
      </c>
      <c r="E455" s="352" t="s">
        <v>1931</v>
      </c>
      <c r="F455" s="354">
        <v>0</v>
      </c>
      <c r="G455" s="367" t="s">
        <v>5073</v>
      </c>
    </row>
    <row r="456" spans="1:7">
      <c r="A456" s="367" t="s">
        <v>6312</v>
      </c>
      <c r="B456" s="358">
        <v>0</v>
      </c>
      <c r="C456" s="359">
        <v>0</v>
      </c>
      <c r="D456" s="357" t="e">
        <f t="shared" si="7"/>
        <v>#DIV/0!</v>
      </c>
      <c r="E456" s="352" t="s">
        <v>1931</v>
      </c>
      <c r="F456" s="354">
        <v>0</v>
      </c>
      <c r="G456" s="367" t="s">
        <v>5074</v>
      </c>
    </row>
    <row r="457" spans="1:7">
      <c r="A457" s="367" t="s">
        <v>460</v>
      </c>
      <c r="B457" s="358">
        <v>0</v>
      </c>
      <c r="C457" s="359">
        <v>0</v>
      </c>
      <c r="D457" s="357" t="e">
        <f t="shared" si="7"/>
        <v>#DIV/0!</v>
      </c>
      <c r="E457" s="352" t="s">
        <v>1931</v>
      </c>
      <c r="F457" s="354">
        <v>0</v>
      </c>
      <c r="G457" s="367" t="s">
        <v>5075</v>
      </c>
    </row>
    <row r="458" spans="1:7">
      <c r="A458" s="367" t="s">
        <v>461</v>
      </c>
      <c r="B458" s="358">
        <v>1.5237746304850399E-7</v>
      </c>
      <c r="C458" s="359">
        <v>3.2784506164058503E-8</v>
      </c>
      <c r="D458" s="357">
        <f t="shared" si="7"/>
        <v>-0.78484675155916783</v>
      </c>
      <c r="E458" s="352" t="s">
        <v>1884</v>
      </c>
      <c r="F458" s="354">
        <v>0</v>
      </c>
      <c r="G458" s="367" t="s">
        <v>5076</v>
      </c>
    </row>
    <row r="459" spans="1:7">
      <c r="A459" s="367" t="s">
        <v>462</v>
      </c>
      <c r="B459" s="358">
        <v>-1.5237746304850399E-7</v>
      </c>
      <c r="C459" s="359">
        <v>-3.2784506164058503E-8</v>
      </c>
      <c r="D459" s="357">
        <f t="shared" si="7"/>
        <v>-0.78484675155916783</v>
      </c>
      <c r="E459" s="352" t="s">
        <v>1884</v>
      </c>
      <c r="F459" s="354">
        <v>1</v>
      </c>
      <c r="G459" s="367" t="s">
        <v>5077</v>
      </c>
    </row>
    <row r="460" spans="1:7">
      <c r="A460" s="367" t="s">
        <v>463</v>
      </c>
      <c r="B460" s="358">
        <v>0</v>
      </c>
      <c r="C460" s="359">
        <v>0</v>
      </c>
      <c r="D460" s="357" t="e">
        <f t="shared" si="7"/>
        <v>#DIV/0!</v>
      </c>
      <c r="E460" s="352" t="s">
        <v>1939</v>
      </c>
      <c r="F460" s="354">
        <v>0</v>
      </c>
      <c r="G460" s="367" t="s">
        <v>5078</v>
      </c>
    </row>
    <row r="461" spans="1:7">
      <c r="A461" s="367" t="s">
        <v>464</v>
      </c>
      <c r="B461" s="358">
        <v>0</v>
      </c>
      <c r="C461" s="359">
        <v>0</v>
      </c>
      <c r="D461" s="357" t="e">
        <f t="shared" si="7"/>
        <v>#DIV/0!</v>
      </c>
      <c r="E461" s="352" t="s">
        <v>1940</v>
      </c>
      <c r="F461" s="354">
        <v>1</v>
      </c>
      <c r="G461" s="367" t="s">
        <v>5079</v>
      </c>
    </row>
    <row r="462" spans="1:7">
      <c r="A462" s="367" t="s">
        <v>465</v>
      </c>
      <c r="B462" s="358">
        <v>0</v>
      </c>
      <c r="C462" s="359">
        <v>0</v>
      </c>
      <c r="D462" s="357" t="e">
        <f t="shared" si="7"/>
        <v>#DIV/0!</v>
      </c>
      <c r="E462" s="352" t="s">
        <v>1941</v>
      </c>
      <c r="F462" s="354">
        <v>0</v>
      </c>
      <c r="G462" s="367" t="s">
        <v>5080</v>
      </c>
    </row>
    <row r="463" spans="1:7">
      <c r="A463" s="367" t="s">
        <v>466</v>
      </c>
      <c r="B463" s="358">
        <v>0</v>
      </c>
      <c r="C463" s="359">
        <v>0</v>
      </c>
      <c r="D463" s="357" t="e">
        <f t="shared" si="7"/>
        <v>#DIV/0!</v>
      </c>
      <c r="E463" s="352" t="s">
        <v>1941</v>
      </c>
      <c r="F463" s="354">
        <v>0</v>
      </c>
      <c r="G463" s="367" t="s">
        <v>5081</v>
      </c>
    </row>
    <row r="464" spans="1:7">
      <c r="A464" s="367" t="s">
        <v>467</v>
      </c>
      <c r="B464" s="358">
        <v>-0.182242987591962</v>
      </c>
      <c r="C464" s="359">
        <v>-1.3056197542524599</v>
      </c>
      <c r="D464" s="357">
        <f t="shared" si="7"/>
        <v>6.1641700539705457</v>
      </c>
      <c r="E464" s="352" t="s">
        <v>1942</v>
      </c>
      <c r="F464" s="354">
        <v>1</v>
      </c>
      <c r="G464" s="367" t="s">
        <v>5082</v>
      </c>
    </row>
    <row r="465" spans="1:7">
      <c r="A465" s="367" t="s">
        <v>468</v>
      </c>
      <c r="B465" s="358">
        <v>0.18223652250265501</v>
      </c>
      <c r="C465" s="359">
        <v>3.3113334253671799E-6</v>
      </c>
      <c r="D465" s="357">
        <f t="shared" si="7"/>
        <v>-0.99998182947424652</v>
      </c>
      <c r="E465" s="352" t="s">
        <v>1943</v>
      </c>
      <c r="F465" s="354">
        <v>0</v>
      </c>
      <c r="G465" s="367" t="s">
        <v>5083</v>
      </c>
    </row>
    <row r="466" spans="1:7">
      <c r="A466" s="367" t="s">
        <v>470</v>
      </c>
      <c r="B466" s="358">
        <v>0</v>
      </c>
      <c r="C466" s="359">
        <v>0</v>
      </c>
      <c r="D466" s="357" t="e">
        <f t="shared" si="7"/>
        <v>#DIV/0!</v>
      </c>
      <c r="E466" s="352" t="s">
        <v>1819</v>
      </c>
      <c r="F466" s="354">
        <v>0</v>
      </c>
      <c r="G466" s="367" t="s">
        <v>5084</v>
      </c>
    </row>
    <row r="467" spans="1:7">
      <c r="A467" s="367" t="s">
        <v>471</v>
      </c>
      <c r="B467" s="358">
        <v>1.7633414059551201E-2</v>
      </c>
      <c r="C467" s="359">
        <v>4.0547816835394398E-5</v>
      </c>
      <c r="D467" s="357">
        <f t="shared" si="7"/>
        <v>-0.99770051240795132</v>
      </c>
      <c r="E467" s="352" t="s">
        <v>1813</v>
      </c>
      <c r="F467" s="354">
        <v>0</v>
      </c>
      <c r="G467" s="367" t="s">
        <v>5085</v>
      </c>
    </row>
    <row r="468" spans="1:7">
      <c r="A468" s="367" t="s">
        <v>472</v>
      </c>
      <c r="B468" s="358">
        <v>1.0442999999999999E-2</v>
      </c>
      <c r="C468" s="359">
        <v>1.0442999999999999E-2</v>
      </c>
      <c r="D468" s="357">
        <f t="shared" si="7"/>
        <v>0</v>
      </c>
      <c r="E468" s="352" t="s">
        <v>1944</v>
      </c>
      <c r="F468" s="354">
        <v>0</v>
      </c>
      <c r="G468" s="367" t="s">
        <v>5086</v>
      </c>
    </row>
    <row r="469" spans="1:7">
      <c r="A469" s="367" t="s">
        <v>473</v>
      </c>
      <c r="B469" s="358">
        <v>-7.1849189490501997E-3</v>
      </c>
      <c r="C469" s="359">
        <v>-7.1835275655001201E-3</v>
      </c>
      <c r="D469" s="357">
        <f t="shared" si="7"/>
        <v>-1.9365333971699261E-4</v>
      </c>
      <c r="E469" s="352" t="s">
        <v>1945</v>
      </c>
      <c r="F469" s="354">
        <v>1</v>
      </c>
      <c r="G469" s="367" t="s">
        <v>5087</v>
      </c>
    </row>
    <row r="470" spans="1:7">
      <c r="A470" s="367" t="s">
        <v>474</v>
      </c>
      <c r="B470" s="358">
        <v>1.3081050949797199E-5</v>
      </c>
      <c r="C470" s="359">
        <v>1.4472434499882E-5</v>
      </c>
      <c r="D470" s="357">
        <f t="shared" si="7"/>
        <v>0.10636634284391122</v>
      </c>
      <c r="E470" s="352" t="s">
        <v>1922</v>
      </c>
      <c r="F470" s="354">
        <v>0</v>
      </c>
      <c r="G470" s="367" t="s">
        <v>5088</v>
      </c>
    </row>
    <row r="471" spans="1:7">
      <c r="A471" s="367" t="s">
        <v>475</v>
      </c>
      <c r="B471" s="358">
        <v>-4.63948411272668E-2</v>
      </c>
      <c r="C471" s="359">
        <v>-1.8330351101440101E-2</v>
      </c>
      <c r="D471" s="357">
        <f t="shared" si="7"/>
        <v>-0.60490540206490473</v>
      </c>
      <c r="E471" s="352" t="s">
        <v>1918</v>
      </c>
      <c r="F471" s="354">
        <v>1</v>
      </c>
      <c r="G471" s="367" t="s">
        <v>5089</v>
      </c>
    </row>
    <row r="472" spans="1:7">
      <c r="A472" s="367" t="s">
        <v>476</v>
      </c>
      <c r="B472" s="358">
        <v>-3.3648056381366601E-2</v>
      </c>
      <c r="C472" s="359">
        <v>-1.4809101859555101E-2</v>
      </c>
      <c r="D472" s="357">
        <f t="shared" si="7"/>
        <v>-0.55988239880161439</v>
      </c>
      <c r="E472" s="352" t="s">
        <v>1946</v>
      </c>
      <c r="F472" s="354">
        <v>1</v>
      </c>
      <c r="G472" s="367" t="s">
        <v>5090</v>
      </c>
    </row>
    <row r="473" spans="1:7">
      <c r="A473" s="367" t="s">
        <v>477</v>
      </c>
      <c r="B473" s="358">
        <v>-2.25932607236246E-5</v>
      </c>
      <c r="C473" s="359">
        <v>-6.0603940482906203E-5</v>
      </c>
      <c r="D473" s="357">
        <f t="shared" si="7"/>
        <v>1.6823901704252813</v>
      </c>
      <c r="E473" s="352" t="s">
        <v>1946</v>
      </c>
      <c r="F473" s="354">
        <v>1</v>
      </c>
      <c r="G473" s="367" t="s">
        <v>5091</v>
      </c>
    </row>
    <row r="474" spans="1:7">
      <c r="A474" s="367" t="s">
        <v>478</v>
      </c>
      <c r="B474" s="358">
        <v>-6.2232234085968196E-6</v>
      </c>
      <c r="C474" s="359">
        <v>-4.0148870425582599E-5</v>
      </c>
      <c r="D474" s="357">
        <f t="shared" si="7"/>
        <v>5.4514589609816309</v>
      </c>
      <c r="E474" s="352" t="s">
        <v>1917</v>
      </c>
      <c r="F474" s="354">
        <v>1</v>
      </c>
      <c r="G474" s="367" t="s">
        <v>5092</v>
      </c>
    </row>
    <row r="475" spans="1:7">
      <c r="A475" s="367" t="s">
        <v>479</v>
      </c>
      <c r="B475" s="358">
        <v>1.01550171498152E-5</v>
      </c>
      <c r="C475" s="359">
        <v>1.4283259208319301E-3</v>
      </c>
      <c r="D475" s="357">
        <f t="shared" si="7"/>
        <v>139.65224112968855</v>
      </c>
      <c r="E475" s="352" t="s">
        <v>1947</v>
      </c>
      <c r="F475" s="354">
        <v>0</v>
      </c>
      <c r="G475" s="367" t="s">
        <v>5093</v>
      </c>
    </row>
    <row r="476" spans="1:7">
      <c r="A476" s="367" t="s">
        <v>480</v>
      </c>
      <c r="B476" s="358">
        <v>0</v>
      </c>
      <c r="C476" s="359">
        <v>0</v>
      </c>
      <c r="D476" s="357" t="e">
        <f t="shared" si="7"/>
        <v>#DIV/0!</v>
      </c>
      <c r="E476" s="352" t="s">
        <v>1813</v>
      </c>
      <c r="F476" s="354">
        <v>0</v>
      </c>
      <c r="G476" s="367" t="s">
        <v>5094</v>
      </c>
    </row>
    <row r="477" spans="1:7">
      <c r="A477" s="367" t="s">
        <v>481</v>
      </c>
      <c r="B477" s="358">
        <v>1.4103790225228999E-6</v>
      </c>
      <c r="C477" s="359">
        <v>4.4652688871561799E-6</v>
      </c>
      <c r="D477" s="357">
        <f t="shared" si="7"/>
        <v>2.1660063116712149</v>
      </c>
      <c r="E477" s="352" t="s">
        <v>1825</v>
      </c>
      <c r="F477" s="354">
        <v>0</v>
      </c>
      <c r="G477" s="367" t="s">
        <v>5095</v>
      </c>
    </row>
    <row r="478" spans="1:7">
      <c r="A478" s="367" t="s">
        <v>482</v>
      </c>
      <c r="B478" s="358">
        <v>5.11928158175579E-6</v>
      </c>
      <c r="C478" s="359">
        <v>-1.9331035446157299E-5</v>
      </c>
      <c r="D478" s="357">
        <f t="shared" si="7"/>
        <v>-4.7761227112510625</v>
      </c>
      <c r="E478" s="352" t="s">
        <v>1825</v>
      </c>
      <c r="F478" s="354">
        <v>1</v>
      </c>
      <c r="G478" s="367" t="s">
        <v>5096</v>
      </c>
    </row>
    <row r="479" spans="1:7">
      <c r="A479" s="367" t="s">
        <v>483</v>
      </c>
      <c r="B479" s="358">
        <v>1.0253766768469801E-6</v>
      </c>
      <c r="C479" s="359">
        <v>8.3823091498186805E-6</v>
      </c>
      <c r="D479" s="357">
        <f t="shared" si="7"/>
        <v>7.1748584096862551</v>
      </c>
      <c r="E479" s="352" t="s">
        <v>1825</v>
      </c>
      <c r="F479" s="354">
        <v>0</v>
      </c>
      <c r="G479" s="367" t="s">
        <v>5097</v>
      </c>
    </row>
    <row r="480" spans="1:7">
      <c r="A480" s="367" t="s">
        <v>484</v>
      </c>
      <c r="B480" s="358">
        <v>2.4019854855229901E-6</v>
      </c>
      <c r="C480" s="359">
        <v>6.22454097020416E-6</v>
      </c>
      <c r="D480" s="357">
        <f t="shared" si="7"/>
        <v>1.591414897267323</v>
      </c>
      <c r="E480" s="352" t="s">
        <v>1932</v>
      </c>
      <c r="F480" s="354">
        <v>0</v>
      </c>
      <c r="G480" s="367" t="s">
        <v>5098</v>
      </c>
    </row>
    <row r="481" spans="1:7">
      <c r="A481" s="367" t="s">
        <v>485</v>
      </c>
      <c r="B481" s="358">
        <v>9.4287287383448698E-7</v>
      </c>
      <c r="C481" s="359">
        <v>2.0606138835591699E-6</v>
      </c>
      <c r="D481" s="357">
        <f t="shared" si="7"/>
        <v>1.1854631103968876</v>
      </c>
      <c r="E481" s="352" t="s">
        <v>1825</v>
      </c>
      <c r="F481" s="354">
        <v>0</v>
      </c>
      <c r="G481" s="367" t="s">
        <v>5099</v>
      </c>
    </row>
    <row r="482" spans="1:7">
      <c r="A482" s="367" t="s">
        <v>486</v>
      </c>
      <c r="B482" s="358">
        <v>1.52577981570521E-6</v>
      </c>
      <c r="C482" s="359">
        <v>3.21729245258741E-6</v>
      </c>
      <c r="D482" s="357">
        <f t="shared" si="7"/>
        <v>1.1086217155785278</v>
      </c>
      <c r="E482" s="352" t="s">
        <v>1825</v>
      </c>
      <c r="F482" s="354">
        <v>0</v>
      </c>
      <c r="G482" s="367" t="s">
        <v>5100</v>
      </c>
    </row>
    <row r="483" spans="1:7">
      <c r="A483" s="367" t="s">
        <v>487</v>
      </c>
      <c r="B483" s="358">
        <v>-1.4604486078771999E-2</v>
      </c>
      <c r="C483" s="359">
        <v>-5.8416798248259998E-3</v>
      </c>
      <c r="D483" s="357">
        <f t="shared" si="7"/>
        <v>-0.60000784736156976</v>
      </c>
      <c r="E483" s="352" t="s">
        <v>1877</v>
      </c>
      <c r="F483" s="354">
        <v>1</v>
      </c>
      <c r="G483" s="367" t="s">
        <v>5101</v>
      </c>
    </row>
    <row r="484" spans="1:7">
      <c r="A484" s="367" t="s">
        <v>488</v>
      </c>
      <c r="B484" s="358">
        <v>0</v>
      </c>
      <c r="C484" s="359">
        <v>0</v>
      </c>
      <c r="D484" s="357" t="e">
        <f t="shared" si="7"/>
        <v>#DIV/0!</v>
      </c>
      <c r="E484" s="352" t="s">
        <v>1831</v>
      </c>
      <c r="F484" s="354">
        <v>0</v>
      </c>
      <c r="G484" s="367" t="s">
        <v>5102</v>
      </c>
    </row>
    <row r="485" spans="1:7">
      <c r="A485" s="367" t="s">
        <v>489</v>
      </c>
      <c r="B485" s="358">
        <v>8.7634860787719898E-3</v>
      </c>
      <c r="C485" s="359">
        <v>6.7982482600172805E-7</v>
      </c>
      <c r="D485" s="357">
        <f t="shared" si="7"/>
        <v>-0.99992242529743403</v>
      </c>
      <c r="E485" s="352" t="s">
        <v>1831</v>
      </c>
      <c r="F485" s="354">
        <v>0</v>
      </c>
      <c r="G485" s="367" t="s">
        <v>5103</v>
      </c>
    </row>
    <row r="486" spans="1:7">
      <c r="A486" s="367" t="s">
        <v>490</v>
      </c>
      <c r="B486" s="358">
        <v>0</v>
      </c>
      <c r="C486" s="359">
        <v>0</v>
      </c>
      <c r="D486" s="357" t="e">
        <f t="shared" si="7"/>
        <v>#DIV/0!</v>
      </c>
      <c r="E486" s="352" t="s">
        <v>1849</v>
      </c>
      <c r="F486" s="354">
        <v>0</v>
      </c>
      <c r="G486" s="367" t="s">
        <v>5104</v>
      </c>
    </row>
    <row r="487" spans="1:7">
      <c r="A487" s="367" t="s">
        <v>491</v>
      </c>
      <c r="B487" s="358">
        <v>0</v>
      </c>
      <c r="C487" s="359">
        <v>0</v>
      </c>
      <c r="D487" s="357" t="e">
        <f t="shared" si="7"/>
        <v>#DIV/0!</v>
      </c>
      <c r="E487" s="352" t="s">
        <v>1822</v>
      </c>
      <c r="F487" s="354">
        <v>0</v>
      </c>
      <c r="G487" s="367" t="s">
        <v>5105</v>
      </c>
    </row>
    <row r="488" spans="1:7">
      <c r="A488" s="367" t="s">
        <v>492</v>
      </c>
      <c r="B488" s="358">
        <v>0</v>
      </c>
      <c r="C488" s="359">
        <v>0</v>
      </c>
      <c r="D488" s="357" t="e">
        <f t="shared" si="7"/>
        <v>#DIV/0!</v>
      </c>
      <c r="E488" s="352" t="s">
        <v>1948</v>
      </c>
      <c r="F488" s="354">
        <v>0</v>
      </c>
      <c r="G488" s="367" t="s">
        <v>5106</v>
      </c>
    </row>
    <row r="489" spans="1:7">
      <c r="A489" s="367" t="s">
        <v>493</v>
      </c>
      <c r="B489" s="358">
        <v>0</v>
      </c>
      <c r="C489" s="359">
        <v>0</v>
      </c>
      <c r="D489" s="357" t="e">
        <f t="shared" si="7"/>
        <v>#DIV/0!</v>
      </c>
      <c r="E489" s="352" t="s">
        <v>1948</v>
      </c>
      <c r="F489" s="354">
        <v>0</v>
      </c>
      <c r="G489" s="367" t="s">
        <v>5107</v>
      </c>
    </row>
    <row r="490" spans="1:7">
      <c r="A490" s="367" t="s">
        <v>494</v>
      </c>
      <c r="B490" s="358">
        <v>1.5237746304850399E-7</v>
      </c>
      <c r="C490" s="359">
        <v>3.2784506164058503E-8</v>
      </c>
      <c r="D490" s="357">
        <f t="shared" si="7"/>
        <v>-0.78484675155916783</v>
      </c>
      <c r="E490" s="352" t="s">
        <v>1884</v>
      </c>
      <c r="F490" s="354">
        <v>0</v>
      </c>
      <c r="G490" s="367" t="s">
        <v>5108</v>
      </c>
    </row>
    <row r="491" spans="1:7">
      <c r="A491" s="367" t="s">
        <v>495</v>
      </c>
      <c r="B491" s="358">
        <v>1.5237746304850399E-7</v>
      </c>
      <c r="C491" s="359">
        <v>3.2784506164058503E-8</v>
      </c>
      <c r="D491" s="357">
        <f t="shared" si="7"/>
        <v>-0.78484675155916783</v>
      </c>
      <c r="E491" s="352" t="s">
        <v>1884</v>
      </c>
      <c r="F491" s="354">
        <v>1</v>
      </c>
      <c r="G491" s="367" t="s">
        <v>5109</v>
      </c>
    </row>
    <row r="492" spans="1:7">
      <c r="A492" s="367" t="s">
        <v>496</v>
      </c>
      <c r="B492" s="358">
        <v>0</v>
      </c>
      <c r="C492" s="359">
        <v>0</v>
      </c>
      <c r="D492" s="357" t="e">
        <f t="shared" si="7"/>
        <v>#DIV/0!</v>
      </c>
      <c r="E492" s="352" t="s">
        <v>1949</v>
      </c>
      <c r="F492" s="354">
        <v>0</v>
      </c>
      <c r="G492" s="367" t="s">
        <v>5110</v>
      </c>
    </row>
    <row r="493" spans="1:7">
      <c r="A493" s="367" t="s">
        <v>497</v>
      </c>
      <c r="B493" s="358">
        <v>3.9585630886500799E-4</v>
      </c>
      <c r="C493" s="359">
        <v>2.7857251258205502E-4</v>
      </c>
      <c r="D493" s="357">
        <f t="shared" si="7"/>
        <v>-0.29627870936104805</v>
      </c>
      <c r="E493" s="352" t="s">
        <v>1834</v>
      </c>
      <c r="F493" s="354">
        <v>0</v>
      </c>
      <c r="G493" s="367" t="s">
        <v>5111</v>
      </c>
    </row>
    <row r="494" spans="1:7">
      <c r="A494" s="367" t="s">
        <v>498</v>
      </c>
      <c r="B494" s="358">
        <v>1.02628762842193E-3</v>
      </c>
      <c r="C494" s="359">
        <v>1.15068369673858E-3</v>
      </c>
      <c r="D494" s="357">
        <f t="shared" si="7"/>
        <v>0.12120975141045731</v>
      </c>
      <c r="E494" s="352" t="s">
        <v>1834</v>
      </c>
      <c r="F494" s="354">
        <v>0</v>
      </c>
      <c r="G494" s="367" t="s">
        <v>5112</v>
      </c>
    </row>
    <row r="495" spans="1:7">
      <c r="A495" s="367" t="s">
        <v>499</v>
      </c>
      <c r="B495" s="358">
        <v>-1.4070901052695399E-6</v>
      </c>
      <c r="C495" s="359">
        <v>-1.80098282773979E-6</v>
      </c>
      <c r="D495" s="357">
        <f t="shared" si="7"/>
        <v>0.27993425651642734</v>
      </c>
      <c r="E495" s="352" t="s">
        <v>1834</v>
      </c>
      <c r="F495" s="354">
        <v>1</v>
      </c>
      <c r="G495" s="367" t="s">
        <v>5113</v>
      </c>
    </row>
    <row r="496" spans="1:7">
      <c r="A496" s="367" t="s">
        <v>500</v>
      </c>
      <c r="B496" s="358">
        <v>1.6643881744159201E-6</v>
      </c>
      <c r="C496" s="359">
        <v>7.6300769860788496E-6</v>
      </c>
      <c r="D496" s="357">
        <f t="shared" si="7"/>
        <v>3.5843133851611597</v>
      </c>
      <c r="E496" s="352" t="s">
        <v>1950</v>
      </c>
      <c r="F496" s="354">
        <v>0</v>
      </c>
      <c r="G496" s="367" t="s">
        <v>5114</v>
      </c>
    </row>
    <row r="497" spans="1:7">
      <c r="A497" s="367" t="s">
        <v>501</v>
      </c>
      <c r="B497" s="358">
        <v>0</v>
      </c>
      <c r="C497" s="359">
        <v>0</v>
      </c>
      <c r="D497" s="357" t="e">
        <f t="shared" si="7"/>
        <v>#DIV/0!</v>
      </c>
      <c r="E497" s="352" t="s">
        <v>1905</v>
      </c>
      <c r="F497" s="354">
        <v>0</v>
      </c>
      <c r="G497" s="367" t="s">
        <v>5115</v>
      </c>
    </row>
    <row r="498" spans="1:7">
      <c r="A498" s="367" t="s">
        <v>502</v>
      </c>
      <c r="B498" s="358">
        <v>0</v>
      </c>
      <c r="C498" s="359">
        <v>0</v>
      </c>
      <c r="D498" s="357" t="e">
        <f t="shared" si="7"/>
        <v>#DIV/0!</v>
      </c>
      <c r="E498" s="352" t="s">
        <v>1907</v>
      </c>
      <c r="F498" s="354">
        <v>0</v>
      </c>
      <c r="G498" s="367" t="s">
        <v>5116</v>
      </c>
    </row>
    <row r="499" spans="1:7">
      <c r="A499" s="367" t="s">
        <v>503</v>
      </c>
      <c r="B499" s="358">
        <v>-6.6296704517299102E-6</v>
      </c>
      <c r="C499" s="359">
        <v>2.7425813755144201E-5</v>
      </c>
      <c r="D499" s="357">
        <f t="shared" si="7"/>
        <v>-5.1368291161422448</v>
      </c>
      <c r="E499" s="352" t="s">
        <v>1865</v>
      </c>
      <c r="F499" s="354">
        <v>1</v>
      </c>
      <c r="G499" s="367" t="s">
        <v>5117</v>
      </c>
    </row>
    <row r="500" spans="1:7">
      <c r="A500" s="367" t="s">
        <v>504</v>
      </c>
      <c r="B500" s="358">
        <v>2.64874034654667E-2</v>
      </c>
      <c r="C500" s="359">
        <v>2.6453231941559401E-2</v>
      </c>
      <c r="D500" s="357">
        <f t="shared" si="7"/>
        <v>-1.2901047077661376E-3</v>
      </c>
      <c r="E500" s="352" t="s">
        <v>1865</v>
      </c>
      <c r="F500" s="354">
        <v>1</v>
      </c>
      <c r="G500" s="367" t="s">
        <v>5118</v>
      </c>
    </row>
    <row r="501" spans="1:7">
      <c r="A501" s="367" t="s">
        <v>505</v>
      </c>
      <c r="B501" s="358">
        <v>5.1516256007744198E-6</v>
      </c>
      <c r="C501" s="359">
        <v>3.2834234048095802E-5</v>
      </c>
      <c r="D501" s="357">
        <f t="shared" si="7"/>
        <v>5.3735676061474624</v>
      </c>
      <c r="E501" s="352" t="s">
        <v>1951</v>
      </c>
      <c r="F501" s="354">
        <v>1</v>
      </c>
      <c r="G501" s="367" t="s">
        <v>5119</v>
      </c>
    </row>
    <row r="502" spans="1:7">
      <c r="A502" s="367" t="s">
        <v>506</v>
      </c>
      <c r="B502" s="358">
        <v>0</v>
      </c>
      <c r="C502" s="359">
        <v>0</v>
      </c>
      <c r="D502" s="357" t="e">
        <f t="shared" si="7"/>
        <v>#DIV/0!</v>
      </c>
      <c r="E502" s="352" t="s">
        <v>1910</v>
      </c>
      <c r="F502" s="354">
        <v>0</v>
      </c>
      <c r="G502" s="367" t="s">
        <v>5120</v>
      </c>
    </row>
    <row r="503" spans="1:7">
      <c r="A503" s="367" t="s">
        <v>507</v>
      </c>
      <c r="B503" s="358">
        <v>0</v>
      </c>
      <c r="C503" s="359">
        <v>0</v>
      </c>
      <c r="D503" s="357" t="e">
        <f t="shared" si="7"/>
        <v>#DIV/0!</v>
      </c>
      <c r="E503" s="352" t="s">
        <v>1903</v>
      </c>
      <c r="F503" s="354">
        <v>1</v>
      </c>
      <c r="G503" s="367" t="s">
        <v>5121</v>
      </c>
    </row>
    <row r="504" spans="1:7">
      <c r="A504" s="367" t="s">
        <v>508</v>
      </c>
      <c r="B504" s="358">
        <v>0</v>
      </c>
      <c r="C504" s="359">
        <v>0</v>
      </c>
      <c r="D504" s="357" t="e">
        <f t="shared" si="7"/>
        <v>#DIV/0!</v>
      </c>
      <c r="E504" s="352" t="s">
        <v>1869</v>
      </c>
      <c r="F504" s="354">
        <v>0</v>
      </c>
      <c r="G504" s="367" t="s">
        <v>5122</v>
      </c>
    </row>
    <row r="505" spans="1:7">
      <c r="A505" s="367" t="s">
        <v>509</v>
      </c>
      <c r="B505" s="358">
        <v>3.0185064761721902E-7</v>
      </c>
      <c r="C505" s="359">
        <v>3.5998247681707798E-8</v>
      </c>
      <c r="D505" s="357">
        <f t="shared" si="7"/>
        <v>-0.88074152576489528</v>
      </c>
      <c r="E505" s="352" t="s">
        <v>1869</v>
      </c>
      <c r="F505" s="354">
        <v>0</v>
      </c>
      <c r="G505" s="367" t="s">
        <v>5123</v>
      </c>
    </row>
    <row r="506" spans="1:7">
      <c r="A506" s="367" t="s">
        <v>510</v>
      </c>
      <c r="B506" s="358">
        <v>0</v>
      </c>
      <c r="C506" s="359">
        <v>0</v>
      </c>
      <c r="D506" s="357" t="e">
        <f t="shared" si="7"/>
        <v>#DIV/0!</v>
      </c>
      <c r="E506" s="352" t="s">
        <v>1818</v>
      </c>
      <c r="F506" s="354">
        <v>0</v>
      </c>
      <c r="G506" s="367" t="s">
        <v>5124</v>
      </c>
    </row>
    <row r="507" spans="1:7">
      <c r="A507" s="367" t="s">
        <v>511</v>
      </c>
      <c r="B507" s="358">
        <v>0</v>
      </c>
      <c r="C507" s="359">
        <v>0</v>
      </c>
      <c r="D507" s="357" t="e">
        <f t="shared" si="7"/>
        <v>#DIV/0!</v>
      </c>
      <c r="E507" s="352" t="s">
        <v>1884</v>
      </c>
      <c r="F507" s="354">
        <v>0</v>
      </c>
      <c r="G507" s="367" t="s">
        <v>5125</v>
      </c>
    </row>
    <row r="508" spans="1:7">
      <c r="A508" s="367" t="s">
        <v>512</v>
      </c>
      <c r="B508" s="358">
        <v>0</v>
      </c>
      <c r="C508" s="359">
        <v>0</v>
      </c>
      <c r="D508" s="357" t="e">
        <f t="shared" si="7"/>
        <v>#DIV/0!</v>
      </c>
      <c r="E508" s="352" t="s">
        <v>1884</v>
      </c>
      <c r="F508" s="354">
        <v>0</v>
      </c>
      <c r="G508" s="367" t="s">
        <v>5126</v>
      </c>
    </row>
    <row r="509" spans="1:7">
      <c r="A509" s="367" t="s">
        <v>513</v>
      </c>
      <c r="B509" s="358">
        <v>0</v>
      </c>
      <c r="C509" s="359">
        <v>0</v>
      </c>
      <c r="D509" s="357" t="e">
        <f t="shared" si="7"/>
        <v>#DIV/0!</v>
      </c>
      <c r="E509" s="352" t="s">
        <v>1908</v>
      </c>
      <c r="F509" s="354">
        <v>0</v>
      </c>
      <c r="G509" s="367" t="s">
        <v>5127</v>
      </c>
    </row>
    <row r="510" spans="1:7">
      <c r="A510" s="367" t="s">
        <v>514</v>
      </c>
      <c r="B510" s="358">
        <v>0</v>
      </c>
      <c r="C510" s="359">
        <v>0</v>
      </c>
      <c r="D510" s="357" t="e">
        <f t="shared" si="7"/>
        <v>#DIV/0!</v>
      </c>
      <c r="E510" s="352" t="s">
        <v>1836</v>
      </c>
      <c r="F510" s="354">
        <v>1</v>
      </c>
      <c r="G510" s="367" t="s">
        <v>5128</v>
      </c>
    </row>
    <row r="511" spans="1:7">
      <c r="A511" s="367" t="s">
        <v>515</v>
      </c>
      <c r="B511" s="358">
        <v>0</v>
      </c>
      <c r="C511" s="359">
        <v>0</v>
      </c>
      <c r="D511" s="357" t="e">
        <f t="shared" si="7"/>
        <v>#DIV/0!</v>
      </c>
      <c r="E511" s="352" t="s">
        <v>1836</v>
      </c>
      <c r="F511" s="354">
        <v>1</v>
      </c>
      <c r="G511" s="367" t="s">
        <v>5129</v>
      </c>
    </row>
    <row r="512" spans="1:7">
      <c r="A512" s="367" t="s">
        <v>516</v>
      </c>
      <c r="B512" s="358">
        <v>0</v>
      </c>
      <c r="C512" s="359">
        <v>0</v>
      </c>
      <c r="D512" s="357" t="e">
        <f t="shared" si="7"/>
        <v>#DIV/0!</v>
      </c>
      <c r="E512" s="352" t="s">
        <v>1952</v>
      </c>
      <c r="F512" s="354">
        <v>1</v>
      </c>
      <c r="G512" s="367" t="s">
        <v>5130</v>
      </c>
    </row>
    <row r="513" spans="1:7">
      <c r="A513" s="367" t="s">
        <v>517</v>
      </c>
      <c r="B513" s="358">
        <v>0</v>
      </c>
      <c r="C513" s="359">
        <v>0</v>
      </c>
      <c r="D513" s="357" t="e">
        <f t="shared" si="7"/>
        <v>#DIV/0!</v>
      </c>
      <c r="E513" s="352" t="s">
        <v>1953</v>
      </c>
      <c r="F513" s="354">
        <v>1</v>
      </c>
      <c r="G513" s="367" t="s">
        <v>5131</v>
      </c>
    </row>
    <row r="514" spans="1:7">
      <c r="A514" s="367" t="s">
        <v>518</v>
      </c>
      <c r="B514" s="358">
        <v>0</v>
      </c>
      <c r="C514" s="359">
        <v>0</v>
      </c>
      <c r="D514" s="357" t="e">
        <f t="shared" ref="D514:D577" si="8">(C514/B514)-1</f>
        <v>#DIV/0!</v>
      </c>
      <c r="E514" s="352" t="s">
        <v>1954</v>
      </c>
      <c r="F514" s="354">
        <v>1</v>
      </c>
      <c r="G514" s="367" t="s">
        <v>5132</v>
      </c>
    </row>
    <row r="515" spans="1:7">
      <c r="A515" s="367" t="s">
        <v>519</v>
      </c>
      <c r="B515" s="358">
        <v>0</v>
      </c>
      <c r="C515" s="359">
        <v>0</v>
      </c>
      <c r="D515" s="357" t="e">
        <f t="shared" si="8"/>
        <v>#DIV/0!</v>
      </c>
      <c r="E515" s="352" t="s">
        <v>1891</v>
      </c>
      <c r="F515" s="354">
        <v>0</v>
      </c>
      <c r="G515" s="367" t="s">
        <v>5133</v>
      </c>
    </row>
    <row r="516" spans="1:7">
      <c r="A516" s="367" t="s">
        <v>520</v>
      </c>
      <c r="B516" s="358">
        <v>4.4840000000000001E-3</v>
      </c>
      <c r="C516" s="359">
        <v>4.4840000000000001E-3</v>
      </c>
      <c r="D516" s="357">
        <f t="shared" si="8"/>
        <v>0</v>
      </c>
      <c r="E516" s="352" t="s">
        <v>1888</v>
      </c>
      <c r="F516" s="354">
        <v>1</v>
      </c>
      <c r="G516" s="367" t="s">
        <v>5134</v>
      </c>
    </row>
    <row r="517" spans="1:7">
      <c r="A517" s="367" t="s">
        <v>521</v>
      </c>
      <c r="B517" s="358">
        <v>0</v>
      </c>
      <c r="C517" s="359">
        <v>0</v>
      </c>
      <c r="D517" s="357" t="e">
        <f t="shared" si="8"/>
        <v>#DIV/0!</v>
      </c>
      <c r="E517" s="352" t="s">
        <v>1891</v>
      </c>
      <c r="F517" s="354">
        <v>0</v>
      </c>
      <c r="G517" s="367" t="s">
        <v>5135</v>
      </c>
    </row>
    <row r="518" spans="1:7">
      <c r="A518" s="367" t="s">
        <v>522</v>
      </c>
      <c r="B518" s="358">
        <v>0</v>
      </c>
      <c r="C518" s="359">
        <v>0</v>
      </c>
      <c r="D518" s="357" t="e">
        <f t="shared" si="8"/>
        <v>#DIV/0!</v>
      </c>
      <c r="E518" s="352" t="s">
        <v>1891</v>
      </c>
      <c r="F518" s="354">
        <v>1</v>
      </c>
      <c r="G518" s="367" t="s">
        <v>5136</v>
      </c>
    </row>
    <row r="519" spans="1:7">
      <c r="A519" s="367" t="s">
        <v>523</v>
      </c>
      <c r="B519" s="358">
        <v>0</v>
      </c>
      <c r="C519" s="359">
        <v>0</v>
      </c>
      <c r="D519" s="357" t="e">
        <f t="shared" si="8"/>
        <v>#DIV/0!</v>
      </c>
      <c r="E519" s="352" t="s">
        <v>1955</v>
      </c>
      <c r="F519" s="354">
        <v>1</v>
      </c>
      <c r="G519" s="367" t="s">
        <v>5137</v>
      </c>
    </row>
    <row r="520" spans="1:7">
      <c r="A520" s="367" t="s">
        <v>524</v>
      </c>
      <c r="B520" s="358">
        <v>0</v>
      </c>
      <c r="C520" s="359">
        <v>0</v>
      </c>
      <c r="D520" s="357" t="e">
        <f t="shared" si="8"/>
        <v>#DIV/0!</v>
      </c>
      <c r="E520" s="352" t="s">
        <v>1956</v>
      </c>
      <c r="F520" s="354">
        <v>0</v>
      </c>
      <c r="G520" s="367" t="s">
        <v>5138</v>
      </c>
    </row>
    <row r="521" spans="1:7">
      <c r="A521" s="367" t="s">
        <v>525</v>
      </c>
      <c r="B521" s="358">
        <v>-1.05198802163047E-6</v>
      </c>
      <c r="C521" s="359">
        <v>-2.4611373696191599E-6</v>
      </c>
      <c r="D521" s="357">
        <f t="shared" si="8"/>
        <v>1.3395108299851719</v>
      </c>
      <c r="E521" s="352" t="s">
        <v>1957</v>
      </c>
      <c r="F521" s="354">
        <v>1</v>
      </c>
      <c r="G521" s="367" t="s">
        <v>5139</v>
      </c>
    </row>
    <row r="522" spans="1:7">
      <c r="A522" s="367" t="s">
        <v>526</v>
      </c>
      <c r="B522" s="358">
        <v>2.17060810852219E-7</v>
      </c>
      <c r="C522" s="359">
        <v>2.6903545938351398E-8</v>
      </c>
      <c r="D522" s="357">
        <f t="shared" si="8"/>
        <v>-0.87605525920260163</v>
      </c>
      <c r="E522" s="352" t="s">
        <v>1959</v>
      </c>
      <c r="F522" s="354">
        <v>0</v>
      </c>
      <c r="G522" s="367" t="s">
        <v>5140</v>
      </c>
    </row>
    <row r="523" spans="1:7">
      <c r="A523" s="367" t="s">
        <v>527</v>
      </c>
      <c r="B523" s="358">
        <v>0</v>
      </c>
      <c r="C523" s="359">
        <v>0</v>
      </c>
      <c r="D523" s="357" t="e">
        <f t="shared" si="8"/>
        <v>#DIV/0!</v>
      </c>
      <c r="E523" s="352" t="s">
        <v>1877</v>
      </c>
      <c r="F523" s="354">
        <v>1</v>
      </c>
      <c r="G523" s="367" t="s">
        <v>5141</v>
      </c>
    </row>
    <row r="524" spans="1:7">
      <c r="A524" s="367" t="s">
        <v>528</v>
      </c>
      <c r="B524" s="358">
        <v>0</v>
      </c>
      <c r="C524" s="359">
        <v>0</v>
      </c>
      <c r="D524" s="357" t="e">
        <f t="shared" si="8"/>
        <v>#DIV/0!</v>
      </c>
      <c r="E524" s="352" t="s">
        <v>1877</v>
      </c>
      <c r="F524" s="354">
        <v>1</v>
      </c>
      <c r="G524" s="367" t="s">
        <v>5142</v>
      </c>
    </row>
    <row r="525" spans="1:7">
      <c r="A525" s="367" t="s">
        <v>529</v>
      </c>
      <c r="B525" s="358">
        <v>0</v>
      </c>
      <c r="C525" s="359">
        <v>0</v>
      </c>
      <c r="D525" s="357" t="e">
        <f t="shared" si="8"/>
        <v>#DIV/0!</v>
      </c>
      <c r="E525" s="352" t="s">
        <v>1877</v>
      </c>
      <c r="F525" s="354">
        <v>1</v>
      </c>
      <c r="G525" s="367" t="s">
        <v>5143</v>
      </c>
    </row>
    <row r="526" spans="1:7">
      <c r="A526" s="367" t="s">
        <v>530</v>
      </c>
      <c r="B526" s="358">
        <v>0</v>
      </c>
      <c r="C526" s="359">
        <v>0</v>
      </c>
      <c r="D526" s="357" t="e">
        <f t="shared" si="8"/>
        <v>#DIV/0!</v>
      </c>
      <c r="E526" s="352" t="s">
        <v>1960</v>
      </c>
      <c r="F526" s="354">
        <v>0</v>
      </c>
      <c r="G526" s="367" t="s">
        <v>5144</v>
      </c>
    </row>
    <row r="527" spans="1:7">
      <c r="A527" s="367" t="s">
        <v>531</v>
      </c>
      <c r="B527" s="358">
        <v>0</v>
      </c>
      <c r="C527" s="359">
        <v>0</v>
      </c>
      <c r="D527" s="357" t="e">
        <f t="shared" si="8"/>
        <v>#DIV/0!</v>
      </c>
      <c r="E527" s="352" t="s">
        <v>1832</v>
      </c>
      <c r="F527" s="354">
        <v>1</v>
      </c>
      <c r="G527" s="367" t="s">
        <v>5145</v>
      </c>
    </row>
    <row r="528" spans="1:7">
      <c r="A528" s="367" t="s">
        <v>532</v>
      </c>
      <c r="B528" s="358">
        <v>0</v>
      </c>
      <c r="C528" s="359">
        <v>0</v>
      </c>
      <c r="D528" s="357" t="e">
        <f t="shared" si="8"/>
        <v>#DIV/0!</v>
      </c>
      <c r="E528" s="352" t="s">
        <v>1847</v>
      </c>
      <c r="F528" s="354">
        <v>0</v>
      </c>
      <c r="G528" s="367" t="s">
        <v>5146</v>
      </c>
    </row>
    <row r="529" spans="1:7">
      <c r="A529" s="367" t="s">
        <v>533</v>
      </c>
      <c r="B529" s="358">
        <v>0</v>
      </c>
      <c r="C529" s="359">
        <v>0</v>
      </c>
      <c r="D529" s="357" t="e">
        <f t="shared" si="8"/>
        <v>#DIV/0!</v>
      </c>
      <c r="E529" s="352" t="s">
        <v>1961</v>
      </c>
      <c r="F529" s="354">
        <v>0</v>
      </c>
      <c r="G529" s="367" t="s">
        <v>5147</v>
      </c>
    </row>
    <row r="530" spans="1:7">
      <c r="A530" s="367" t="s">
        <v>534</v>
      </c>
      <c r="B530" s="358">
        <v>0</v>
      </c>
      <c r="C530" s="359">
        <v>0</v>
      </c>
      <c r="D530" s="357" t="e">
        <f t="shared" si="8"/>
        <v>#DIV/0!</v>
      </c>
      <c r="E530" s="352" t="s">
        <v>1962</v>
      </c>
      <c r="F530" s="354">
        <v>1</v>
      </c>
      <c r="G530" s="367" t="s">
        <v>5148</v>
      </c>
    </row>
    <row r="531" spans="1:7">
      <c r="A531" s="367" t="s">
        <v>535</v>
      </c>
      <c r="B531" s="358">
        <v>0</v>
      </c>
      <c r="C531" s="359">
        <v>0</v>
      </c>
      <c r="D531" s="357" t="e">
        <f t="shared" si="8"/>
        <v>#DIV/0!</v>
      </c>
      <c r="E531" s="352" t="s">
        <v>1892</v>
      </c>
      <c r="F531" s="354">
        <v>0</v>
      </c>
      <c r="G531" s="367" t="s">
        <v>5149</v>
      </c>
    </row>
    <row r="532" spans="1:7">
      <c r="A532" s="367" t="s">
        <v>536</v>
      </c>
      <c r="B532" s="358">
        <v>0</v>
      </c>
      <c r="C532" s="359">
        <v>0</v>
      </c>
      <c r="D532" s="357" t="e">
        <f t="shared" si="8"/>
        <v>#DIV/0!</v>
      </c>
      <c r="E532" s="352" t="s">
        <v>1963</v>
      </c>
      <c r="F532" s="354">
        <v>0</v>
      </c>
      <c r="G532" s="367" t="s">
        <v>5150</v>
      </c>
    </row>
    <row r="533" spans="1:7">
      <c r="A533" s="367" t="s">
        <v>537</v>
      </c>
      <c r="B533" s="358">
        <v>7.38714633809651E-7</v>
      </c>
      <c r="C533" s="359">
        <v>9.5658751322765297E-3</v>
      </c>
      <c r="D533" s="357">
        <f t="shared" si="8"/>
        <v>12948.351068008524</v>
      </c>
      <c r="E533" s="352" t="s">
        <v>1880</v>
      </c>
      <c r="F533" s="354">
        <v>0</v>
      </c>
      <c r="G533" s="367" t="s">
        <v>5151</v>
      </c>
    </row>
    <row r="534" spans="1:7">
      <c r="A534" s="367" t="s">
        <v>538</v>
      </c>
      <c r="B534" s="358">
        <v>0</v>
      </c>
      <c r="C534" s="359">
        <v>0</v>
      </c>
      <c r="D534" s="357" t="e">
        <f t="shared" si="8"/>
        <v>#DIV/0!</v>
      </c>
      <c r="E534" s="352" t="s">
        <v>1907</v>
      </c>
      <c r="F534" s="354">
        <v>0</v>
      </c>
      <c r="G534" s="367" t="s">
        <v>5152</v>
      </c>
    </row>
    <row r="535" spans="1:7">
      <c r="A535" s="367" t="s">
        <v>539</v>
      </c>
      <c r="B535" s="358">
        <v>0</v>
      </c>
      <c r="C535" s="359">
        <v>0</v>
      </c>
      <c r="D535" s="357" t="e">
        <f t="shared" si="8"/>
        <v>#DIV/0!</v>
      </c>
      <c r="E535" s="352" t="s">
        <v>1907</v>
      </c>
      <c r="F535" s="354">
        <v>0</v>
      </c>
      <c r="G535" s="367" t="s">
        <v>5153</v>
      </c>
    </row>
    <row r="536" spans="1:7">
      <c r="A536" s="367" t="s">
        <v>540</v>
      </c>
      <c r="B536" s="358">
        <v>0</v>
      </c>
      <c r="C536" s="359">
        <v>0</v>
      </c>
      <c r="D536" s="357" t="e">
        <f t="shared" si="8"/>
        <v>#DIV/0!</v>
      </c>
      <c r="E536" s="352" t="s">
        <v>1949</v>
      </c>
      <c r="F536" s="354">
        <v>0</v>
      </c>
      <c r="G536" s="367" t="s">
        <v>5154</v>
      </c>
    </row>
    <row r="537" spans="1:7">
      <c r="A537" s="367" t="s">
        <v>541</v>
      </c>
      <c r="B537" s="358">
        <v>-0.102366575256951</v>
      </c>
      <c r="C537" s="359">
        <v>-8.2463499262758005E-2</v>
      </c>
      <c r="D537" s="357">
        <f t="shared" si="8"/>
        <v>-0.19442944090133096</v>
      </c>
      <c r="E537" s="352" t="s">
        <v>1929</v>
      </c>
      <c r="F537" s="354">
        <v>1</v>
      </c>
      <c r="G537" s="367" t="s">
        <v>5155</v>
      </c>
    </row>
    <row r="538" spans="1:7">
      <c r="A538" s="367" t="s">
        <v>542</v>
      </c>
      <c r="B538" s="358">
        <v>2.99511557152471</v>
      </c>
      <c r="C538" s="359">
        <v>3.0600089679699098</v>
      </c>
      <c r="D538" s="357">
        <f t="shared" si="8"/>
        <v>2.1666408155383676E-2</v>
      </c>
      <c r="E538" s="352" t="s">
        <v>1929</v>
      </c>
      <c r="F538" s="354">
        <v>1</v>
      </c>
      <c r="G538" s="367" t="s">
        <v>5156</v>
      </c>
    </row>
    <row r="539" spans="1:7">
      <c r="A539" s="367" t="s">
        <v>543</v>
      </c>
      <c r="B539" s="358">
        <v>4.1736533524984202E-6</v>
      </c>
      <c r="C539" s="359">
        <v>5.2532248809483597E-4</v>
      </c>
      <c r="D539" s="357">
        <f t="shared" si="8"/>
        <v>124.86634387840786</v>
      </c>
      <c r="E539" s="352" t="s">
        <v>1880</v>
      </c>
      <c r="F539" s="354">
        <v>1</v>
      </c>
      <c r="G539" s="367" t="s">
        <v>5157</v>
      </c>
    </row>
    <row r="540" spans="1:7">
      <c r="A540" s="367" t="s">
        <v>544</v>
      </c>
      <c r="B540" s="358">
        <v>1.05198802163047E-6</v>
      </c>
      <c r="C540" s="359">
        <v>2.4611373696191599E-6</v>
      </c>
      <c r="D540" s="357">
        <f t="shared" si="8"/>
        <v>1.3395108299851719</v>
      </c>
      <c r="E540" s="352" t="s">
        <v>1964</v>
      </c>
      <c r="F540" s="354">
        <v>1</v>
      </c>
      <c r="G540" s="367" t="s">
        <v>5158</v>
      </c>
    </row>
    <row r="541" spans="1:7">
      <c r="A541" s="367" t="s">
        <v>545</v>
      </c>
      <c r="B541" s="358">
        <v>2.3944951963757701E-6</v>
      </c>
      <c r="C541" s="359">
        <v>3.6898503967365902E-2</v>
      </c>
      <c r="D541" s="357">
        <f t="shared" si="8"/>
        <v>15408.721440750549</v>
      </c>
      <c r="E541" s="352" t="s">
        <v>1885</v>
      </c>
      <c r="F541" s="354">
        <v>0</v>
      </c>
      <c r="G541" s="367" t="s">
        <v>5159</v>
      </c>
    </row>
    <row r="542" spans="1:7">
      <c r="A542" s="367" t="s">
        <v>546</v>
      </c>
      <c r="B542" s="358">
        <v>-0.102363905890684</v>
      </c>
      <c r="C542" s="359">
        <v>-0.118840912064115</v>
      </c>
      <c r="D542" s="357">
        <f t="shared" si="8"/>
        <v>0.16096500060311336</v>
      </c>
      <c r="E542" s="352" t="s">
        <v>1885</v>
      </c>
      <c r="F542" s="354">
        <v>1</v>
      </c>
      <c r="G542" s="367" t="s">
        <v>5160</v>
      </c>
    </row>
    <row r="543" spans="1:7">
      <c r="A543" s="367" t="s">
        <v>547</v>
      </c>
      <c r="B543" s="358">
        <v>-0.20077964497102099</v>
      </c>
      <c r="C543" s="359">
        <v>-0.19289894845871899</v>
      </c>
      <c r="D543" s="357">
        <f t="shared" si="8"/>
        <v>-3.9250475382798133E-2</v>
      </c>
      <c r="E543" s="352" t="s">
        <v>1885</v>
      </c>
      <c r="F543" s="354">
        <v>1</v>
      </c>
      <c r="G543" s="367" t="s">
        <v>5161</v>
      </c>
    </row>
    <row r="544" spans="1:7">
      <c r="A544" s="367" t="s">
        <v>548</v>
      </c>
      <c r="B544" s="358">
        <v>0</v>
      </c>
      <c r="C544" s="359">
        <v>0</v>
      </c>
      <c r="D544" s="357" t="e">
        <f t="shared" si="8"/>
        <v>#DIV/0!</v>
      </c>
      <c r="E544" s="352" t="s">
        <v>1820</v>
      </c>
      <c r="F544" s="354">
        <v>0</v>
      </c>
      <c r="G544" s="367" t="s">
        <v>5162</v>
      </c>
    </row>
    <row r="545" spans="1:7">
      <c r="A545" s="367" t="s">
        <v>549</v>
      </c>
      <c r="B545" s="358">
        <v>1.5979474927499</v>
      </c>
      <c r="C545" s="359">
        <v>1.62644836913857</v>
      </c>
      <c r="D545" s="357">
        <f t="shared" si="8"/>
        <v>1.783592797509459E-2</v>
      </c>
      <c r="E545" s="352" t="s">
        <v>1820</v>
      </c>
      <c r="F545" s="354">
        <v>0</v>
      </c>
      <c r="G545" s="367" t="s">
        <v>5163</v>
      </c>
    </row>
    <row r="546" spans="1:7">
      <c r="A546" s="367" t="s">
        <v>550</v>
      </c>
      <c r="B546" s="358">
        <v>7.9174423199613099E-7</v>
      </c>
      <c r="C546" s="359">
        <v>9.8472246053113097E-7</v>
      </c>
      <c r="D546" s="357">
        <f t="shared" si="8"/>
        <v>0.24373809209631614</v>
      </c>
      <c r="E546" s="352" t="s">
        <v>1927</v>
      </c>
      <c r="F546" s="354">
        <v>0</v>
      </c>
      <c r="G546" s="367" t="s">
        <v>5164</v>
      </c>
    </row>
    <row r="547" spans="1:7">
      <c r="A547" s="367" t="s">
        <v>551</v>
      </c>
      <c r="B547" s="358">
        <v>5.3780915710469003E-7</v>
      </c>
      <c r="C547" s="359">
        <v>9.565199171879581E-7</v>
      </c>
      <c r="D547" s="357">
        <f t="shared" si="8"/>
        <v>0.77854896026205411</v>
      </c>
      <c r="E547" s="352" t="s">
        <v>1927</v>
      </c>
      <c r="F547" s="354">
        <v>0</v>
      </c>
      <c r="G547" s="367" t="s">
        <v>5165</v>
      </c>
    </row>
    <row r="548" spans="1:7">
      <c r="A548" s="367" t="s">
        <v>552</v>
      </c>
      <c r="B548" s="358">
        <v>-1.69681208836236E-3</v>
      </c>
      <c r="C548" s="359">
        <v>-1.8151128540969601E-3</v>
      </c>
      <c r="D548" s="357">
        <f t="shared" si="8"/>
        <v>6.9719426532831585E-2</v>
      </c>
      <c r="E548" s="352" t="s">
        <v>1965</v>
      </c>
      <c r="F548" s="354">
        <v>1</v>
      </c>
      <c r="G548" s="367" t="s">
        <v>5166</v>
      </c>
    </row>
    <row r="549" spans="1:7">
      <c r="A549" s="367" t="s">
        <v>553</v>
      </c>
      <c r="B549" s="358">
        <v>-1.0652978806809901</v>
      </c>
      <c r="C549" s="359">
        <v>-1.08430274839645</v>
      </c>
      <c r="D549" s="357">
        <f t="shared" si="8"/>
        <v>1.7839956372870169E-2</v>
      </c>
      <c r="E549" s="352" t="s">
        <v>1965</v>
      </c>
      <c r="F549" s="354">
        <v>1</v>
      </c>
      <c r="G549" s="367" t="s">
        <v>5167</v>
      </c>
    </row>
    <row r="550" spans="1:7">
      <c r="A550" s="367" t="s">
        <v>554</v>
      </c>
      <c r="B550" s="358">
        <v>0</v>
      </c>
      <c r="C550" s="359">
        <v>0</v>
      </c>
      <c r="D550" s="357" t="e">
        <f t="shared" si="8"/>
        <v>#DIV/0!</v>
      </c>
      <c r="E550" s="352" t="s">
        <v>1962</v>
      </c>
      <c r="F550" s="354">
        <v>1</v>
      </c>
      <c r="G550" s="367" t="s">
        <v>5168</v>
      </c>
    </row>
    <row r="551" spans="1:7">
      <c r="A551" s="367" t="s">
        <v>555</v>
      </c>
      <c r="B551" s="358">
        <v>4.9550944822840401E-6</v>
      </c>
      <c r="C551" s="359">
        <v>1.47277660289546E-7</v>
      </c>
      <c r="D551" s="357">
        <f t="shared" si="8"/>
        <v>-0.97027752733754968</v>
      </c>
      <c r="E551" s="352" t="s">
        <v>1825</v>
      </c>
      <c r="F551" s="354">
        <v>1</v>
      </c>
      <c r="G551" s="367" t="s">
        <v>5169</v>
      </c>
    </row>
    <row r="552" spans="1:7">
      <c r="A552" s="367" t="s">
        <v>556</v>
      </c>
      <c r="B552" s="358">
        <v>1.7386727856008501E-6</v>
      </c>
      <c r="C552" s="359">
        <v>4.38536220506036E-6</v>
      </c>
      <c r="D552" s="357">
        <f t="shared" si="8"/>
        <v>1.522246992866382</v>
      </c>
      <c r="E552" s="352" t="s">
        <v>1832</v>
      </c>
      <c r="F552" s="354">
        <v>0</v>
      </c>
      <c r="G552" s="367" t="s">
        <v>5170</v>
      </c>
    </row>
    <row r="553" spans="1:7">
      <c r="A553" s="367" t="s">
        <v>557</v>
      </c>
      <c r="B553" s="358">
        <v>2.9198998314232399E-5</v>
      </c>
      <c r="C553" s="359">
        <v>1.2933334127856699E-5</v>
      </c>
      <c r="D553" s="357">
        <f t="shared" si="8"/>
        <v>-0.55706240369373783</v>
      </c>
      <c r="E553" s="352" t="s">
        <v>1832</v>
      </c>
      <c r="F553" s="354">
        <v>0</v>
      </c>
      <c r="G553" s="367" t="s">
        <v>5171</v>
      </c>
    </row>
    <row r="554" spans="1:7">
      <c r="A554" s="367" t="s">
        <v>558</v>
      </c>
      <c r="B554" s="358">
        <v>6.0494568278858302E-8</v>
      </c>
      <c r="C554" s="359">
        <v>5.4473140166308102E-8</v>
      </c>
      <c r="D554" s="357">
        <f t="shared" si="8"/>
        <v>-9.9536673851337687E-2</v>
      </c>
      <c r="E554" s="352" t="s">
        <v>1825</v>
      </c>
      <c r="F554" s="354">
        <v>0</v>
      </c>
      <c r="G554" s="367" t="s">
        <v>5172</v>
      </c>
    </row>
    <row r="555" spans="1:7">
      <c r="A555" s="367" t="s">
        <v>559</v>
      </c>
      <c r="B555" s="358">
        <v>0</v>
      </c>
      <c r="C555" s="359">
        <v>0</v>
      </c>
      <c r="D555" s="357" t="e">
        <f t="shared" si="8"/>
        <v>#DIV/0!</v>
      </c>
      <c r="E555" s="352" t="s">
        <v>1832</v>
      </c>
      <c r="F555" s="354">
        <v>0</v>
      </c>
      <c r="G555" s="367" t="s">
        <v>5173</v>
      </c>
    </row>
    <row r="556" spans="1:7">
      <c r="A556" s="367" t="s">
        <v>560</v>
      </c>
      <c r="B556" s="358">
        <v>0</v>
      </c>
      <c r="C556" s="359">
        <v>0</v>
      </c>
      <c r="D556" s="357" t="e">
        <f t="shared" si="8"/>
        <v>#DIV/0!</v>
      </c>
      <c r="E556" s="352" t="s">
        <v>1832</v>
      </c>
      <c r="F556" s="354">
        <v>0</v>
      </c>
      <c r="G556" s="367" t="s">
        <v>5174</v>
      </c>
    </row>
    <row r="557" spans="1:7">
      <c r="A557" s="367" t="s">
        <v>561</v>
      </c>
      <c r="B557" s="358">
        <v>8.3046638763621499E-7</v>
      </c>
      <c r="C557" s="359">
        <v>1.78983878503165E-6</v>
      </c>
      <c r="D557" s="357">
        <f t="shared" si="8"/>
        <v>1.1552212246977622</v>
      </c>
      <c r="E557" s="352" t="s">
        <v>1885</v>
      </c>
      <c r="F557" s="354">
        <v>0</v>
      </c>
      <c r="G557" s="367" t="s">
        <v>5175</v>
      </c>
    </row>
    <row r="558" spans="1:7">
      <c r="A558" s="367" t="s">
        <v>562</v>
      </c>
      <c r="B558" s="358">
        <v>8.3046638763621499E-7</v>
      </c>
      <c r="C558" s="359">
        <v>1.78983878503165E-6</v>
      </c>
      <c r="D558" s="357">
        <f t="shared" si="8"/>
        <v>1.1552212246977622</v>
      </c>
      <c r="E558" s="352" t="s">
        <v>1885</v>
      </c>
      <c r="F558" s="354">
        <v>1</v>
      </c>
      <c r="G558" s="367" t="s">
        <v>5176</v>
      </c>
    </row>
    <row r="559" spans="1:7">
      <c r="A559" s="367" t="s">
        <v>563</v>
      </c>
      <c r="B559" s="358">
        <v>0</v>
      </c>
      <c r="C559" s="359">
        <v>0</v>
      </c>
      <c r="D559" s="357" t="e">
        <f t="shared" si="8"/>
        <v>#DIV/0!</v>
      </c>
      <c r="E559" s="352" t="s">
        <v>1966</v>
      </c>
      <c r="F559" s="354">
        <v>0</v>
      </c>
      <c r="G559" s="367" t="s">
        <v>5177</v>
      </c>
    </row>
    <row r="560" spans="1:7">
      <c r="A560" s="367" t="s">
        <v>564</v>
      </c>
      <c r="B560" s="358">
        <v>0</v>
      </c>
      <c r="C560" s="359">
        <v>0</v>
      </c>
      <c r="D560" s="357" t="e">
        <f t="shared" si="8"/>
        <v>#DIV/0!</v>
      </c>
      <c r="E560" s="352" t="s">
        <v>1967</v>
      </c>
      <c r="F560" s="354">
        <v>0</v>
      </c>
      <c r="G560" s="367" t="s">
        <v>5178</v>
      </c>
    </row>
    <row r="561" spans="1:7">
      <c r="A561" s="367" t="s">
        <v>565</v>
      </c>
      <c r="B561" s="358">
        <v>0</v>
      </c>
      <c r="C561" s="359">
        <v>0</v>
      </c>
      <c r="D561" s="357" t="e">
        <f t="shared" si="8"/>
        <v>#DIV/0!</v>
      </c>
      <c r="E561" s="352" t="s">
        <v>1825</v>
      </c>
      <c r="F561" s="354">
        <v>0</v>
      </c>
      <c r="G561" s="367" t="s">
        <v>5179</v>
      </c>
    </row>
    <row r="562" spans="1:7">
      <c r="A562" s="367" t="s">
        <v>566</v>
      </c>
      <c r="B562" s="358">
        <v>0</v>
      </c>
      <c r="C562" s="359">
        <v>0</v>
      </c>
      <c r="D562" s="357" t="e">
        <f t="shared" si="8"/>
        <v>#DIV/0!</v>
      </c>
      <c r="E562" s="352" t="s">
        <v>1968</v>
      </c>
      <c r="F562" s="354">
        <v>1</v>
      </c>
      <c r="G562" s="367" t="s">
        <v>6329</v>
      </c>
    </row>
    <row r="563" spans="1:7">
      <c r="A563" s="367" t="s">
        <v>567</v>
      </c>
      <c r="B563" s="358">
        <v>1.7582152377462999E-2</v>
      </c>
      <c r="C563" s="359">
        <v>1.75820327845062E-2</v>
      </c>
      <c r="D563" s="357">
        <f t="shared" si="8"/>
        <v>-6.8019520153006496E-6</v>
      </c>
      <c r="E563" s="352" t="s">
        <v>1968</v>
      </c>
      <c r="F563" s="354">
        <v>1</v>
      </c>
      <c r="G563" s="367" t="s">
        <v>6330</v>
      </c>
    </row>
    <row r="564" spans="1:7">
      <c r="A564" s="367" t="s">
        <v>568</v>
      </c>
      <c r="B564" s="358">
        <v>0</v>
      </c>
      <c r="C564" s="359">
        <v>0</v>
      </c>
      <c r="D564" s="357" t="e">
        <f t="shared" si="8"/>
        <v>#DIV/0!</v>
      </c>
      <c r="E564" s="352" t="s">
        <v>1968</v>
      </c>
      <c r="F564" s="354">
        <v>1</v>
      </c>
      <c r="G564" s="367" t="s">
        <v>6331</v>
      </c>
    </row>
    <row r="565" spans="1:7">
      <c r="A565" s="367" t="s">
        <v>569</v>
      </c>
      <c r="B565" s="358">
        <v>0.12307506664224099</v>
      </c>
      <c r="C565" s="359">
        <v>0.12307422949154299</v>
      </c>
      <c r="D565" s="357">
        <f t="shared" si="8"/>
        <v>-6.801952018742341E-6</v>
      </c>
      <c r="E565" s="352" t="s">
        <v>1968</v>
      </c>
      <c r="F565" s="354">
        <v>1</v>
      </c>
      <c r="G565" s="367" t="s">
        <v>6332</v>
      </c>
    </row>
    <row r="566" spans="1:7">
      <c r="A566" s="367" t="s">
        <v>570</v>
      </c>
      <c r="B566" s="358">
        <v>0</v>
      </c>
      <c r="C566" s="359">
        <v>0</v>
      </c>
      <c r="D566" s="357" t="e">
        <f t="shared" si="8"/>
        <v>#DIV/0!</v>
      </c>
      <c r="E566" s="352" t="s">
        <v>1962</v>
      </c>
      <c r="F566" s="354">
        <v>1</v>
      </c>
      <c r="G566" s="367" t="s">
        <v>5180</v>
      </c>
    </row>
    <row r="567" spans="1:7">
      <c r="A567" s="367" t="s">
        <v>571</v>
      </c>
      <c r="B567" s="358">
        <v>-1.57059395581882E-3</v>
      </c>
      <c r="C567" s="359">
        <v>-1.5114435729515199E-3</v>
      </c>
      <c r="D567" s="357">
        <f t="shared" si="8"/>
        <v>-3.7661155289791304E-2</v>
      </c>
      <c r="E567" s="352" t="s">
        <v>1928</v>
      </c>
      <c r="F567" s="354">
        <v>1</v>
      </c>
      <c r="G567" s="367" t="s">
        <v>5181</v>
      </c>
    </row>
    <row r="568" spans="1:7">
      <c r="A568" s="367" t="s">
        <v>572</v>
      </c>
      <c r="B568" s="358">
        <v>0.53264894034049404</v>
      </c>
      <c r="C568" s="359">
        <v>0.54215137419822701</v>
      </c>
      <c r="D568" s="357">
        <f t="shared" si="8"/>
        <v>1.7839956372875942E-2</v>
      </c>
      <c r="E568" s="352" t="s">
        <v>1928</v>
      </c>
      <c r="F568" s="354">
        <v>1</v>
      </c>
      <c r="G568" s="367" t="s">
        <v>5182</v>
      </c>
    </row>
    <row r="569" spans="1:7">
      <c r="A569" s="367" t="s">
        <v>573</v>
      </c>
      <c r="B569" s="358">
        <v>0</v>
      </c>
      <c r="C569" s="359">
        <v>0</v>
      </c>
      <c r="D569" s="357" t="e">
        <f t="shared" si="8"/>
        <v>#DIV/0!</v>
      </c>
      <c r="E569" s="352" t="s">
        <v>1898</v>
      </c>
      <c r="F569" s="354">
        <v>0</v>
      </c>
      <c r="G569" s="367" t="s">
        <v>5183</v>
      </c>
    </row>
    <row r="570" spans="1:7">
      <c r="A570" s="367" t="s">
        <v>574</v>
      </c>
      <c r="B570" s="358">
        <v>5.6518069501075305E-7</v>
      </c>
      <c r="C570" s="359">
        <v>1.0161776893275701E-7</v>
      </c>
      <c r="D570" s="357">
        <f t="shared" si="8"/>
        <v>-0.82020304332789773</v>
      </c>
      <c r="E570" s="352" t="s">
        <v>1852</v>
      </c>
      <c r="F570" s="354">
        <v>1</v>
      </c>
      <c r="G570" s="367" t="s">
        <v>5184</v>
      </c>
    </row>
    <row r="571" spans="1:7">
      <c r="A571" s="367" t="s">
        <v>575</v>
      </c>
      <c r="B571" s="358">
        <v>1.0442999999999999E-2</v>
      </c>
      <c r="C571" s="359">
        <v>1.0442999999999999E-2</v>
      </c>
      <c r="D571" s="357">
        <f t="shared" si="8"/>
        <v>0</v>
      </c>
      <c r="E571" s="352" t="s">
        <v>1969</v>
      </c>
      <c r="F571" s="354">
        <v>0</v>
      </c>
      <c r="G571" s="367" t="s">
        <v>5185</v>
      </c>
    </row>
    <row r="572" spans="1:7">
      <c r="A572" s="367" t="s">
        <v>576</v>
      </c>
      <c r="B572" s="358">
        <v>-4.6394868259488603E-2</v>
      </c>
      <c r="C572" s="359">
        <v>-1.8330453144531699E-2</v>
      </c>
      <c r="D572" s="357">
        <f t="shared" si="8"/>
        <v>-0.60490343367269328</v>
      </c>
      <c r="E572" s="352" t="s">
        <v>1918</v>
      </c>
      <c r="F572" s="354">
        <v>1</v>
      </c>
      <c r="G572" s="367" t="s">
        <v>5186</v>
      </c>
    </row>
    <row r="573" spans="1:7">
      <c r="A573" s="367" t="s">
        <v>577</v>
      </c>
      <c r="B573" s="358">
        <v>0</v>
      </c>
      <c r="C573" s="359">
        <v>0</v>
      </c>
      <c r="D573" s="357" t="e">
        <f t="shared" si="8"/>
        <v>#DIV/0!</v>
      </c>
      <c r="E573" s="352" t="s">
        <v>1937</v>
      </c>
      <c r="F573" s="354">
        <v>0</v>
      </c>
      <c r="G573" s="367" t="s">
        <v>5187</v>
      </c>
    </row>
    <row r="574" spans="1:7">
      <c r="A574" s="367" t="s">
        <v>578</v>
      </c>
      <c r="B574" s="358">
        <v>0</v>
      </c>
      <c r="C574" s="359">
        <v>0</v>
      </c>
      <c r="D574" s="357" t="e">
        <f t="shared" si="8"/>
        <v>#DIV/0!</v>
      </c>
      <c r="E574" s="352" t="s">
        <v>1832</v>
      </c>
      <c r="F574" s="354">
        <v>0</v>
      </c>
      <c r="G574" s="367" t="s">
        <v>5188</v>
      </c>
    </row>
    <row r="575" spans="1:7">
      <c r="A575" s="367" t="s">
        <v>579</v>
      </c>
      <c r="B575" s="358">
        <v>1.8194760692430301E-6</v>
      </c>
      <c r="C575" s="359">
        <v>9.0175063885350199E-5</v>
      </c>
      <c r="D575" s="357">
        <f t="shared" si="8"/>
        <v>48.561005725602307</v>
      </c>
      <c r="E575" s="352" t="s">
        <v>1832</v>
      </c>
      <c r="F575" s="354">
        <v>0</v>
      </c>
      <c r="G575" s="367" t="s">
        <v>5189</v>
      </c>
    </row>
    <row r="576" spans="1:7">
      <c r="A576" s="367" t="s">
        <v>580</v>
      </c>
      <c r="B576" s="358">
        <v>0</v>
      </c>
      <c r="C576" s="359">
        <v>0</v>
      </c>
      <c r="D576" s="357" t="e">
        <f t="shared" si="8"/>
        <v>#DIV/0!</v>
      </c>
      <c r="E576" s="352" t="s">
        <v>1832</v>
      </c>
      <c r="F576" s="354">
        <v>0</v>
      </c>
      <c r="G576" s="367" t="s">
        <v>5190</v>
      </c>
    </row>
    <row r="577" spans="1:7">
      <c r="A577" s="367" t="s">
        <v>581</v>
      </c>
      <c r="B577" s="358">
        <v>1.8194760692430301E-6</v>
      </c>
      <c r="C577" s="359">
        <v>9.0175063885350199E-5</v>
      </c>
      <c r="D577" s="357">
        <f t="shared" si="8"/>
        <v>48.561005725602307</v>
      </c>
      <c r="E577" s="352" t="s">
        <v>1832</v>
      </c>
      <c r="F577" s="354">
        <v>0</v>
      </c>
      <c r="G577" s="367" t="s">
        <v>5191</v>
      </c>
    </row>
    <row r="578" spans="1:7">
      <c r="A578" s="367" t="s">
        <v>582</v>
      </c>
      <c r="B578" s="358">
        <v>4.03415996016009E-7</v>
      </c>
      <c r="C578" s="359">
        <v>1.70556439003793E-5</v>
      </c>
      <c r="D578" s="357">
        <f t="shared" ref="D578:D641" si="9">(C578/B578)-1</f>
        <v>41.278055577405688</v>
      </c>
      <c r="E578" s="352" t="s">
        <v>1825</v>
      </c>
      <c r="F578" s="354">
        <v>0</v>
      </c>
      <c r="G578" s="367" t="s">
        <v>5192</v>
      </c>
    </row>
    <row r="579" spans="1:7">
      <c r="A579" s="367" t="s">
        <v>583</v>
      </c>
      <c r="B579" s="358">
        <v>1.72072561277917E-6</v>
      </c>
      <c r="C579" s="359">
        <v>3.8386555889411303E-6</v>
      </c>
      <c r="D579" s="357">
        <f t="shared" si="9"/>
        <v>1.2308353873696687</v>
      </c>
      <c r="E579" s="352" t="s">
        <v>1825</v>
      </c>
      <c r="F579" s="354">
        <v>0</v>
      </c>
      <c r="G579" s="367" t="s">
        <v>5193</v>
      </c>
    </row>
    <row r="580" spans="1:7">
      <c r="A580" s="367" t="s">
        <v>584</v>
      </c>
      <c r="B580" s="358">
        <v>0</v>
      </c>
      <c r="C580" s="359">
        <v>0</v>
      </c>
      <c r="D580" s="357" t="e">
        <f t="shared" si="9"/>
        <v>#DIV/0!</v>
      </c>
      <c r="E580" s="352" t="s">
        <v>1903</v>
      </c>
      <c r="F580" s="354">
        <v>0</v>
      </c>
      <c r="G580" s="367" t="s">
        <v>5194</v>
      </c>
    </row>
    <row r="581" spans="1:7">
      <c r="A581" s="367" t="s">
        <v>585</v>
      </c>
      <c r="B581" s="358">
        <v>0</v>
      </c>
      <c r="C581" s="359">
        <v>0</v>
      </c>
      <c r="D581" s="357" t="e">
        <f t="shared" si="9"/>
        <v>#DIV/0!</v>
      </c>
      <c r="E581" s="352" t="s">
        <v>1903</v>
      </c>
      <c r="F581" s="354">
        <v>0</v>
      </c>
      <c r="G581" s="367" t="s">
        <v>5195</v>
      </c>
    </row>
    <row r="582" spans="1:7">
      <c r="A582" s="367" t="s">
        <v>586</v>
      </c>
      <c r="B582" s="358">
        <v>0</v>
      </c>
      <c r="C582" s="359">
        <v>0</v>
      </c>
      <c r="D582" s="357" t="e">
        <f t="shared" si="9"/>
        <v>#DIV/0!</v>
      </c>
      <c r="E582" s="352" t="s">
        <v>1970</v>
      </c>
      <c r="F582" s="354">
        <v>0</v>
      </c>
      <c r="G582" s="367" t="s">
        <v>5196</v>
      </c>
    </row>
    <row r="583" spans="1:7">
      <c r="A583" s="367" t="s">
        <v>587</v>
      </c>
      <c r="B583" s="358">
        <v>0</v>
      </c>
      <c r="C583" s="359">
        <v>0</v>
      </c>
      <c r="D583" s="357" t="e">
        <f t="shared" si="9"/>
        <v>#DIV/0!</v>
      </c>
      <c r="E583" s="352" t="s">
        <v>1970</v>
      </c>
      <c r="F583" s="354">
        <v>0</v>
      </c>
      <c r="G583" s="367" t="s">
        <v>5197</v>
      </c>
    </row>
    <row r="584" spans="1:7">
      <c r="A584" s="367" t="s">
        <v>588</v>
      </c>
      <c r="B584" s="358">
        <v>0</v>
      </c>
      <c r="C584" s="359">
        <v>0</v>
      </c>
      <c r="D584" s="357" t="e">
        <f t="shared" si="9"/>
        <v>#DIV/0!</v>
      </c>
      <c r="E584" s="352" t="s">
        <v>1915</v>
      </c>
      <c r="F584" s="354">
        <v>0</v>
      </c>
      <c r="G584" s="367" t="s">
        <v>5198</v>
      </c>
    </row>
    <row r="585" spans="1:7">
      <c r="A585" s="367" t="s">
        <v>589</v>
      </c>
      <c r="B585" s="358">
        <v>0</v>
      </c>
      <c r="C585" s="359">
        <v>0</v>
      </c>
      <c r="D585" s="357" t="e">
        <f t="shared" si="9"/>
        <v>#DIV/0!</v>
      </c>
      <c r="E585" s="352" t="s">
        <v>1915</v>
      </c>
      <c r="F585" s="354">
        <v>0</v>
      </c>
      <c r="G585" s="367" t="s">
        <v>5199</v>
      </c>
    </row>
    <row r="586" spans="1:7">
      <c r="A586" s="367" t="s">
        <v>590</v>
      </c>
      <c r="B586" s="358">
        <v>0</v>
      </c>
      <c r="C586" s="359">
        <v>0</v>
      </c>
      <c r="D586" s="357" t="e">
        <f t="shared" si="9"/>
        <v>#DIV/0!</v>
      </c>
      <c r="E586" s="352" t="s">
        <v>1968</v>
      </c>
      <c r="F586" s="354">
        <v>1</v>
      </c>
      <c r="G586" s="367" t="s">
        <v>6333</v>
      </c>
    </row>
    <row r="587" spans="1:7">
      <c r="A587" s="367" t="s">
        <v>591</v>
      </c>
      <c r="B587" s="358">
        <v>1.7582152377462999E-2</v>
      </c>
      <c r="C587" s="359">
        <v>1.75820327845062E-2</v>
      </c>
      <c r="D587" s="357">
        <f t="shared" si="9"/>
        <v>-6.8019520153006496E-6</v>
      </c>
      <c r="E587" s="352" t="s">
        <v>1968</v>
      </c>
      <c r="F587" s="354">
        <v>1</v>
      </c>
      <c r="G587" s="367" t="s">
        <v>6334</v>
      </c>
    </row>
    <row r="588" spans="1:7">
      <c r="A588" s="367" t="s">
        <v>592</v>
      </c>
      <c r="B588" s="358">
        <v>4.8380000000000003E-3</v>
      </c>
      <c r="C588" s="359">
        <v>4.8380000000000003E-3</v>
      </c>
      <c r="D588" s="357">
        <f t="shared" si="9"/>
        <v>0</v>
      </c>
      <c r="E588" s="352" t="s">
        <v>1888</v>
      </c>
      <c r="F588" s="354">
        <v>0</v>
      </c>
      <c r="G588" s="367" t="s">
        <v>5200</v>
      </c>
    </row>
    <row r="589" spans="1:7">
      <c r="A589" s="367" t="s">
        <v>593</v>
      </c>
      <c r="B589" s="358">
        <v>4.6610000000000002E-3</v>
      </c>
      <c r="C589" s="359">
        <v>4.6610000000000002E-3</v>
      </c>
      <c r="D589" s="357">
        <f t="shared" si="9"/>
        <v>0</v>
      </c>
      <c r="E589" s="352" t="s">
        <v>1888</v>
      </c>
      <c r="F589" s="354">
        <v>1</v>
      </c>
      <c r="G589" s="367" t="s">
        <v>5201</v>
      </c>
    </row>
    <row r="590" spans="1:7">
      <c r="A590" s="367" t="s">
        <v>594</v>
      </c>
      <c r="B590" s="358">
        <v>0</v>
      </c>
      <c r="C590" s="359">
        <v>0</v>
      </c>
      <c r="D590" s="357" t="e">
        <f t="shared" si="9"/>
        <v>#DIV/0!</v>
      </c>
      <c r="E590" s="352" t="s">
        <v>1971</v>
      </c>
      <c r="F590" s="354">
        <v>1</v>
      </c>
      <c r="G590" s="367" t="s">
        <v>5202</v>
      </c>
    </row>
    <row r="591" spans="1:7">
      <c r="A591" s="367" t="s">
        <v>595</v>
      </c>
      <c r="B591" s="358">
        <v>0</v>
      </c>
      <c r="C591" s="359">
        <v>0</v>
      </c>
      <c r="D591" s="357" t="e">
        <f t="shared" si="9"/>
        <v>#DIV/0!</v>
      </c>
      <c r="E591" s="352" t="s">
        <v>1815</v>
      </c>
      <c r="F591" s="354">
        <v>0</v>
      </c>
      <c r="G591" s="367" t="s">
        <v>5203</v>
      </c>
    </row>
    <row r="592" spans="1:7">
      <c r="A592" s="367" t="s">
        <v>596</v>
      </c>
      <c r="B592" s="358">
        <v>1.7699999999999999E-4</v>
      </c>
      <c r="C592" s="359">
        <v>1.7699999999999999E-4</v>
      </c>
      <c r="D592" s="357">
        <f t="shared" si="9"/>
        <v>0</v>
      </c>
      <c r="E592" s="352" t="s">
        <v>1972</v>
      </c>
      <c r="F592" s="354">
        <v>0</v>
      </c>
      <c r="G592" s="367" t="s">
        <v>5204</v>
      </c>
    </row>
    <row r="593" spans="1:7">
      <c r="A593" s="367" t="s">
        <v>597</v>
      </c>
      <c r="B593" s="358">
        <v>0</v>
      </c>
      <c r="C593" s="359">
        <v>0</v>
      </c>
      <c r="D593" s="357" t="e">
        <f t="shared" si="9"/>
        <v>#DIV/0!</v>
      </c>
      <c r="E593" s="352" t="s">
        <v>1841</v>
      </c>
      <c r="F593" s="354">
        <v>0</v>
      </c>
      <c r="G593" s="367" t="s">
        <v>5205</v>
      </c>
    </row>
    <row r="594" spans="1:7">
      <c r="A594" s="367" t="s">
        <v>598</v>
      </c>
      <c r="B594" s="358">
        <v>0</v>
      </c>
      <c r="C594" s="359">
        <v>0</v>
      </c>
      <c r="D594" s="357" t="e">
        <f t="shared" si="9"/>
        <v>#DIV/0!</v>
      </c>
      <c r="E594" s="352" t="s">
        <v>1927</v>
      </c>
      <c r="F594" s="354">
        <v>0</v>
      </c>
      <c r="G594" s="367" t="s">
        <v>5206</v>
      </c>
    </row>
    <row r="595" spans="1:7">
      <c r="A595" s="367" t="s">
        <v>599</v>
      </c>
      <c r="B595" s="358">
        <v>0</v>
      </c>
      <c r="C595" s="359">
        <v>0</v>
      </c>
      <c r="D595" s="357" t="e">
        <f t="shared" si="9"/>
        <v>#DIV/0!</v>
      </c>
      <c r="E595" s="352" t="s">
        <v>1908</v>
      </c>
      <c r="F595" s="354">
        <v>1</v>
      </c>
      <c r="G595" s="367" t="s">
        <v>5207</v>
      </c>
    </row>
    <row r="596" spans="1:7">
      <c r="A596" s="367" t="s">
        <v>600</v>
      </c>
      <c r="B596" s="358">
        <v>-1.72565904812245E-2</v>
      </c>
      <c r="C596" s="359">
        <v>0.16047195364910799</v>
      </c>
      <c r="D596" s="357">
        <f t="shared" si="9"/>
        <v>-10.29916913910106</v>
      </c>
      <c r="E596" s="352" t="s">
        <v>1962</v>
      </c>
      <c r="F596" s="354">
        <v>1</v>
      </c>
      <c r="G596" s="367" t="s">
        <v>5208</v>
      </c>
    </row>
    <row r="597" spans="1:7">
      <c r="A597" s="367" t="s">
        <v>601</v>
      </c>
      <c r="B597" s="358">
        <v>1.72565904812245E-2</v>
      </c>
      <c r="C597" s="359">
        <v>-0.16047195364910799</v>
      </c>
      <c r="D597" s="357">
        <f t="shared" si="9"/>
        <v>-10.29916913910106</v>
      </c>
      <c r="E597" s="352" t="s">
        <v>1962</v>
      </c>
      <c r="F597" s="354">
        <v>1</v>
      </c>
      <c r="G597" s="367" t="s">
        <v>5209</v>
      </c>
    </row>
    <row r="598" spans="1:7">
      <c r="A598" s="367" t="s">
        <v>602</v>
      </c>
      <c r="B598" s="358">
        <v>5.9942712512145801E-6</v>
      </c>
      <c r="C598" s="359">
        <v>0.229993510996994</v>
      </c>
      <c r="D598" s="357">
        <f t="shared" si="9"/>
        <v>38367.886117789865</v>
      </c>
      <c r="E598" s="352" t="s">
        <v>1825</v>
      </c>
      <c r="F598" s="354">
        <v>0</v>
      </c>
      <c r="G598" s="367" t="s">
        <v>5210</v>
      </c>
    </row>
    <row r="599" spans="1:7">
      <c r="A599" s="367" t="s">
        <v>603</v>
      </c>
      <c r="B599" s="358">
        <v>9.99629425899779E-7</v>
      </c>
      <c r="C599" s="359">
        <v>2.2158339308212801E-8</v>
      </c>
      <c r="D599" s="357">
        <f t="shared" si="9"/>
        <v>-0.97783344634111002</v>
      </c>
      <c r="E599" s="352" t="s">
        <v>1825</v>
      </c>
      <c r="F599" s="354">
        <v>0</v>
      </c>
      <c r="G599" s="367" t="s">
        <v>5211</v>
      </c>
    </row>
    <row r="600" spans="1:7">
      <c r="A600" s="367" t="s">
        <v>604</v>
      </c>
      <c r="B600" s="358">
        <v>1.5251479983698E-6</v>
      </c>
      <c r="C600" s="359">
        <v>2.4018386422423402E-6</v>
      </c>
      <c r="D600" s="357">
        <f t="shared" si="9"/>
        <v>0.57482332521802282</v>
      </c>
      <c r="E600" s="352" t="s">
        <v>1825</v>
      </c>
      <c r="F600" s="354">
        <v>0</v>
      </c>
      <c r="G600" s="367" t="s">
        <v>5212</v>
      </c>
    </row>
    <row r="601" spans="1:7">
      <c r="A601" s="367" t="s">
        <v>605</v>
      </c>
      <c r="B601" s="358">
        <v>7.38714633809651E-7</v>
      </c>
      <c r="C601" s="359">
        <v>9.5658751322765297E-3</v>
      </c>
      <c r="D601" s="357">
        <f t="shared" si="9"/>
        <v>12948.351068008524</v>
      </c>
      <c r="E601" s="352" t="s">
        <v>1880</v>
      </c>
      <c r="F601" s="354">
        <v>0</v>
      </c>
      <c r="G601" s="367" t="s">
        <v>5213</v>
      </c>
    </row>
    <row r="602" spans="1:7">
      <c r="A602" s="367" t="s">
        <v>606</v>
      </c>
      <c r="B602" s="358">
        <v>-7.38714633809651E-7</v>
      </c>
      <c r="C602" s="359">
        <v>-9.5658751322765297E-3</v>
      </c>
      <c r="D602" s="357">
        <f t="shared" si="9"/>
        <v>12948.351068008524</v>
      </c>
      <c r="E602" s="352" t="s">
        <v>1870</v>
      </c>
      <c r="F602" s="354">
        <v>1</v>
      </c>
      <c r="G602" s="367" t="s">
        <v>5214</v>
      </c>
    </row>
    <row r="603" spans="1:7">
      <c r="A603" s="367" t="s">
        <v>607</v>
      </c>
      <c r="B603" s="358">
        <v>0</v>
      </c>
      <c r="C603" s="359">
        <v>0</v>
      </c>
      <c r="D603" s="357" t="e">
        <f t="shared" si="9"/>
        <v>#DIV/0!</v>
      </c>
      <c r="E603" s="352" t="s">
        <v>1834</v>
      </c>
      <c r="F603" s="354">
        <v>0</v>
      </c>
      <c r="G603" s="367" t="s">
        <v>5215</v>
      </c>
    </row>
    <row r="604" spans="1:7">
      <c r="A604" s="367" t="s">
        <v>608</v>
      </c>
      <c r="B604" s="358">
        <v>8.9119419642915004E-7</v>
      </c>
      <c r="C604" s="359">
        <v>1.85854156600583E-6</v>
      </c>
      <c r="D604" s="357">
        <f t="shared" si="9"/>
        <v>1.0854507058648513</v>
      </c>
      <c r="E604" s="352" t="s">
        <v>1921</v>
      </c>
      <c r="F604" s="354">
        <v>0</v>
      </c>
      <c r="G604" s="367" t="s">
        <v>5216</v>
      </c>
    </row>
    <row r="605" spans="1:7">
      <c r="A605" s="367" t="s">
        <v>609</v>
      </c>
      <c r="B605" s="358">
        <v>-7.0803164032727504E-7</v>
      </c>
      <c r="C605" s="359">
        <v>-2.1236052216168899E-6</v>
      </c>
      <c r="D605" s="357">
        <f t="shared" si="9"/>
        <v>1.9993083651392913</v>
      </c>
      <c r="E605" s="352" t="s">
        <v>1910</v>
      </c>
      <c r="F605" s="354">
        <v>1</v>
      </c>
      <c r="G605" s="367" t="s">
        <v>5217</v>
      </c>
    </row>
    <row r="606" spans="1:7">
      <c r="A606" s="367" t="s">
        <v>611</v>
      </c>
      <c r="B606" s="358">
        <v>0</v>
      </c>
      <c r="C606" s="359">
        <v>0</v>
      </c>
      <c r="D606" s="357" t="e">
        <f t="shared" si="9"/>
        <v>#DIV/0!</v>
      </c>
      <c r="E606" s="352" t="s">
        <v>1815</v>
      </c>
      <c r="F606" s="354">
        <v>0</v>
      </c>
      <c r="G606" s="367" t="s">
        <v>5218</v>
      </c>
    </row>
    <row r="607" spans="1:7">
      <c r="A607" s="367" t="s">
        <v>612</v>
      </c>
      <c r="B607" s="358">
        <v>9.3183934816775098E-3</v>
      </c>
      <c r="C607" s="359">
        <v>7.9053765353812901E-3</v>
      </c>
      <c r="D607" s="357">
        <f t="shared" si="9"/>
        <v>-0.15163739855744385</v>
      </c>
      <c r="E607" s="352" t="s">
        <v>1815</v>
      </c>
      <c r="F607" s="354">
        <v>0</v>
      </c>
      <c r="G607" s="367" t="s">
        <v>5219</v>
      </c>
    </row>
    <row r="608" spans="1:7">
      <c r="A608" s="367" t="s">
        <v>613</v>
      </c>
      <c r="B608" s="358">
        <v>0</v>
      </c>
      <c r="C608" s="359">
        <v>0</v>
      </c>
      <c r="D608" s="357" t="e">
        <f t="shared" si="9"/>
        <v>#DIV/0!</v>
      </c>
      <c r="E608" s="352" t="s">
        <v>1888</v>
      </c>
      <c r="F608" s="354">
        <v>0</v>
      </c>
      <c r="G608" s="367" t="s">
        <v>5220</v>
      </c>
    </row>
    <row r="609" spans="1:7">
      <c r="A609" s="367" t="s">
        <v>614</v>
      </c>
      <c r="B609" s="358">
        <v>0</v>
      </c>
      <c r="C609" s="359">
        <v>0</v>
      </c>
      <c r="D609" s="357" t="e">
        <f t="shared" si="9"/>
        <v>#DIV/0!</v>
      </c>
      <c r="E609" s="352" t="s">
        <v>1974</v>
      </c>
      <c r="F609" s="354">
        <v>0</v>
      </c>
      <c r="G609" s="367" t="s">
        <v>5221</v>
      </c>
    </row>
    <row r="610" spans="1:7">
      <c r="A610" s="367" t="s">
        <v>615</v>
      </c>
      <c r="B610" s="358">
        <v>0</v>
      </c>
      <c r="C610" s="359">
        <v>0</v>
      </c>
      <c r="D610" s="357" t="e">
        <f t="shared" si="9"/>
        <v>#DIV/0!</v>
      </c>
      <c r="E610" s="352" t="s">
        <v>1907</v>
      </c>
      <c r="F610" s="354">
        <v>0</v>
      </c>
      <c r="G610" s="367" t="s">
        <v>5222</v>
      </c>
    </row>
    <row r="611" spans="1:7">
      <c r="A611" s="367" t="s">
        <v>616</v>
      </c>
      <c r="B611" s="358">
        <v>0</v>
      </c>
      <c r="C611" s="359">
        <v>0</v>
      </c>
      <c r="D611" s="357" t="e">
        <f t="shared" si="9"/>
        <v>#DIV/0!</v>
      </c>
      <c r="E611" s="352" t="s">
        <v>1974</v>
      </c>
      <c r="F611" s="354">
        <v>0</v>
      </c>
      <c r="G611" s="367" t="s">
        <v>5223</v>
      </c>
    </row>
    <row r="612" spans="1:7">
      <c r="A612" s="367" t="s">
        <v>617</v>
      </c>
      <c r="B612" s="358">
        <v>0</v>
      </c>
      <c r="C612" s="359">
        <v>0</v>
      </c>
      <c r="D612" s="357" t="e">
        <f t="shared" si="9"/>
        <v>#DIV/0!</v>
      </c>
      <c r="E612" s="352" t="s">
        <v>1910</v>
      </c>
      <c r="F612" s="354">
        <v>1</v>
      </c>
      <c r="G612" s="367" t="s">
        <v>5224</v>
      </c>
    </row>
    <row r="613" spans="1:7">
      <c r="A613" s="367" t="s">
        <v>618</v>
      </c>
      <c r="B613" s="358">
        <v>0</v>
      </c>
      <c r="C613" s="359">
        <v>0</v>
      </c>
      <c r="D613" s="357" t="e">
        <f t="shared" si="9"/>
        <v>#DIV/0!</v>
      </c>
      <c r="E613" s="352" t="s">
        <v>1910</v>
      </c>
      <c r="F613" s="354">
        <v>1</v>
      </c>
      <c r="G613" s="367" t="s">
        <v>5225</v>
      </c>
    </row>
    <row r="614" spans="1:7">
      <c r="A614" s="367" t="s">
        <v>619</v>
      </c>
      <c r="B614" s="358">
        <v>4.8380000000000003E-3</v>
      </c>
      <c r="C614" s="359">
        <v>4.8380000000000003E-3</v>
      </c>
      <c r="D614" s="357">
        <f t="shared" si="9"/>
        <v>0</v>
      </c>
      <c r="E614" s="352" t="s">
        <v>1888</v>
      </c>
      <c r="F614" s="354">
        <v>0</v>
      </c>
      <c r="G614" s="367" t="s">
        <v>5226</v>
      </c>
    </row>
    <row r="615" spans="1:7">
      <c r="A615" s="367" t="s">
        <v>620</v>
      </c>
      <c r="B615" s="358">
        <v>1.57059395581882E-3</v>
      </c>
      <c r="C615" s="359">
        <v>1.5114435729515199E-3</v>
      </c>
      <c r="D615" s="357">
        <f t="shared" si="9"/>
        <v>-3.7661155289791304E-2</v>
      </c>
      <c r="E615" s="352" t="s">
        <v>1927</v>
      </c>
      <c r="F615" s="354">
        <v>1</v>
      </c>
      <c r="G615" s="367" t="s">
        <v>5227</v>
      </c>
    </row>
    <row r="616" spans="1:7">
      <c r="A616" s="367" t="s">
        <v>621</v>
      </c>
      <c r="B616" s="358">
        <v>-0.53264894034049404</v>
      </c>
      <c r="C616" s="359">
        <v>-0.54215137419822701</v>
      </c>
      <c r="D616" s="357">
        <f t="shared" si="9"/>
        <v>1.7839956372875942E-2</v>
      </c>
      <c r="E616" s="352" t="s">
        <v>1927</v>
      </c>
      <c r="F616" s="354">
        <v>1</v>
      </c>
      <c r="G616" s="367" t="s">
        <v>5228</v>
      </c>
    </row>
    <row r="617" spans="1:7">
      <c r="A617" s="367" t="s">
        <v>622</v>
      </c>
      <c r="B617" s="358">
        <v>0</v>
      </c>
      <c r="C617" s="359">
        <v>0</v>
      </c>
      <c r="D617" s="357" t="e">
        <f t="shared" si="9"/>
        <v>#DIV/0!</v>
      </c>
      <c r="E617" s="352" t="s">
        <v>1820</v>
      </c>
      <c r="F617" s="354">
        <v>0</v>
      </c>
      <c r="G617" s="367" t="s">
        <v>5229</v>
      </c>
    </row>
    <row r="618" spans="1:7">
      <c r="A618" s="367" t="s">
        <v>623</v>
      </c>
      <c r="B618" s="358">
        <v>0</v>
      </c>
      <c r="C618" s="359">
        <v>0</v>
      </c>
      <c r="D618" s="357" t="e">
        <f t="shared" si="9"/>
        <v>#DIV/0!</v>
      </c>
      <c r="E618" s="352" t="s">
        <v>1820</v>
      </c>
      <c r="F618" s="354">
        <v>0</v>
      </c>
      <c r="G618" s="367" t="s">
        <v>5230</v>
      </c>
    </row>
    <row r="619" spans="1:7">
      <c r="A619" s="367" t="s">
        <v>624</v>
      </c>
      <c r="B619" s="358">
        <v>3.26740604418118E-3</v>
      </c>
      <c r="C619" s="359">
        <v>3.32655642704848E-3</v>
      </c>
      <c r="D619" s="357">
        <f t="shared" si="9"/>
        <v>1.8103162590593636E-2</v>
      </c>
      <c r="E619" s="352" t="s">
        <v>1927</v>
      </c>
      <c r="F619" s="354">
        <v>1</v>
      </c>
      <c r="G619" s="367" t="s">
        <v>5231</v>
      </c>
    </row>
    <row r="620" spans="1:7">
      <c r="A620" s="367" t="s">
        <v>625</v>
      </c>
      <c r="B620" s="358">
        <v>0.53264894034049404</v>
      </c>
      <c r="C620" s="359">
        <v>0.54215137419822701</v>
      </c>
      <c r="D620" s="357">
        <f t="shared" si="9"/>
        <v>1.7839956372875942E-2</v>
      </c>
      <c r="E620" s="352" t="s">
        <v>1927</v>
      </c>
      <c r="F620" s="354">
        <v>1</v>
      </c>
      <c r="G620" s="367" t="s">
        <v>5232</v>
      </c>
    </row>
    <row r="621" spans="1:7">
      <c r="A621" s="367" t="s">
        <v>626</v>
      </c>
      <c r="B621" s="358">
        <v>0</v>
      </c>
      <c r="C621" s="359">
        <v>0</v>
      </c>
      <c r="D621" s="357" t="e">
        <f t="shared" si="9"/>
        <v>#DIV/0!</v>
      </c>
      <c r="E621" s="352" t="s">
        <v>1975</v>
      </c>
      <c r="F621" s="354">
        <v>0</v>
      </c>
      <c r="G621" s="367" t="s">
        <v>5233</v>
      </c>
    </row>
    <row r="622" spans="1:7">
      <c r="A622" s="367" t="s">
        <v>627</v>
      </c>
      <c r="B622" s="358">
        <v>0</v>
      </c>
      <c r="C622" s="359">
        <v>0</v>
      </c>
      <c r="D622" s="357" t="e">
        <f t="shared" si="9"/>
        <v>#DIV/0!</v>
      </c>
      <c r="E622" s="352" t="s">
        <v>1820</v>
      </c>
      <c r="F622" s="354">
        <v>0</v>
      </c>
      <c r="G622" s="367" t="s">
        <v>5234</v>
      </c>
    </row>
    <row r="623" spans="1:7">
      <c r="A623" s="367" t="s">
        <v>628</v>
      </c>
      <c r="B623" s="358">
        <v>0</v>
      </c>
      <c r="C623" s="359">
        <v>0</v>
      </c>
      <c r="D623" s="357" t="e">
        <f t="shared" si="9"/>
        <v>#DIV/0!</v>
      </c>
      <c r="E623" s="352" t="s">
        <v>1820</v>
      </c>
      <c r="F623" s="354">
        <v>0</v>
      </c>
      <c r="G623" s="367" t="s">
        <v>5235</v>
      </c>
    </row>
    <row r="624" spans="1:7">
      <c r="A624" s="367" t="s">
        <v>629</v>
      </c>
      <c r="B624" s="358">
        <v>1.01177437358197E-6</v>
      </c>
      <c r="C624" s="359">
        <v>3.18691855776705E-6</v>
      </c>
      <c r="D624" s="357">
        <f t="shared" si="9"/>
        <v>2.1498312677009688</v>
      </c>
      <c r="E624" s="352" t="s">
        <v>1825</v>
      </c>
      <c r="F624" s="354">
        <v>0</v>
      </c>
      <c r="G624" s="367" t="s">
        <v>5236</v>
      </c>
    </row>
    <row r="625" spans="1:7">
      <c r="A625" s="367" t="s">
        <v>630</v>
      </c>
      <c r="B625" s="358">
        <v>3.4165375950578898E-5</v>
      </c>
      <c r="C625" s="359">
        <v>4.2299612687202198E-5</v>
      </c>
      <c r="D625" s="357">
        <f t="shared" si="9"/>
        <v>0.23808421568050897</v>
      </c>
      <c r="E625" s="352" t="s">
        <v>1825</v>
      </c>
      <c r="F625" s="354">
        <v>1</v>
      </c>
      <c r="G625" s="367" t="s">
        <v>5237</v>
      </c>
    </row>
    <row r="626" spans="1:7">
      <c r="A626" s="367" t="s">
        <v>631</v>
      </c>
      <c r="B626" s="358">
        <v>2.17060810852219E-7</v>
      </c>
      <c r="C626" s="359">
        <v>2.6903545938351398E-8</v>
      </c>
      <c r="D626" s="357">
        <f t="shared" si="9"/>
        <v>-0.87605525920260163</v>
      </c>
      <c r="E626" s="352" t="s">
        <v>1832</v>
      </c>
      <c r="F626" s="354">
        <v>1</v>
      </c>
      <c r="G626" s="367" t="s">
        <v>5238</v>
      </c>
    </row>
    <row r="627" spans="1:7">
      <c r="A627" s="367" t="s">
        <v>632</v>
      </c>
      <c r="B627" s="358">
        <v>-2.17060810852219E-7</v>
      </c>
      <c r="C627" s="359">
        <v>-2.6903545938351398E-8</v>
      </c>
      <c r="D627" s="357">
        <f t="shared" si="9"/>
        <v>-0.87605525920260163</v>
      </c>
      <c r="E627" s="352" t="s">
        <v>1832</v>
      </c>
      <c r="F627" s="354">
        <v>1</v>
      </c>
      <c r="G627" s="367" t="s">
        <v>5239</v>
      </c>
    </row>
    <row r="628" spans="1:7">
      <c r="A628" s="367" t="s">
        <v>633</v>
      </c>
      <c r="B628" s="358">
        <v>-2.2753303472200101E-2</v>
      </c>
      <c r="C628" s="359">
        <v>-9.9660035971282896E-5</v>
      </c>
      <c r="D628" s="357">
        <f t="shared" si="9"/>
        <v>-0.99561997509095557</v>
      </c>
      <c r="E628" s="352" t="s">
        <v>1832</v>
      </c>
      <c r="F628" s="354">
        <v>1</v>
      </c>
      <c r="G628" s="367" t="s">
        <v>5240</v>
      </c>
    </row>
    <row r="629" spans="1:7">
      <c r="A629" s="367" t="s">
        <v>634</v>
      </c>
      <c r="B629" s="358">
        <v>1.89770968049997E-5</v>
      </c>
      <c r="C629" s="359">
        <v>4.8458251495967202E-6</v>
      </c>
      <c r="D629" s="357">
        <f t="shared" si="9"/>
        <v>-0.74464876269588087</v>
      </c>
      <c r="E629" s="352" t="s">
        <v>1832</v>
      </c>
      <c r="F629" s="354">
        <v>0</v>
      </c>
      <c r="G629" s="367" t="s">
        <v>5241</v>
      </c>
    </row>
    <row r="630" spans="1:7">
      <c r="A630" s="367" t="s">
        <v>635</v>
      </c>
      <c r="B630" s="358">
        <v>2.8628888264296499E-5</v>
      </c>
      <c r="C630" s="359">
        <v>1.2505104681511301E-5</v>
      </c>
      <c r="D630" s="357">
        <f t="shared" si="9"/>
        <v>-0.56319978037335816</v>
      </c>
      <c r="E630" s="352" t="s">
        <v>1832</v>
      </c>
      <c r="F630" s="354">
        <v>0</v>
      </c>
      <c r="G630" s="367" t="s">
        <v>5242</v>
      </c>
    </row>
    <row r="631" spans="1:7">
      <c r="A631" s="367" t="s">
        <v>636</v>
      </c>
      <c r="B631" s="358">
        <v>0</v>
      </c>
      <c r="C631" s="359">
        <v>0</v>
      </c>
      <c r="D631" s="357" t="e">
        <f t="shared" si="9"/>
        <v>#DIV/0!</v>
      </c>
      <c r="E631" s="352" t="s">
        <v>1960</v>
      </c>
      <c r="F631" s="354">
        <v>0</v>
      </c>
      <c r="G631" s="367" t="s">
        <v>5243</v>
      </c>
    </row>
    <row r="632" spans="1:7">
      <c r="A632" s="367" t="s">
        <v>637</v>
      </c>
      <c r="B632" s="358">
        <v>5.1516256007744198E-6</v>
      </c>
      <c r="C632" s="359">
        <v>3.2834234048095802E-5</v>
      </c>
      <c r="D632" s="357">
        <f t="shared" si="9"/>
        <v>5.3735676061474624</v>
      </c>
      <c r="E632" s="352" t="s">
        <v>1951</v>
      </c>
      <c r="F632" s="354">
        <v>1</v>
      </c>
      <c r="G632" s="367" t="s">
        <v>5244</v>
      </c>
    </row>
    <row r="633" spans="1:7">
      <c r="A633" s="367" t="s">
        <v>638</v>
      </c>
      <c r="B633" s="358">
        <v>0</v>
      </c>
      <c r="C633" s="359">
        <v>0</v>
      </c>
      <c r="D633" s="357" t="e">
        <f t="shared" si="9"/>
        <v>#DIV/0!</v>
      </c>
      <c r="E633" s="352" t="s">
        <v>1833</v>
      </c>
      <c r="F633" s="354">
        <v>0</v>
      </c>
      <c r="G633" s="367" t="s">
        <v>5245</v>
      </c>
    </row>
    <row r="634" spans="1:7">
      <c r="A634" s="367" t="s">
        <v>639</v>
      </c>
      <c r="B634" s="358">
        <v>0</v>
      </c>
      <c r="C634" s="359">
        <v>0</v>
      </c>
      <c r="D634" s="357" t="e">
        <f t="shared" si="9"/>
        <v>#DIV/0!</v>
      </c>
      <c r="E634" s="352" t="s">
        <v>1976</v>
      </c>
      <c r="F634" s="354">
        <v>0</v>
      </c>
      <c r="G634" s="367" t="s">
        <v>5246</v>
      </c>
    </row>
    <row r="635" spans="1:7">
      <c r="A635" s="367" t="s">
        <v>640</v>
      </c>
      <c r="B635" s="358">
        <v>0</v>
      </c>
      <c r="C635" s="359">
        <v>0</v>
      </c>
      <c r="D635" s="357" t="e">
        <f t="shared" si="9"/>
        <v>#DIV/0!</v>
      </c>
      <c r="E635" s="352" t="s">
        <v>1949</v>
      </c>
      <c r="F635" s="354">
        <v>0</v>
      </c>
      <c r="G635" s="367" t="s">
        <v>5247</v>
      </c>
    </row>
    <row r="636" spans="1:7">
      <c r="A636" s="367" t="s">
        <v>641</v>
      </c>
      <c r="B636" s="358">
        <v>0</v>
      </c>
      <c r="C636" s="359">
        <v>0</v>
      </c>
      <c r="D636" s="357" t="e">
        <f t="shared" si="9"/>
        <v>#DIV/0!</v>
      </c>
      <c r="E636" s="352" t="s">
        <v>1887</v>
      </c>
      <c r="F636" s="354">
        <v>0</v>
      </c>
      <c r="G636" s="367" t="s">
        <v>5248</v>
      </c>
    </row>
    <row r="637" spans="1:7">
      <c r="A637" s="367" t="s">
        <v>642</v>
      </c>
      <c r="B637" s="358">
        <v>0</v>
      </c>
      <c r="C637" s="359">
        <v>0</v>
      </c>
      <c r="D637" s="357" t="e">
        <f t="shared" si="9"/>
        <v>#DIV/0!</v>
      </c>
      <c r="E637" s="352" t="s">
        <v>1977</v>
      </c>
      <c r="F637" s="354">
        <v>0</v>
      </c>
      <c r="G637" s="367" t="s">
        <v>5249</v>
      </c>
    </row>
    <row r="638" spans="1:7">
      <c r="A638" s="367" t="s">
        <v>643</v>
      </c>
      <c r="B638" s="358">
        <v>0</v>
      </c>
      <c r="C638" s="359">
        <v>0</v>
      </c>
      <c r="D638" s="357" t="e">
        <f t="shared" si="9"/>
        <v>#DIV/0!</v>
      </c>
      <c r="E638" s="352" t="s">
        <v>1978</v>
      </c>
      <c r="F638" s="354">
        <v>0</v>
      </c>
      <c r="G638" s="367" t="s">
        <v>5250</v>
      </c>
    </row>
    <row r="639" spans="1:7">
      <c r="A639" s="367" t="s">
        <v>644</v>
      </c>
      <c r="B639" s="358">
        <v>0</v>
      </c>
      <c r="C639" s="359">
        <v>0</v>
      </c>
      <c r="D639" s="357" t="e">
        <f t="shared" si="9"/>
        <v>#DIV/0!</v>
      </c>
      <c r="E639" s="352" t="s">
        <v>1978</v>
      </c>
      <c r="F639" s="354">
        <v>0</v>
      </c>
      <c r="G639" s="367" t="s">
        <v>5251</v>
      </c>
    </row>
    <row r="640" spans="1:7">
      <c r="A640" s="367" t="s">
        <v>645</v>
      </c>
      <c r="B640" s="358">
        <v>0</v>
      </c>
      <c r="C640" s="359">
        <v>0</v>
      </c>
      <c r="D640" s="357" t="e">
        <f t="shared" si="9"/>
        <v>#DIV/0!</v>
      </c>
      <c r="E640" s="352" t="s">
        <v>1935</v>
      </c>
      <c r="F640" s="354">
        <v>1</v>
      </c>
      <c r="G640" s="367" t="s">
        <v>5252</v>
      </c>
    </row>
    <row r="641" spans="1:7">
      <c r="A641" s="367" t="s">
        <v>646</v>
      </c>
      <c r="B641" s="358">
        <v>0</v>
      </c>
      <c r="C641" s="359">
        <v>0</v>
      </c>
      <c r="D641" s="357" t="e">
        <f t="shared" si="9"/>
        <v>#DIV/0!</v>
      </c>
      <c r="E641" s="352" t="s">
        <v>1887</v>
      </c>
      <c r="F641" s="354">
        <v>0</v>
      </c>
      <c r="G641" s="367" t="s">
        <v>5253</v>
      </c>
    </row>
    <row r="642" spans="1:7">
      <c r="A642" s="367" t="s">
        <v>647</v>
      </c>
      <c r="B642" s="358">
        <v>0</v>
      </c>
      <c r="C642" s="359">
        <v>0</v>
      </c>
      <c r="D642" s="357" t="e">
        <f t="shared" ref="D642:D705" si="10">(C642/B642)-1</f>
        <v>#DIV/0!</v>
      </c>
      <c r="E642" s="352" t="s">
        <v>1819</v>
      </c>
      <c r="F642" s="354">
        <v>0</v>
      </c>
      <c r="G642" s="367" t="s">
        <v>5254</v>
      </c>
    </row>
    <row r="643" spans="1:7">
      <c r="A643" s="367" t="s">
        <v>648</v>
      </c>
      <c r="B643" s="358">
        <v>0</v>
      </c>
      <c r="C643" s="359">
        <v>0</v>
      </c>
      <c r="D643" s="357" t="e">
        <f t="shared" si="10"/>
        <v>#DIV/0!</v>
      </c>
      <c r="E643" s="352" t="s">
        <v>1819</v>
      </c>
      <c r="F643" s="354">
        <v>0</v>
      </c>
      <c r="G643" s="367" t="s">
        <v>5255</v>
      </c>
    </row>
    <row r="644" spans="1:7">
      <c r="A644" s="367" t="s">
        <v>649</v>
      </c>
      <c r="B644" s="358">
        <v>1.4061640740692401E-7</v>
      </c>
      <c r="C644" s="359">
        <v>5.8645599665396697E-6</v>
      </c>
      <c r="D644" s="357">
        <f t="shared" si="10"/>
        <v>40.70608590197061</v>
      </c>
      <c r="E644" s="352" t="s">
        <v>1825</v>
      </c>
      <c r="F644" s="354">
        <v>1</v>
      </c>
      <c r="G644" s="367" t="s">
        <v>5256</v>
      </c>
    </row>
    <row r="645" spans="1:7">
      <c r="A645" s="367" t="s">
        <v>650</v>
      </c>
      <c r="B645" s="358">
        <v>1.5237746304850399E-7</v>
      </c>
      <c r="C645" s="359">
        <v>3.2784506164058503E-8</v>
      </c>
      <c r="D645" s="357">
        <f t="shared" si="10"/>
        <v>-0.78484675155916783</v>
      </c>
      <c r="E645" s="352" t="s">
        <v>1979</v>
      </c>
      <c r="F645" s="354">
        <v>1</v>
      </c>
      <c r="G645" s="367" t="s">
        <v>5257</v>
      </c>
    </row>
    <row r="646" spans="1:7">
      <c r="A646" s="367" t="s">
        <v>651</v>
      </c>
      <c r="B646" s="358">
        <v>0</v>
      </c>
      <c r="C646" s="359">
        <v>0</v>
      </c>
      <c r="D646" s="357" t="e">
        <f t="shared" si="10"/>
        <v>#DIV/0!</v>
      </c>
      <c r="E646" s="352" t="s">
        <v>1980</v>
      </c>
      <c r="F646" s="354">
        <v>1</v>
      </c>
      <c r="G646" s="367" t="s">
        <v>5258</v>
      </c>
    </row>
    <row r="647" spans="1:7">
      <c r="A647" s="367" t="s">
        <v>652</v>
      </c>
      <c r="B647" s="358">
        <v>0</v>
      </c>
      <c r="C647" s="359">
        <v>0</v>
      </c>
      <c r="D647" s="357" t="e">
        <f t="shared" si="10"/>
        <v>#DIV/0!</v>
      </c>
      <c r="E647" s="352" t="s">
        <v>1952</v>
      </c>
      <c r="F647" s="354">
        <v>1</v>
      </c>
      <c r="G647" s="367" t="s">
        <v>5259</v>
      </c>
    </row>
    <row r="648" spans="1:7">
      <c r="A648" s="367" t="s">
        <v>653</v>
      </c>
      <c r="B648" s="358">
        <v>0</v>
      </c>
      <c r="C648" s="359">
        <v>0</v>
      </c>
      <c r="D648" s="357" t="e">
        <f t="shared" si="10"/>
        <v>#DIV/0!</v>
      </c>
      <c r="E648" s="352" t="s">
        <v>1815</v>
      </c>
      <c r="F648" s="354">
        <v>0</v>
      </c>
      <c r="G648" s="367" t="s">
        <v>5260</v>
      </c>
    </row>
    <row r="649" spans="1:7">
      <c r="A649" s="367" t="s">
        <v>654</v>
      </c>
      <c r="B649" s="358">
        <v>2.3598299363470299E-7</v>
      </c>
      <c r="C649" s="359">
        <v>3.2807970783832102E-8</v>
      </c>
      <c r="D649" s="357">
        <f t="shared" si="10"/>
        <v>-0.86097315624947879</v>
      </c>
      <c r="E649" s="352" t="s">
        <v>1831</v>
      </c>
      <c r="F649" s="354">
        <v>0</v>
      </c>
      <c r="G649" s="367" t="s">
        <v>5261</v>
      </c>
    </row>
    <row r="650" spans="1:7">
      <c r="A650" s="367" t="s">
        <v>655</v>
      </c>
      <c r="B650" s="358">
        <v>-2.17060810852219E-7</v>
      </c>
      <c r="C650" s="359">
        <v>-2.6903545938351398E-8</v>
      </c>
      <c r="D650" s="357">
        <f t="shared" si="10"/>
        <v>-0.87605525920260163</v>
      </c>
      <c r="E650" s="352" t="s">
        <v>1832</v>
      </c>
      <c r="F650" s="354">
        <v>1</v>
      </c>
      <c r="G650" s="367" t="s">
        <v>5262</v>
      </c>
    </row>
    <row r="651" spans="1:7">
      <c r="A651" s="367" t="s">
        <v>656</v>
      </c>
      <c r="B651" s="358">
        <v>0</v>
      </c>
      <c r="C651" s="359">
        <v>0</v>
      </c>
      <c r="D651" s="357" t="e">
        <f t="shared" si="10"/>
        <v>#DIV/0!</v>
      </c>
      <c r="E651" s="352" t="s">
        <v>1937</v>
      </c>
      <c r="F651" s="354">
        <v>0</v>
      </c>
      <c r="G651" s="367" t="s">
        <v>5263</v>
      </c>
    </row>
    <row r="652" spans="1:7">
      <c r="A652" s="367" t="s">
        <v>657</v>
      </c>
      <c r="B652" s="358">
        <v>0</v>
      </c>
      <c r="C652" s="359">
        <v>0</v>
      </c>
      <c r="D652" s="357" t="e">
        <f t="shared" si="10"/>
        <v>#DIV/0!</v>
      </c>
      <c r="E652" s="352" t="s">
        <v>1981</v>
      </c>
      <c r="F652" s="354">
        <v>0</v>
      </c>
      <c r="G652" s="367" t="s">
        <v>5264</v>
      </c>
    </row>
    <row r="653" spans="1:7">
      <c r="A653" s="367" t="s">
        <v>658</v>
      </c>
      <c r="B653" s="358">
        <v>1.1973885343882401E-7</v>
      </c>
      <c r="C653" s="359">
        <v>1.5411597558927999E-7</v>
      </c>
      <c r="D653" s="357">
        <f t="shared" si="10"/>
        <v>0.2871008128369934</v>
      </c>
      <c r="E653" s="352" t="s">
        <v>1832</v>
      </c>
      <c r="F653" s="354">
        <v>0</v>
      </c>
      <c r="G653" s="367" t="s">
        <v>5265</v>
      </c>
    </row>
    <row r="654" spans="1:7">
      <c r="A654" s="367" t="s">
        <v>659</v>
      </c>
      <c r="B654" s="358">
        <v>3.0450471806347598E-8</v>
      </c>
      <c r="C654" s="359">
        <v>5.0478151625099901E-8</v>
      </c>
      <c r="D654" s="357">
        <f t="shared" si="10"/>
        <v>0.6577132842512281</v>
      </c>
      <c r="E654" s="352" t="s">
        <v>1825</v>
      </c>
      <c r="F654" s="354">
        <v>0</v>
      </c>
      <c r="G654" s="367" t="s">
        <v>5266</v>
      </c>
    </row>
    <row r="655" spans="1:7">
      <c r="A655" s="367" t="s">
        <v>660</v>
      </c>
      <c r="B655" s="358">
        <v>3.0330801289133103E-8</v>
      </c>
      <c r="C655" s="359">
        <v>4.2845525548507901E-8</v>
      </c>
      <c r="D655" s="357">
        <f t="shared" si="10"/>
        <v>0.4126077692467216</v>
      </c>
      <c r="E655" s="352" t="s">
        <v>1832</v>
      </c>
      <c r="F655" s="354">
        <v>0</v>
      </c>
      <c r="G655" s="367" t="s">
        <v>5267</v>
      </c>
    </row>
    <row r="656" spans="1:7">
      <c r="A656" s="367" t="s">
        <v>661</v>
      </c>
      <c r="B656" s="358">
        <v>3.0346081904722001E-8</v>
      </c>
      <c r="C656" s="359">
        <v>5.1215997105771402E-8</v>
      </c>
      <c r="D656" s="357">
        <f t="shared" si="10"/>
        <v>0.68773014145862232</v>
      </c>
      <c r="E656" s="352" t="s">
        <v>1825</v>
      </c>
      <c r="F656" s="354">
        <v>0</v>
      </c>
      <c r="G656" s="367" t="s">
        <v>5268</v>
      </c>
    </row>
    <row r="657" spans="1:7">
      <c r="A657" s="367" t="s">
        <v>662</v>
      </c>
      <c r="B657" s="358">
        <v>0</v>
      </c>
      <c r="C657" s="359">
        <v>0</v>
      </c>
      <c r="D657" s="357" t="e">
        <f t="shared" si="10"/>
        <v>#DIV/0!</v>
      </c>
      <c r="E657" s="352" t="s">
        <v>1873</v>
      </c>
      <c r="F657" s="354">
        <v>0</v>
      </c>
      <c r="G657" s="367" t="s">
        <v>5269</v>
      </c>
    </row>
    <row r="658" spans="1:7">
      <c r="A658" s="367" t="s">
        <v>663</v>
      </c>
      <c r="B658" s="358">
        <v>2.9070935504145701E-8</v>
      </c>
      <c r="C658" s="359">
        <v>5.6274532362849998E-8</v>
      </c>
      <c r="D658" s="357">
        <f t="shared" si="10"/>
        <v>0.93576613159988931</v>
      </c>
      <c r="E658" s="352" t="s">
        <v>1832</v>
      </c>
      <c r="F658" s="354">
        <v>0</v>
      </c>
      <c r="G658" s="367" t="s">
        <v>5270</v>
      </c>
    </row>
    <row r="659" spans="1:7">
      <c r="A659" s="367" t="s">
        <v>664</v>
      </c>
      <c r="B659" s="358">
        <v>-3.0725067335334402E-6</v>
      </c>
      <c r="C659" s="359">
        <v>-3.84073762538041E-6</v>
      </c>
      <c r="D659" s="357">
        <f t="shared" si="10"/>
        <v>0.25003391643132056</v>
      </c>
      <c r="E659" s="352" t="s">
        <v>1834</v>
      </c>
      <c r="F659" s="354">
        <v>1</v>
      </c>
      <c r="G659" s="367" t="s">
        <v>5271</v>
      </c>
    </row>
    <row r="660" spans="1:7">
      <c r="A660" s="367" t="s">
        <v>665</v>
      </c>
      <c r="B660" s="358">
        <v>0</v>
      </c>
      <c r="C660" s="359">
        <v>0</v>
      </c>
      <c r="D660" s="357" t="e">
        <f t="shared" si="10"/>
        <v>#DIV/0!</v>
      </c>
      <c r="E660" s="352" t="s">
        <v>1907</v>
      </c>
      <c r="F660" s="354">
        <v>0</v>
      </c>
      <c r="G660" s="367" t="s">
        <v>5272</v>
      </c>
    </row>
    <row r="661" spans="1:7">
      <c r="A661" s="367" t="s">
        <v>666</v>
      </c>
      <c r="B661" s="358">
        <v>7.9174423199613099E-7</v>
      </c>
      <c r="C661" s="359">
        <v>9.8472246053113097E-7</v>
      </c>
      <c r="D661" s="357">
        <f t="shared" si="10"/>
        <v>0.24373809209631614</v>
      </c>
      <c r="E661" s="352" t="s">
        <v>1927</v>
      </c>
      <c r="F661" s="354">
        <v>1</v>
      </c>
      <c r="G661" s="367" t="s">
        <v>5273</v>
      </c>
    </row>
    <row r="662" spans="1:7">
      <c r="A662" s="367" t="s">
        <v>667</v>
      </c>
      <c r="B662" s="358">
        <v>5.3780915710469003E-7</v>
      </c>
      <c r="C662" s="359">
        <v>9.565199171879581E-7</v>
      </c>
      <c r="D662" s="357">
        <f t="shared" si="10"/>
        <v>0.77854896026205411</v>
      </c>
      <c r="E662" s="352" t="s">
        <v>1927</v>
      </c>
      <c r="F662" s="354">
        <v>1</v>
      </c>
      <c r="G662" s="367" t="s">
        <v>5274</v>
      </c>
    </row>
    <row r="663" spans="1:7">
      <c r="A663" s="367" t="s">
        <v>668</v>
      </c>
      <c r="B663" s="358">
        <v>0</v>
      </c>
      <c r="C663" s="359">
        <v>0</v>
      </c>
      <c r="D663" s="357" t="e">
        <f t="shared" si="10"/>
        <v>#DIV/0!</v>
      </c>
      <c r="E663" s="352" t="s">
        <v>1907</v>
      </c>
      <c r="F663" s="354">
        <v>0</v>
      </c>
      <c r="G663" s="367" t="s">
        <v>5275</v>
      </c>
    </row>
    <row r="664" spans="1:7">
      <c r="A664" s="367" t="s">
        <v>669</v>
      </c>
      <c r="B664" s="358">
        <v>0</v>
      </c>
      <c r="C664" s="359">
        <v>0</v>
      </c>
      <c r="D664" s="357" t="e">
        <f t="shared" si="10"/>
        <v>#DIV/0!</v>
      </c>
      <c r="E664" s="352" t="s">
        <v>1907</v>
      </c>
      <c r="F664" s="354">
        <v>0</v>
      </c>
      <c r="G664" s="367" t="s">
        <v>5276</v>
      </c>
    </row>
    <row r="665" spans="1:7">
      <c r="A665" s="367" t="s">
        <v>670</v>
      </c>
      <c r="B665" s="358">
        <v>0</v>
      </c>
      <c r="C665" s="359">
        <v>0</v>
      </c>
      <c r="D665" s="357" t="e">
        <f t="shared" si="10"/>
        <v>#DIV/0!</v>
      </c>
      <c r="E665" s="352" t="s">
        <v>1907</v>
      </c>
      <c r="F665" s="354">
        <v>0</v>
      </c>
      <c r="G665" s="367" t="s">
        <v>5277</v>
      </c>
    </row>
    <row r="666" spans="1:7">
      <c r="A666" s="367" t="s">
        <v>671</v>
      </c>
      <c r="B666" s="358">
        <v>0</v>
      </c>
      <c r="C666" s="359">
        <v>0</v>
      </c>
      <c r="D666" s="357" t="e">
        <f t="shared" si="10"/>
        <v>#DIV/0!</v>
      </c>
      <c r="E666" s="352" t="s">
        <v>1982</v>
      </c>
      <c r="F666" s="354">
        <v>0</v>
      </c>
      <c r="G666" s="367" t="s">
        <v>5278</v>
      </c>
    </row>
    <row r="667" spans="1:7">
      <c r="A667" s="367" t="s">
        <v>672</v>
      </c>
      <c r="B667" s="358">
        <v>0</v>
      </c>
      <c r="C667" s="359">
        <v>0</v>
      </c>
      <c r="D667" s="357" t="e">
        <f t="shared" si="10"/>
        <v>#DIV/0!</v>
      </c>
      <c r="E667" s="352" t="s">
        <v>1907</v>
      </c>
      <c r="F667" s="354">
        <v>0</v>
      </c>
      <c r="G667" s="367" t="s">
        <v>5279</v>
      </c>
    </row>
    <row r="668" spans="1:7">
      <c r="A668" s="367" t="s">
        <v>673</v>
      </c>
      <c r="B668" s="358">
        <v>0</v>
      </c>
      <c r="C668" s="359">
        <v>0</v>
      </c>
      <c r="D668" s="357" t="e">
        <f t="shared" si="10"/>
        <v>#DIV/0!</v>
      </c>
      <c r="E668" s="352" t="s">
        <v>1901</v>
      </c>
      <c r="F668" s="354">
        <v>1</v>
      </c>
      <c r="G668" s="367" t="s">
        <v>5280</v>
      </c>
    </row>
    <row r="669" spans="1:7">
      <c r="A669" s="367" t="s">
        <v>674</v>
      </c>
      <c r="B669" s="358">
        <v>0</v>
      </c>
      <c r="C669" s="359">
        <v>0</v>
      </c>
      <c r="D669" s="357" t="e">
        <f t="shared" si="10"/>
        <v>#DIV/0!</v>
      </c>
      <c r="E669" s="352" t="s">
        <v>1937</v>
      </c>
      <c r="F669" s="354">
        <v>0</v>
      </c>
      <c r="G669" s="367" t="s">
        <v>5281</v>
      </c>
    </row>
    <row r="670" spans="1:7">
      <c r="A670" s="367" t="s">
        <v>675</v>
      </c>
      <c r="B670" s="358">
        <v>0</v>
      </c>
      <c r="C670" s="359">
        <v>0</v>
      </c>
      <c r="D670" s="357" t="e">
        <f t="shared" si="10"/>
        <v>#DIV/0!</v>
      </c>
      <c r="E670" s="352" t="s">
        <v>1983</v>
      </c>
      <c r="F670" s="354">
        <v>0</v>
      </c>
      <c r="G670" s="367" t="s">
        <v>5282</v>
      </c>
    </row>
    <row r="671" spans="1:7">
      <c r="A671" s="367" t="s">
        <v>676</v>
      </c>
      <c r="B671" s="358">
        <v>0</v>
      </c>
      <c r="C671" s="359">
        <v>0</v>
      </c>
      <c r="D671" s="357" t="e">
        <f t="shared" si="10"/>
        <v>#DIV/0!</v>
      </c>
      <c r="E671" s="352" t="s">
        <v>1898</v>
      </c>
      <c r="F671" s="354">
        <v>0</v>
      </c>
      <c r="G671" s="367" t="s">
        <v>5283</v>
      </c>
    </row>
    <row r="672" spans="1:7">
      <c r="A672" s="367" t="s">
        <v>677</v>
      </c>
      <c r="B672" s="358">
        <v>0</v>
      </c>
      <c r="C672" s="359">
        <v>0</v>
      </c>
      <c r="D672" s="357" t="e">
        <f t="shared" si="10"/>
        <v>#DIV/0!</v>
      </c>
      <c r="E672" s="352" t="s">
        <v>1892</v>
      </c>
      <c r="F672" s="354">
        <v>0</v>
      </c>
      <c r="G672" s="367" t="s">
        <v>5284</v>
      </c>
    </row>
    <row r="673" spans="1:7">
      <c r="A673" s="367" t="s">
        <v>678</v>
      </c>
      <c r="B673" s="358">
        <v>0</v>
      </c>
      <c r="C673" s="359">
        <v>0</v>
      </c>
      <c r="D673" s="357" t="e">
        <f t="shared" si="10"/>
        <v>#DIV/0!</v>
      </c>
      <c r="E673" s="352" t="s">
        <v>1915</v>
      </c>
      <c r="F673" s="354">
        <v>1</v>
      </c>
      <c r="G673" s="367" t="s">
        <v>5285</v>
      </c>
    </row>
    <row r="674" spans="1:7">
      <c r="A674" s="367" t="s">
        <v>679</v>
      </c>
      <c r="B674" s="358">
        <v>0</v>
      </c>
      <c r="C674" s="359">
        <v>0</v>
      </c>
      <c r="D674" s="357" t="e">
        <f t="shared" si="10"/>
        <v>#DIV/0!</v>
      </c>
      <c r="E674" s="352" t="s">
        <v>1819</v>
      </c>
      <c r="F674" s="354">
        <v>1</v>
      </c>
      <c r="G674" s="367" t="s">
        <v>5286</v>
      </c>
    </row>
    <row r="675" spans="1:7">
      <c r="A675" s="367" t="s">
        <v>680</v>
      </c>
      <c r="B675" s="358">
        <v>-4.9550944822840401E-6</v>
      </c>
      <c r="C675" s="359">
        <v>-1.47277660289546E-7</v>
      </c>
      <c r="D675" s="357">
        <f t="shared" si="10"/>
        <v>-0.97027752733754968</v>
      </c>
      <c r="E675" s="352" t="s">
        <v>1825</v>
      </c>
      <c r="F675" s="354">
        <v>1</v>
      </c>
      <c r="G675" s="367" t="s">
        <v>5287</v>
      </c>
    </row>
    <row r="676" spans="1:7">
      <c r="A676" s="367" t="s">
        <v>681</v>
      </c>
      <c r="B676" s="358">
        <v>3.2326106774095602E-6</v>
      </c>
      <c r="C676" s="359">
        <v>1.47864705248783E-5</v>
      </c>
      <c r="D676" s="357">
        <f t="shared" si="10"/>
        <v>3.5741575464718132</v>
      </c>
      <c r="E676" s="352" t="s">
        <v>1825</v>
      </c>
      <c r="F676" s="354">
        <v>1</v>
      </c>
      <c r="G676" s="367" t="s">
        <v>5288</v>
      </c>
    </row>
    <row r="677" spans="1:7">
      <c r="A677" s="367" t="s">
        <v>682</v>
      </c>
      <c r="B677" s="358">
        <v>1.73574399503102E-6</v>
      </c>
      <c r="C677" s="359">
        <v>4.25780193667175E-6</v>
      </c>
      <c r="D677" s="357">
        <f t="shared" si="10"/>
        <v>1.453012626781784</v>
      </c>
      <c r="E677" s="352" t="s">
        <v>1832</v>
      </c>
      <c r="F677" s="354">
        <v>0</v>
      </c>
      <c r="G677" s="367" t="s">
        <v>5289</v>
      </c>
    </row>
    <row r="678" spans="1:7">
      <c r="A678" s="367" t="s">
        <v>683</v>
      </c>
      <c r="B678" s="358">
        <v>3.2767493848950801E-5</v>
      </c>
      <c r="C678" s="359">
        <v>3.7903216480117401E-5</v>
      </c>
      <c r="D678" s="357">
        <f t="shared" si="10"/>
        <v>0.15673223759012145</v>
      </c>
      <c r="E678" s="352" t="s">
        <v>1832</v>
      </c>
      <c r="F678" s="354">
        <v>1</v>
      </c>
      <c r="G678" s="367" t="s">
        <v>5290</v>
      </c>
    </row>
    <row r="679" spans="1:7">
      <c r="A679" s="367" t="s">
        <v>684</v>
      </c>
      <c r="B679" s="358">
        <v>2.0902714368276099E-6</v>
      </c>
      <c r="C679" s="359">
        <v>2.15462217738605E-5</v>
      </c>
      <c r="D679" s="357">
        <f t="shared" si="10"/>
        <v>9.3078582973707213</v>
      </c>
      <c r="E679" s="352" t="s">
        <v>1832</v>
      </c>
      <c r="F679" s="354">
        <v>1</v>
      </c>
      <c r="G679" s="367" t="s">
        <v>5291</v>
      </c>
    </row>
    <row r="680" spans="1:7">
      <c r="A680" s="367" t="s">
        <v>685</v>
      </c>
      <c r="B680" s="358">
        <v>1.7349377035252E-6</v>
      </c>
      <c r="C680" s="359">
        <v>4.1438277481260303E-6</v>
      </c>
      <c r="D680" s="357">
        <f t="shared" si="10"/>
        <v>1.3884591012727627</v>
      </c>
      <c r="E680" s="352" t="s">
        <v>1832</v>
      </c>
      <c r="F680" s="354">
        <v>0</v>
      </c>
      <c r="G680" s="367" t="s">
        <v>5292</v>
      </c>
    </row>
    <row r="681" spans="1:7">
      <c r="A681" s="367" t="s">
        <v>686</v>
      </c>
      <c r="B681" s="358">
        <v>2.8562422098347901E-5</v>
      </c>
      <c r="C681" s="359">
        <v>1.21657089591576E-5</v>
      </c>
      <c r="D681" s="357">
        <f t="shared" si="10"/>
        <v>-0.5740659206958052</v>
      </c>
      <c r="E681" s="352" t="s">
        <v>1832</v>
      </c>
      <c r="F681" s="354">
        <v>0</v>
      </c>
      <c r="G681" s="367" t="s">
        <v>5293</v>
      </c>
    </row>
    <row r="682" spans="1:7">
      <c r="A682" s="367" t="s">
        <v>687</v>
      </c>
      <c r="B682" s="358">
        <v>5.0883550102298597E-6</v>
      </c>
      <c r="C682" s="359">
        <v>-2.1635618622895001E-5</v>
      </c>
      <c r="D682" s="357">
        <f t="shared" si="10"/>
        <v>-5.2519868561446232</v>
      </c>
      <c r="E682" s="352" t="s">
        <v>1832</v>
      </c>
      <c r="F682" s="354">
        <v>1</v>
      </c>
      <c r="G682" s="367" t="s">
        <v>5294</v>
      </c>
    </row>
    <row r="683" spans="1:7">
      <c r="A683" s="367" t="s">
        <v>688</v>
      </c>
      <c r="B683" s="358">
        <v>1.26596906655199E-7</v>
      </c>
      <c r="C683" s="359">
        <v>5.3126941991152801E-6</v>
      </c>
      <c r="D683" s="357">
        <f t="shared" si="10"/>
        <v>40.965434539289369</v>
      </c>
      <c r="E683" s="352" t="s">
        <v>1832</v>
      </c>
      <c r="F683" s="354">
        <v>0</v>
      </c>
      <c r="G683" s="367" t="s">
        <v>5295</v>
      </c>
    </row>
    <row r="684" spans="1:7">
      <c r="A684" s="367" t="s">
        <v>689</v>
      </c>
      <c r="B684" s="358">
        <v>1.0129296464302801E-6</v>
      </c>
      <c r="C684" s="359">
        <v>3.70698268059801E-6</v>
      </c>
      <c r="D684" s="357">
        <f t="shared" si="10"/>
        <v>2.6596645123992446</v>
      </c>
      <c r="E684" s="352" t="s">
        <v>1832</v>
      </c>
      <c r="F684" s="354">
        <v>0</v>
      </c>
      <c r="G684" s="367" t="s">
        <v>5296</v>
      </c>
    </row>
    <row r="685" spans="1:7">
      <c r="A685" s="367" t="s">
        <v>690</v>
      </c>
      <c r="B685" s="358">
        <v>8.2121012535367203E-8</v>
      </c>
      <c r="C685" s="359">
        <v>1.36107879119643E-5</v>
      </c>
      <c r="D685" s="357">
        <f t="shared" si="10"/>
        <v>164.74062461909512</v>
      </c>
      <c r="E685" s="352" t="s">
        <v>1984</v>
      </c>
      <c r="F685" s="354">
        <v>1</v>
      </c>
      <c r="G685" s="367" t="s">
        <v>5297</v>
      </c>
    </row>
    <row r="686" spans="1:7">
      <c r="A686" s="367" t="s">
        <v>691</v>
      </c>
      <c r="B686" s="358">
        <v>0</v>
      </c>
      <c r="C686" s="359">
        <v>0</v>
      </c>
      <c r="D686" s="357" t="e">
        <f t="shared" si="10"/>
        <v>#DIV/0!</v>
      </c>
      <c r="E686" s="352" t="s">
        <v>1825</v>
      </c>
      <c r="F686" s="354">
        <v>0</v>
      </c>
      <c r="G686" s="367" t="s">
        <v>5298</v>
      </c>
    </row>
    <row r="687" spans="1:7">
      <c r="A687" s="367" t="s">
        <v>692</v>
      </c>
      <c r="B687" s="358">
        <v>0</v>
      </c>
      <c r="C687" s="359">
        <v>0</v>
      </c>
      <c r="D687" s="357" t="e">
        <f t="shared" si="10"/>
        <v>#DIV/0!</v>
      </c>
      <c r="E687" s="352" t="s">
        <v>1825</v>
      </c>
      <c r="F687" s="354">
        <v>0</v>
      </c>
      <c r="G687" s="367" t="s">
        <v>5299</v>
      </c>
    </row>
    <row r="688" spans="1:7">
      <c r="A688" s="367" t="s">
        <v>693</v>
      </c>
      <c r="B688" s="358">
        <v>0</v>
      </c>
      <c r="C688" s="359">
        <v>0</v>
      </c>
      <c r="D688" s="357" t="e">
        <f t="shared" si="10"/>
        <v>#DIV/0!</v>
      </c>
      <c r="E688" s="352" t="s">
        <v>1825</v>
      </c>
      <c r="F688" s="354">
        <v>0</v>
      </c>
      <c r="G688" s="367" t="s">
        <v>5300</v>
      </c>
    </row>
    <row r="689" spans="1:7">
      <c r="A689" s="367" t="s">
        <v>694</v>
      </c>
      <c r="B689" s="358">
        <v>9.3183934816775098E-3</v>
      </c>
      <c r="C689" s="359">
        <v>7.9053765353812901E-3</v>
      </c>
      <c r="D689" s="357">
        <f t="shared" si="10"/>
        <v>-0.15163739855744385</v>
      </c>
      <c r="E689" s="352" t="s">
        <v>1815</v>
      </c>
      <c r="F689" s="354">
        <v>0</v>
      </c>
      <c r="G689" s="367" t="s">
        <v>5301</v>
      </c>
    </row>
    <row r="690" spans="1:7">
      <c r="A690" s="367" t="s">
        <v>695</v>
      </c>
      <c r="B690" s="358">
        <v>2.23050205828965E-2</v>
      </c>
      <c r="C690" s="359">
        <v>2.2315448171129199E-2</v>
      </c>
      <c r="D690" s="357">
        <f t="shared" si="10"/>
        <v>4.6749960144376601E-4</v>
      </c>
      <c r="E690" s="352" t="s">
        <v>1815</v>
      </c>
      <c r="F690" s="354">
        <v>0</v>
      </c>
      <c r="G690" s="367" t="s">
        <v>5302</v>
      </c>
    </row>
    <row r="691" spans="1:7">
      <c r="A691" s="367" t="s">
        <v>696</v>
      </c>
      <c r="B691" s="358">
        <v>1.49526667356061E-6</v>
      </c>
      <c r="C691" s="359">
        <v>3.7713079161581001E-6</v>
      </c>
      <c r="D691" s="357">
        <f t="shared" si="10"/>
        <v>1.5221640947682311</v>
      </c>
      <c r="E691" s="352" t="s">
        <v>1815</v>
      </c>
      <c r="F691" s="354">
        <v>0</v>
      </c>
      <c r="G691" s="367" t="s">
        <v>5303</v>
      </c>
    </row>
    <row r="692" spans="1:7">
      <c r="A692" s="367" t="s">
        <v>697</v>
      </c>
      <c r="B692" s="358">
        <v>1.8356271012190399E-3</v>
      </c>
      <c r="C692" s="359">
        <v>3.2590716357479301E-3</v>
      </c>
      <c r="D692" s="357">
        <f t="shared" si="10"/>
        <v>0.77545408519169312</v>
      </c>
      <c r="E692" s="352" t="s">
        <v>1815</v>
      </c>
      <c r="F692" s="354">
        <v>0</v>
      </c>
      <c r="G692" s="367" t="s">
        <v>5304</v>
      </c>
    </row>
    <row r="693" spans="1:7">
      <c r="A693" s="367" t="s">
        <v>698</v>
      </c>
      <c r="B693" s="358">
        <v>0</v>
      </c>
      <c r="C693" s="359">
        <v>0</v>
      </c>
      <c r="D693" s="357" t="e">
        <f t="shared" si="10"/>
        <v>#DIV/0!</v>
      </c>
      <c r="E693" s="352" t="s">
        <v>1985</v>
      </c>
      <c r="F693" s="354">
        <v>1</v>
      </c>
      <c r="G693" s="367" t="s">
        <v>5305</v>
      </c>
    </row>
    <row r="694" spans="1:7">
      <c r="A694" s="367" t="s">
        <v>699</v>
      </c>
      <c r="B694" s="358">
        <v>4.8199495950029797E-6</v>
      </c>
      <c r="C694" s="359">
        <v>0.22996340384384001</v>
      </c>
      <c r="D694" s="357">
        <f t="shared" si="10"/>
        <v>47709.748693772977</v>
      </c>
      <c r="E694" s="352" t="s">
        <v>1825</v>
      </c>
      <c r="F694" s="354">
        <v>1</v>
      </c>
      <c r="G694" s="367" t="s">
        <v>5306</v>
      </c>
    </row>
    <row r="695" spans="1:7">
      <c r="A695" s="367" t="s">
        <v>700</v>
      </c>
      <c r="B695" s="358">
        <v>1.7210052769947199E-6</v>
      </c>
      <c r="C695" s="359">
        <v>4.7943182518092801E-6</v>
      </c>
      <c r="D695" s="357">
        <f t="shared" si="10"/>
        <v>1.7857661541754757</v>
      </c>
      <c r="E695" s="352" t="s">
        <v>1825</v>
      </c>
      <c r="F695" s="354">
        <v>0</v>
      </c>
      <c r="G695" s="367" t="s">
        <v>5307</v>
      </c>
    </row>
    <row r="696" spans="1:7">
      <c r="A696" s="367" t="s">
        <v>701</v>
      </c>
      <c r="B696" s="358">
        <v>0</v>
      </c>
      <c r="C696" s="359">
        <v>0</v>
      </c>
      <c r="D696" s="357" t="e">
        <f t="shared" si="10"/>
        <v>#DIV/0!</v>
      </c>
      <c r="E696" s="352" t="s">
        <v>1931</v>
      </c>
      <c r="F696" s="354">
        <v>0</v>
      </c>
      <c r="G696" s="367" t="s">
        <v>5308</v>
      </c>
    </row>
    <row r="697" spans="1:7">
      <c r="A697" s="367" t="s">
        <v>702</v>
      </c>
      <c r="B697" s="358">
        <v>0</v>
      </c>
      <c r="C697" s="359">
        <v>0</v>
      </c>
      <c r="D697" s="357" t="e">
        <f t="shared" si="10"/>
        <v>#DIV/0!</v>
      </c>
      <c r="E697" s="352" t="s">
        <v>1971</v>
      </c>
      <c r="F697" s="354">
        <v>1</v>
      </c>
      <c r="G697" s="367" t="s">
        <v>5309</v>
      </c>
    </row>
    <row r="698" spans="1:7">
      <c r="A698" s="367" t="s">
        <v>703</v>
      </c>
      <c r="B698" s="358">
        <v>0</v>
      </c>
      <c r="C698" s="359">
        <v>0</v>
      </c>
      <c r="D698" s="357" t="e">
        <f t="shared" si="10"/>
        <v>#DIV/0!</v>
      </c>
      <c r="E698" s="352" t="s">
        <v>1887</v>
      </c>
      <c r="F698" s="354">
        <v>0</v>
      </c>
      <c r="G698" s="367" t="s">
        <v>5310</v>
      </c>
    </row>
    <row r="699" spans="1:7">
      <c r="A699" s="367" t="s">
        <v>704</v>
      </c>
      <c r="B699" s="358">
        <v>0</v>
      </c>
      <c r="C699" s="359">
        <v>0</v>
      </c>
      <c r="D699" s="357" t="e">
        <f t="shared" si="10"/>
        <v>#DIV/0!</v>
      </c>
      <c r="E699" s="352" t="s">
        <v>1971</v>
      </c>
      <c r="F699" s="354">
        <v>0</v>
      </c>
      <c r="G699" s="367" t="s">
        <v>5311</v>
      </c>
    </row>
    <row r="700" spans="1:7">
      <c r="A700" s="367" t="s">
        <v>705</v>
      </c>
      <c r="B700" s="358">
        <v>0</v>
      </c>
      <c r="C700" s="359">
        <v>0</v>
      </c>
      <c r="D700" s="357" t="e">
        <f t="shared" si="10"/>
        <v>#DIV/0!</v>
      </c>
      <c r="E700" s="352" t="s">
        <v>1915</v>
      </c>
      <c r="F700" s="354">
        <v>0</v>
      </c>
      <c r="G700" s="367" t="s">
        <v>5312</v>
      </c>
    </row>
    <row r="701" spans="1:7">
      <c r="A701" s="367" t="s">
        <v>706</v>
      </c>
      <c r="B701" s="358">
        <v>4.248E-3</v>
      </c>
      <c r="C701" s="359">
        <v>4.248E-3</v>
      </c>
      <c r="D701" s="357">
        <f t="shared" si="10"/>
        <v>0</v>
      </c>
      <c r="E701" s="352" t="s">
        <v>1922</v>
      </c>
      <c r="F701" s="354">
        <v>0</v>
      </c>
      <c r="G701" s="367" t="s">
        <v>5313</v>
      </c>
    </row>
    <row r="702" spans="1:7">
      <c r="A702" s="367" t="s">
        <v>707</v>
      </c>
      <c r="B702" s="358">
        <v>0</v>
      </c>
      <c r="C702" s="359">
        <v>0</v>
      </c>
      <c r="D702" s="357" t="e">
        <f t="shared" si="10"/>
        <v>#DIV/0!</v>
      </c>
      <c r="E702" s="352" t="s">
        <v>1986</v>
      </c>
      <c r="F702" s="354">
        <v>0</v>
      </c>
      <c r="G702" s="367" t="s">
        <v>5314</v>
      </c>
    </row>
    <row r="703" spans="1:7">
      <c r="A703" s="367" t="s">
        <v>708</v>
      </c>
      <c r="B703" s="358">
        <v>0</v>
      </c>
      <c r="C703" s="359">
        <v>0</v>
      </c>
      <c r="D703" s="357" t="e">
        <f t="shared" si="10"/>
        <v>#DIV/0!</v>
      </c>
      <c r="E703" s="352" t="s">
        <v>1987</v>
      </c>
      <c r="F703" s="354">
        <v>0</v>
      </c>
      <c r="G703" s="367" t="s">
        <v>5315</v>
      </c>
    </row>
    <row r="704" spans="1:7">
      <c r="A704" s="367" t="s">
        <v>709</v>
      </c>
      <c r="B704" s="358">
        <v>0</v>
      </c>
      <c r="C704" s="359">
        <v>0</v>
      </c>
      <c r="D704" s="357" t="e">
        <f t="shared" si="10"/>
        <v>#DIV/0!</v>
      </c>
      <c r="E704" s="352" t="s">
        <v>1988</v>
      </c>
      <c r="F704" s="354">
        <v>1</v>
      </c>
      <c r="G704" s="367" t="s">
        <v>5316</v>
      </c>
    </row>
    <row r="705" spans="1:7">
      <c r="A705" s="367" t="s">
        <v>710</v>
      </c>
      <c r="B705" s="358">
        <v>3.8452316595452099E-8</v>
      </c>
      <c r="C705" s="359">
        <v>1.3466546570665401E-7</v>
      </c>
      <c r="D705" s="357">
        <f t="shared" si="10"/>
        <v>2.5021418117258869</v>
      </c>
      <c r="E705" s="352" t="s">
        <v>1866</v>
      </c>
      <c r="F705" s="354">
        <v>1</v>
      </c>
      <c r="G705" s="367" t="s">
        <v>5317</v>
      </c>
    </row>
    <row r="706" spans="1:7">
      <c r="A706" s="367" t="s">
        <v>711</v>
      </c>
      <c r="B706" s="358">
        <v>0</v>
      </c>
      <c r="C706" s="359">
        <v>0</v>
      </c>
      <c r="D706" s="357" t="e">
        <f t="shared" ref="D706:D769" si="11">(C706/B706)-1</f>
        <v>#DIV/0!</v>
      </c>
      <c r="E706" s="352" t="s">
        <v>1866</v>
      </c>
      <c r="F706" s="354">
        <v>0</v>
      </c>
      <c r="G706" s="367" t="s">
        <v>5318</v>
      </c>
    </row>
    <row r="707" spans="1:7">
      <c r="A707" s="367" t="s">
        <v>712</v>
      </c>
      <c r="B707" s="358">
        <v>0</v>
      </c>
      <c r="C707" s="359">
        <v>0</v>
      </c>
      <c r="D707" s="357" t="e">
        <f t="shared" si="11"/>
        <v>#DIV/0!</v>
      </c>
      <c r="E707" s="352" t="s">
        <v>1989</v>
      </c>
      <c r="F707" s="354">
        <v>0</v>
      </c>
      <c r="G707" s="367" t="s">
        <v>5319</v>
      </c>
    </row>
    <row r="708" spans="1:7">
      <c r="A708" s="367" t="s">
        <v>713</v>
      </c>
      <c r="B708" s="358">
        <v>0</v>
      </c>
      <c r="C708" s="359">
        <v>0</v>
      </c>
      <c r="D708" s="357" t="e">
        <f t="shared" si="11"/>
        <v>#DIV/0!</v>
      </c>
      <c r="E708" s="352" t="s">
        <v>1909</v>
      </c>
      <c r="F708" s="354">
        <v>0</v>
      </c>
      <c r="G708" s="367" t="s">
        <v>5320</v>
      </c>
    </row>
    <row r="709" spans="1:7">
      <c r="A709" s="367" t="s">
        <v>714</v>
      </c>
      <c r="B709" s="358">
        <v>0</v>
      </c>
      <c r="C709" s="359">
        <v>0</v>
      </c>
      <c r="D709" s="357" t="e">
        <f t="shared" si="11"/>
        <v>#DIV/0!</v>
      </c>
      <c r="E709" s="352" t="s">
        <v>1892</v>
      </c>
      <c r="F709" s="354">
        <v>0</v>
      </c>
      <c r="G709" s="367" t="s">
        <v>5321</v>
      </c>
    </row>
    <row r="710" spans="1:7">
      <c r="A710" s="367" t="s">
        <v>715</v>
      </c>
      <c r="B710" s="358">
        <v>0</v>
      </c>
      <c r="C710" s="359">
        <v>0</v>
      </c>
      <c r="D710" s="357" t="e">
        <f t="shared" si="11"/>
        <v>#DIV/0!</v>
      </c>
      <c r="E710" s="352" t="s">
        <v>1908</v>
      </c>
      <c r="F710" s="354">
        <v>0</v>
      </c>
      <c r="G710" s="367" t="s">
        <v>5322</v>
      </c>
    </row>
    <row r="711" spans="1:7">
      <c r="A711" s="367" t="s">
        <v>716</v>
      </c>
      <c r="B711" s="358">
        <v>0</v>
      </c>
      <c r="C711" s="359">
        <v>0</v>
      </c>
      <c r="D711" s="357" t="e">
        <f t="shared" si="11"/>
        <v>#DIV/0!</v>
      </c>
      <c r="E711" s="352" t="s">
        <v>1908</v>
      </c>
      <c r="F711" s="354">
        <v>0</v>
      </c>
      <c r="G711" s="367" t="s">
        <v>5323</v>
      </c>
    </row>
    <row r="712" spans="1:7">
      <c r="A712" s="367" t="s">
        <v>717</v>
      </c>
      <c r="B712" s="358">
        <v>0</v>
      </c>
      <c r="C712" s="359">
        <v>0</v>
      </c>
      <c r="D712" s="357" t="e">
        <f t="shared" si="11"/>
        <v>#DIV/0!</v>
      </c>
      <c r="E712" s="352" t="s">
        <v>1990</v>
      </c>
      <c r="F712" s="354">
        <v>0</v>
      </c>
      <c r="G712" s="367" t="s">
        <v>5324</v>
      </c>
    </row>
    <row r="713" spans="1:7">
      <c r="A713" s="367" t="s">
        <v>718</v>
      </c>
      <c r="B713" s="358">
        <v>0</v>
      </c>
      <c r="C713" s="359">
        <v>0</v>
      </c>
      <c r="D713" s="357" t="e">
        <f t="shared" si="11"/>
        <v>#DIV/0!</v>
      </c>
      <c r="E713" s="352" t="s">
        <v>1978</v>
      </c>
      <c r="F713" s="354">
        <v>0</v>
      </c>
      <c r="G713" s="367" t="s">
        <v>5325</v>
      </c>
    </row>
    <row r="714" spans="1:7">
      <c r="A714" s="367" t="s">
        <v>719</v>
      </c>
      <c r="B714" s="358">
        <v>0</v>
      </c>
      <c r="C714" s="359">
        <v>0</v>
      </c>
      <c r="D714" s="357" t="e">
        <f t="shared" si="11"/>
        <v>#DIV/0!</v>
      </c>
      <c r="E714" s="352" t="s">
        <v>1991</v>
      </c>
      <c r="F714" s="354">
        <v>0</v>
      </c>
      <c r="G714" s="367" t="s">
        <v>5326</v>
      </c>
    </row>
    <row r="715" spans="1:7">
      <c r="A715" s="367" t="s">
        <v>720</v>
      </c>
      <c r="B715" s="358">
        <v>0</v>
      </c>
      <c r="C715" s="359">
        <v>0</v>
      </c>
      <c r="D715" s="357" t="e">
        <f t="shared" si="11"/>
        <v>#DIV/0!</v>
      </c>
      <c r="E715" s="352" t="s">
        <v>1991</v>
      </c>
      <c r="F715" s="354">
        <v>0</v>
      </c>
      <c r="G715" s="367" t="s">
        <v>5327</v>
      </c>
    </row>
    <row r="716" spans="1:7">
      <c r="A716" s="367" t="s">
        <v>721</v>
      </c>
      <c r="B716" s="358">
        <v>0</v>
      </c>
      <c r="C716" s="359">
        <v>0</v>
      </c>
      <c r="D716" s="357" t="e">
        <f t="shared" si="11"/>
        <v>#DIV/0!</v>
      </c>
      <c r="E716" s="352" t="s">
        <v>1991</v>
      </c>
      <c r="F716" s="354">
        <v>0</v>
      </c>
      <c r="G716" s="367" t="s">
        <v>5328</v>
      </c>
    </row>
    <row r="717" spans="1:7">
      <c r="A717" s="367" t="s">
        <v>722</v>
      </c>
      <c r="B717" s="358">
        <v>1.2799426610854401E-4</v>
      </c>
      <c r="C717" s="359">
        <v>6.5331049995620601E-5</v>
      </c>
      <c r="D717" s="357">
        <f t="shared" si="11"/>
        <v>-0.48957830704527505</v>
      </c>
      <c r="E717" s="352" t="s">
        <v>1913</v>
      </c>
      <c r="F717" s="354">
        <v>1</v>
      </c>
      <c r="G717" s="367" t="s">
        <v>5329</v>
      </c>
    </row>
    <row r="718" spans="1:7">
      <c r="A718" s="367" t="s">
        <v>723</v>
      </c>
      <c r="B718" s="358">
        <v>0</v>
      </c>
      <c r="C718" s="359">
        <v>0</v>
      </c>
      <c r="D718" s="357" t="e">
        <f t="shared" si="11"/>
        <v>#DIV/0!</v>
      </c>
      <c r="E718" s="352" t="s">
        <v>1821</v>
      </c>
      <c r="F718" s="354">
        <v>0</v>
      </c>
      <c r="G718" s="367" t="s">
        <v>5330</v>
      </c>
    </row>
    <row r="719" spans="1:7">
      <c r="A719" s="367" t="s">
        <v>724</v>
      </c>
      <c r="B719" s="358">
        <v>-7.1568400168842703E-4</v>
      </c>
      <c r="C719" s="359">
        <v>3.4740916921981801E-6</v>
      </c>
      <c r="D719" s="357">
        <f t="shared" si="11"/>
        <v>-1.0048542257253232</v>
      </c>
      <c r="E719" s="352" t="s">
        <v>1847</v>
      </c>
      <c r="F719" s="354">
        <v>1</v>
      </c>
      <c r="G719" s="367" t="s">
        <v>5331</v>
      </c>
    </row>
    <row r="720" spans="1:7">
      <c r="A720" s="367" t="s">
        <v>725</v>
      </c>
      <c r="B720" s="358">
        <v>-2.2097889705111598E-6</v>
      </c>
      <c r="C720" s="359">
        <v>-4.4163024462064704E-6</v>
      </c>
      <c r="D720" s="357">
        <f t="shared" si="11"/>
        <v>0.99851773410965494</v>
      </c>
      <c r="E720" s="352" t="s">
        <v>1847</v>
      </c>
      <c r="F720" s="354">
        <v>1</v>
      </c>
      <c r="G720" s="367" t="s">
        <v>5332</v>
      </c>
    </row>
    <row r="721" spans="1:7">
      <c r="A721" s="367" t="s">
        <v>726</v>
      </c>
      <c r="B721" s="358">
        <v>-5.9145452655684505E-4</v>
      </c>
      <c r="C721" s="359">
        <v>-1.01361285729809E-2</v>
      </c>
      <c r="D721" s="357">
        <f t="shared" si="11"/>
        <v>16.137629551993481</v>
      </c>
      <c r="E721" s="352" t="s">
        <v>1870</v>
      </c>
      <c r="F721" s="354">
        <v>1</v>
      </c>
      <c r="G721" s="367" t="s">
        <v>5333</v>
      </c>
    </row>
    <row r="722" spans="1:7">
      <c r="A722" s="367" t="s">
        <v>727</v>
      </c>
      <c r="B722" s="358">
        <v>5.9058034434701602E-4</v>
      </c>
      <c r="C722" s="359">
        <v>5.4647279703571704E-4</v>
      </c>
      <c r="D722" s="357">
        <f t="shared" si="11"/>
        <v>-7.4685091932863323E-2</v>
      </c>
      <c r="E722" s="352" t="s">
        <v>1867</v>
      </c>
      <c r="F722" s="354">
        <v>0</v>
      </c>
      <c r="G722" s="367" t="s">
        <v>5334</v>
      </c>
    </row>
    <row r="723" spans="1:7">
      <c r="A723" s="367" t="s">
        <v>728</v>
      </c>
      <c r="B723" s="358">
        <v>0</v>
      </c>
      <c r="C723" s="359">
        <v>0</v>
      </c>
      <c r="D723" s="357" t="e">
        <f t="shared" si="11"/>
        <v>#DIV/0!</v>
      </c>
      <c r="E723" s="352" t="s">
        <v>1917</v>
      </c>
      <c r="F723" s="354">
        <v>0</v>
      </c>
      <c r="G723" s="367" t="s">
        <v>5335</v>
      </c>
    </row>
    <row r="724" spans="1:7">
      <c r="A724" s="367" t="s">
        <v>729</v>
      </c>
      <c r="B724" s="358">
        <v>0</v>
      </c>
      <c r="C724" s="359">
        <v>0</v>
      </c>
      <c r="D724" s="357" t="e">
        <f t="shared" si="11"/>
        <v>#DIV/0!</v>
      </c>
      <c r="E724" s="352" t="s">
        <v>1917</v>
      </c>
      <c r="F724" s="354">
        <v>0</v>
      </c>
      <c r="G724" s="367" t="s">
        <v>5336</v>
      </c>
    </row>
    <row r="725" spans="1:7">
      <c r="A725" s="367" t="s">
        <v>730</v>
      </c>
      <c r="B725" s="358">
        <v>0</v>
      </c>
      <c r="C725" s="359">
        <v>0</v>
      </c>
      <c r="D725" s="357" t="e">
        <f t="shared" si="11"/>
        <v>#DIV/0!</v>
      </c>
      <c r="E725" s="352" t="s">
        <v>1840</v>
      </c>
      <c r="F725" s="354">
        <v>0</v>
      </c>
      <c r="G725" s="367" t="s">
        <v>5337</v>
      </c>
    </row>
    <row r="726" spans="1:7">
      <c r="A726" s="367" t="s">
        <v>731</v>
      </c>
      <c r="B726" s="358">
        <v>0</v>
      </c>
      <c r="C726" s="359">
        <v>0</v>
      </c>
      <c r="D726" s="357" t="e">
        <f t="shared" si="11"/>
        <v>#DIV/0!</v>
      </c>
      <c r="E726" s="352" t="s">
        <v>1822</v>
      </c>
      <c r="F726" s="354">
        <v>0</v>
      </c>
      <c r="G726" s="367" t="s">
        <v>5338</v>
      </c>
    </row>
    <row r="727" spans="1:7">
      <c r="A727" s="367" t="s">
        <v>732</v>
      </c>
      <c r="B727" s="358">
        <v>3.1233865911417497E-5</v>
      </c>
      <c r="C727" s="359">
        <v>3.3129837788692398E-5</v>
      </c>
      <c r="D727" s="357">
        <f t="shared" si="11"/>
        <v>6.0702440186305218E-2</v>
      </c>
      <c r="E727" s="352" t="s">
        <v>1832</v>
      </c>
      <c r="F727" s="354">
        <v>1</v>
      </c>
      <c r="G727" s="367" t="s">
        <v>5339</v>
      </c>
    </row>
    <row r="728" spans="1:7">
      <c r="A728" s="367" t="s">
        <v>733</v>
      </c>
      <c r="B728" s="358">
        <v>2.9207244871807801E-5</v>
      </c>
      <c r="C728" s="359">
        <v>1.29813291813075E-5</v>
      </c>
      <c r="D728" s="357">
        <f t="shared" si="11"/>
        <v>-0.55554420698414841</v>
      </c>
      <c r="E728" s="352" t="s">
        <v>1832</v>
      </c>
      <c r="F728" s="354">
        <v>0</v>
      </c>
      <c r="G728" s="367" t="s">
        <v>5340</v>
      </c>
    </row>
    <row r="729" spans="1:7">
      <c r="A729" s="367" t="s">
        <v>734</v>
      </c>
      <c r="B729" s="358">
        <v>3.0261654956120799E-5</v>
      </c>
      <c r="C729" s="359">
        <v>3.2722900300541403E-5</v>
      </c>
      <c r="D729" s="357">
        <f t="shared" si="11"/>
        <v>8.1332146176056552E-2</v>
      </c>
      <c r="E729" s="352" t="s">
        <v>1832</v>
      </c>
      <c r="F729" s="354">
        <v>1</v>
      </c>
      <c r="G729" s="367" t="s">
        <v>5341</v>
      </c>
    </row>
    <row r="730" spans="1:7">
      <c r="A730" s="367" t="s">
        <v>735</v>
      </c>
      <c r="B730" s="358">
        <v>2.87882250115856E-5</v>
      </c>
      <c r="C730" s="359">
        <v>1.2810951534077899E-5</v>
      </c>
      <c r="D730" s="357">
        <f t="shared" si="11"/>
        <v>-0.55499335131213434</v>
      </c>
      <c r="E730" s="352" t="s">
        <v>1832</v>
      </c>
      <c r="F730" s="354">
        <v>0</v>
      </c>
      <c r="G730" s="367" t="s">
        <v>5342</v>
      </c>
    </row>
    <row r="731" spans="1:7">
      <c r="A731" s="367" t="s">
        <v>736</v>
      </c>
      <c r="B731" s="358">
        <v>0</v>
      </c>
      <c r="C731" s="359">
        <v>0</v>
      </c>
      <c r="D731" s="357" t="e">
        <f t="shared" si="11"/>
        <v>#DIV/0!</v>
      </c>
      <c r="E731" s="352" t="s">
        <v>1819</v>
      </c>
      <c r="F731" s="354">
        <v>0</v>
      </c>
      <c r="G731" s="367" t="s">
        <v>5343</v>
      </c>
    </row>
    <row r="732" spans="1:7">
      <c r="A732" s="367" t="s">
        <v>737</v>
      </c>
      <c r="B732" s="358">
        <v>0</v>
      </c>
      <c r="C732" s="359">
        <v>0</v>
      </c>
      <c r="D732" s="357" t="e">
        <f t="shared" si="11"/>
        <v>#DIV/0!</v>
      </c>
      <c r="E732" s="352" t="s">
        <v>1888</v>
      </c>
      <c r="F732" s="354">
        <v>1</v>
      </c>
      <c r="G732" s="367" t="s">
        <v>5344</v>
      </c>
    </row>
    <row r="733" spans="1:7">
      <c r="A733" s="367" t="s">
        <v>738</v>
      </c>
      <c r="B733" s="358">
        <v>0</v>
      </c>
      <c r="C733" s="359">
        <v>0</v>
      </c>
      <c r="D733" s="357" t="e">
        <f t="shared" si="11"/>
        <v>#DIV/0!</v>
      </c>
      <c r="E733" s="352" t="s">
        <v>1975</v>
      </c>
      <c r="F733" s="354">
        <v>0</v>
      </c>
      <c r="G733" s="367" t="s">
        <v>5345</v>
      </c>
    </row>
    <row r="734" spans="1:7">
      <c r="A734" s="367" t="s">
        <v>739</v>
      </c>
      <c r="B734" s="358">
        <v>0</v>
      </c>
      <c r="C734" s="359">
        <v>0</v>
      </c>
      <c r="D734" s="357" t="e">
        <f t="shared" si="11"/>
        <v>#DIV/0!</v>
      </c>
      <c r="E734" s="352" t="s">
        <v>1975</v>
      </c>
      <c r="F734" s="354">
        <v>0</v>
      </c>
      <c r="G734" s="367" t="s">
        <v>5346</v>
      </c>
    </row>
    <row r="735" spans="1:7">
      <c r="A735" s="367" t="s">
        <v>740</v>
      </c>
      <c r="B735" s="358">
        <v>0</v>
      </c>
      <c r="C735" s="359">
        <v>0</v>
      </c>
      <c r="D735" s="357" t="e">
        <f t="shared" si="11"/>
        <v>#DIV/0!</v>
      </c>
      <c r="E735" s="352" t="s">
        <v>1962</v>
      </c>
      <c r="F735" s="354">
        <v>0</v>
      </c>
      <c r="G735" s="367" t="s">
        <v>5347</v>
      </c>
    </row>
    <row r="736" spans="1:7">
      <c r="A736" s="367" t="s">
        <v>741</v>
      </c>
      <c r="B736" s="358">
        <v>0</v>
      </c>
      <c r="C736" s="359">
        <v>0</v>
      </c>
      <c r="D736" s="357" t="e">
        <f t="shared" si="11"/>
        <v>#DIV/0!</v>
      </c>
      <c r="E736" s="352" t="s">
        <v>1962</v>
      </c>
      <c r="F736" s="354">
        <v>0</v>
      </c>
      <c r="G736" s="367" t="s">
        <v>5348</v>
      </c>
    </row>
    <row r="737" spans="1:7">
      <c r="A737" s="367" t="s">
        <v>742</v>
      </c>
      <c r="B737" s="358">
        <v>0</v>
      </c>
      <c r="C737" s="359">
        <v>0</v>
      </c>
      <c r="D737" s="357" t="e">
        <f t="shared" si="11"/>
        <v>#DIV/0!</v>
      </c>
      <c r="E737" s="352" t="s">
        <v>1955</v>
      </c>
      <c r="F737" s="354">
        <v>0</v>
      </c>
      <c r="G737" s="367" t="s">
        <v>5349</v>
      </c>
    </row>
    <row r="738" spans="1:7">
      <c r="A738" s="367" t="s">
        <v>743</v>
      </c>
      <c r="B738" s="358">
        <v>1.73913814178076E-6</v>
      </c>
      <c r="C738" s="359">
        <v>4.3909826918749096E-6</v>
      </c>
      <c r="D738" s="357">
        <f t="shared" si="11"/>
        <v>1.5248038590993351</v>
      </c>
      <c r="E738" s="352" t="s">
        <v>1832</v>
      </c>
      <c r="F738" s="354">
        <v>0</v>
      </c>
      <c r="G738" s="367" t="s">
        <v>5350</v>
      </c>
    </row>
    <row r="739" spans="1:7">
      <c r="A739" s="367" t="s">
        <v>744</v>
      </c>
      <c r="B739" s="358">
        <v>1.73705579203998E-6</v>
      </c>
      <c r="C739" s="359">
        <v>4.2679890736372696E-6</v>
      </c>
      <c r="D739" s="357">
        <f t="shared" si="11"/>
        <v>1.4570247502672258</v>
      </c>
      <c r="E739" s="352" t="s">
        <v>1832</v>
      </c>
      <c r="F739" s="354">
        <v>0</v>
      </c>
      <c r="G739" s="367" t="s">
        <v>5351</v>
      </c>
    </row>
    <row r="740" spans="1:7">
      <c r="A740" s="367" t="s">
        <v>745</v>
      </c>
      <c r="B740" s="358">
        <v>0</v>
      </c>
      <c r="C740" s="359">
        <v>0</v>
      </c>
      <c r="D740" s="357" t="e">
        <f t="shared" si="11"/>
        <v>#DIV/0!</v>
      </c>
      <c r="E740" s="352" t="s">
        <v>1898</v>
      </c>
      <c r="F740" s="354">
        <v>0</v>
      </c>
      <c r="G740" s="367" t="s">
        <v>5352</v>
      </c>
    </row>
    <row r="741" spans="1:7">
      <c r="A741" s="367" t="s">
        <v>746</v>
      </c>
      <c r="B741" s="358">
        <v>0</v>
      </c>
      <c r="C741" s="359">
        <v>0</v>
      </c>
      <c r="D741" s="357" t="e">
        <f t="shared" si="11"/>
        <v>#DIV/0!</v>
      </c>
      <c r="E741" s="352" t="s">
        <v>1821</v>
      </c>
      <c r="F741" s="354">
        <v>0</v>
      </c>
      <c r="G741" s="367" t="s">
        <v>5353</v>
      </c>
    </row>
    <row r="742" spans="1:7">
      <c r="A742" s="367" t="s">
        <v>747</v>
      </c>
      <c r="B742" s="358">
        <v>0</v>
      </c>
      <c r="C742" s="359">
        <v>0</v>
      </c>
      <c r="D742" s="357" t="e">
        <f t="shared" si="11"/>
        <v>#DIV/0!</v>
      </c>
      <c r="E742" s="352" t="s">
        <v>1842</v>
      </c>
      <c r="F742" s="354">
        <v>1</v>
      </c>
      <c r="G742" s="367" t="s">
        <v>5354</v>
      </c>
    </row>
    <row r="743" spans="1:7">
      <c r="A743" s="367" t="s">
        <v>748</v>
      </c>
      <c r="B743" s="358">
        <v>0</v>
      </c>
      <c r="C743" s="359">
        <v>0</v>
      </c>
      <c r="D743" s="357" t="e">
        <f t="shared" si="11"/>
        <v>#DIV/0!</v>
      </c>
      <c r="E743" s="352" t="s">
        <v>1902</v>
      </c>
      <c r="F743" s="354">
        <v>0</v>
      </c>
      <c r="G743" s="367" t="s">
        <v>5355</v>
      </c>
    </row>
    <row r="744" spans="1:7">
      <c r="A744" s="367" t="s">
        <v>749</v>
      </c>
      <c r="B744" s="358">
        <v>0</v>
      </c>
      <c r="C744" s="359">
        <v>0</v>
      </c>
      <c r="D744" s="357" t="e">
        <f t="shared" si="11"/>
        <v>#DIV/0!</v>
      </c>
      <c r="E744" s="352" t="s">
        <v>1903</v>
      </c>
      <c r="F744" s="354">
        <v>0</v>
      </c>
      <c r="G744" s="367" t="s">
        <v>5356</v>
      </c>
    </row>
    <row r="745" spans="1:7">
      <c r="A745" s="367" t="s">
        <v>750</v>
      </c>
      <c r="B745" s="358">
        <v>0</v>
      </c>
      <c r="C745" s="359">
        <v>0</v>
      </c>
      <c r="D745" s="357" t="e">
        <f t="shared" si="11"/>
        <v>#DIV/0!</v>
      </c>
      <c r="E745" s="352" t="s">
        <v>1903</v>
      </c>
      <c r="F745" s="354">
        <v>0</v>
      </c>
      <c r="G745" s="367" t="s">
        <v>5357</v>
      </c>
    </row>
    <row r="746" spans="1:7">
      <c r="A746" s="367" t="s">
        <v>751</v>
      </c>
      <c r="B746" s="358">
        <v>4.8380000000000003E-3</v>
      </c>
      <c r="C746" s="359">
        <v>4.8380000000000003E-3</v>
      </c>
      <c r="D746" s="357">
        <f t="shared" si="11"/>
        <v>0</v>
      </c>
      <c r="E746" s="352" t="s">
        <v>1888</v>
      </c>
      <c r="F746" s="354">
        <v>0</v>
      </c>
      <c r="G746" s="367" t="s">
        <v>5358</v>
      </c>
    </row>
    <row r="747" spans="1:7">
      <c r="A747" s="367" t="s">
        <v>752</v>
      </c>
      <c r="B747" s="358">
        <v>4.4606760569271202E-2</v>
      </c>
      <c r="C747" s="359">
        <v>4.4681800818996198E-2</v>
      </c>
      <c r="D747" s="357">
        <f t="shared" si="11"/>
        <v>1.6822618089127328E-3</v>
      </c>
      <c r="E747" s="352" t="s">
        <v>1815</v>
      </c>
      <c r="F747" s="354">
        <v>0</v>
      </c>
      <c r="G747" s="367" t="s">
        <v>5359</v>
      </c>
    </row>
    <row r="748" spans="1:7">
      <c r="A748" s="367" t="s">
        <v>753</v>
      </c>
      <c r="B748" s="358">
        <v>0</v>
      </c>
      <c r="C748" s="359">
        <v>0</v>
      </c>
      <c r="D748" s="357" t="e">
        <f t="shared" si="11"/>
        <v>#DIV/0!</v>
      </c>
      <c r="E748" s="352" t="s">
        <v>1825</v>
      </c>
      <c r="F748" s="354">
        <v>0</v>
      </c>
      <c r="G748" s="367" t="s">
        <v>5360</v>
      </c>
    </row>
    <row r="749" spans="1:7">
      <c r="A749" s="367" t="s">
        <v>754</v>
      </c>
      <c r="B749" s="358">
        <v>0</v>
      </c>
      <c r="C749" s="359">
        <v>0</v>
      </c>
      <c r="D749" s="357" t="e">
        <f t="shared" si="11"/>
        <v>#DIV/0!</v>
      </c>
      <c r="E749" s="352" t="s">
        <v>1902</v>
      </c>
      <c r="F749" s="354">
        <v>1</v>
      </c>
      <c r="G749" s="367" t="s">
        <v>5361</v>
      </c>
    </row>
    <row r="750" spans="1:7">
      <c r="A750" s="367" t="s">
        <v>755</v>
      </c>
      <c r="B750" s="358">
        <v>0</v>
      </c>
      <c r="C750" s="359">
        <v>0</v>
      </c>
      <c r="D750" s="357" t="e">
        <f t="shared" si="11"/>
        <v>#DIV/0!</v>
      </c>
      <c r="E750" s="352" t="s">
        <v>1902</v>
      </c>
      <c r="F750" s="354">
        <v>0</v>
      </c>
      <c r="G750" s="367" t="s">
        <v>5362</v>
      </c>
    </row>
    <row r="751" spans="1:7">
      <c r="A751" s="367" t="s">
        <v>756</v>
      </c>
      <c r="B751" s="358">
        <v>0</v>
      </c>
      <c r="C751" s="359">
        <v>0</v>
      </c>
      <c r="D751" s="357" t="e">
        <f t="shared" si="11"/>
        <v>#DIV/0!</v>
      </c>
      <c r="E751" s="352" t="s">
        <v>1966</v>
      </c>
      <c r="F751" s="354">
        <v>0</v>
      </c>
      <c r="G751" s="367" t="s">
        <v>5363</v>
      </c>
    </row>
    <row r="752" spans="1:7">
      <c r="A752" s="367" t="s">
        <v>757</v>
      </c>
      <c r="B752" s="358">
        <v>0</v>
      </c>
      <c r="C752" s="359">
        <v>0</v>
      </c>
      <c r="D752" s="357" t="e">
        <f t="shared" si="11"/>
        <v>#DIV/0!</v>
      </c>
      <c r="E752" s="352" t="s">
        <v>1966</v>
      </c>
      <c r="F752" s="354">
        <v>0</v>
      </c>
      <c r="G752" s="367" t="s">
        <v>5364</v>
      </c>
    </row>
    <row r="753" spans="1:7">
      <c r="A753" s="367" t="s">
        <v>758</v>
      </c>
      <c r="B753" s="358">
        <v>0</v>
      </c>
      <c r="C753" s="359">
        <v>0</v>
      </c>
      <c r="D753" s="357" t="e">
        <f t="shared" si="11"/>
        <v>#DIV/0!</v>
      </c>
      <c r="E753" s="352" t="s">
        <v>1966</v>
      </c>
      <c r="F753" s="354">
        <v>0</v>
      </c>
      <c r="G753" s="367" t="s">
        <v>5365</v>
      </c>
    </row>
    <row r="754" spans="1:7">
      <c r="A754" s="367" t="s">
        <v>759</v>
      </c>
      <c r="B754" s="358">
        <v>0</v>
      </c>
      <c r="C754" s="359">
        <v>0</v>
      </c>
      <c r="D754" s="357" t="e">
        <f t="shared" si="11"/>
        <v>#DIV/0!</v>
      </c>
      <c r="E754" s="352" t="s">
        <v>1949</v>
      </c>
      <c r="F754" s="354">
        <v>0</v>
      </c>
      <c r="G754" s="367" t="s">
        <v>5366</v>
      </c>
    </row>
    <row r="755" spans="1:7">
      <c r="A755" s="367" t="s">
        <v>760</v>
      </c>
      <c r="B755" s="358">
        <v>0</v>
      </c>
      <c r="C755" s="359">
        <v>0</v>
      </c>
      <c r="D755" s="357" t="e">
        <f t="shared" si="11"/>
        <v>#DIV/0!</v>
      </c>
      <c r="E755" s="352" t="s">
        <v>1970</v>
      </c>
      <c r="F755" s="354">
        <v>0</v>
      </c>
      <c r="G755" s="367" t="s">
        <v>5367</v>
      </c>
    </row>
    <row r="756" spans="1:7">
      <c r="A756" s="367" t="s">
        <v>761</v>
      </c>
      <c r="B756" s="358">
        <v>0</v>
      </c>
      <c r="C756" s="359">
        <v>0</v>
      </c>
      <c r="D756" s="357" t="e">
        <f t="shared" si="11"/>
        <v>#DIV/0!</v>
      </c>
      <c r="E756" s="352" t="s">
        <v>1813</v>
      </c>
      <c r="F756" s="354">
        <v>1</v>
      </c>
      <c r="G756" s="367" t="s">
        <v>5368</v>
      </c>
    </row>
    <row r="757" spans="1:7">
      <c r="A757" s="367" t="s">
        <v>762</v>
      </c>
      <c r="B757" s="358">
        <v>0</v>
      </c>
      <c r="C757" s="359">
        <v>0</v>
      </c>
      <c r="D757" s="357" t="e">
        <f t="shared" si="11"/>
        <v>#DIV/0!</v>
      </c>
      <c r="E757" s="352" t="s">
        <v>1992</v>
      </c>
      <c r="F757" s="354">
        <v>0</v>
      </c>
      <c r="G757" s="367" t="s">
        <v>5369</v>
      </c>
    </row>
    <row r="758" spans="1:7">
      <c r="A758" s="367" t="s">
        <v>763</v>
      </c>
      <c r="B758" s="358">
        <v>0</v>
      </c>
      <c r="C758" s="359">
        <v>0</v>
      </c>
      <c r="D758" s="357" t="e">
        <f t="shared" si="11"/>
        <v>#DIV/0!</v>
      </c>
      <c r="E758" s="352" t="s">
        <v>1975</v>
      </c>
      <c r="F758" s="354">
        <v>0</v>
      </c>
      <c r="G758" s="367" t="s">
        <v>5370</v>
      </c>
    </row>
    <row r="759" spans="1:7">
      <c r="A759" s="367" t="s">
        <v>764</v>
      </c>
      <c r="B759" s="358">
        <v>0</v>
      </c>
      <c r="C759" s="359">
        <v>0</v>
      </c>
      <c r="D759" s="357" t="e">
        <f t="shared" si="11"/>
        <v>#DIV/0!</v>
      </c>
      <c r="E759" s="352" t="s">
        <v>1821</v>
      </c>
      <c r="F759" s="354">
        <v>0</v>
      </c>
      <c r="G759" s="367" t="s">
        <v>5371</v>
      </c>
    </row>
    <row r="760" spans="1:7">
      <c r="A760" s="367" t="s">
        <v>765</v>
      </c>
      <c r="B760" s="358">
        <v>0</v>
      </c>
      <c r="C760" s="359">
        <v>0</v>
      </c>
      <c r="D760" s="357" t="e">
        <f t="shared" si="11"/>
        <v>#DIV/0!</v>
      </c>
      <c r="E760" s="352" t="s">
        <v>1832</v>
      </c>
      <c r="F760" s="354">
        <v>0</v>
      </c>
      <c r="G760" s="367" t="s">
        <v>5372</v>
      </c>
    </row>
    <row r="761" spans="1:7">
      <c r="A761" s="367" t="s">
        <v>766</v>
      </c>
      <c r="B761" s="358">
        <v>0</v>
      </c>
      <c r="C761" s="359">
        <v>0</v>
      </c>
      <c r="D761" s="357" t="e">
        <f t="shared" si="11"/>
        <v>#DIV/0!</v>
      </c>
      <c r="E761" s="352" t="s">
        <v>1884</v>
      </c>
      <c r="F761" s="354">
        <v>0</v>
      </c>
      <c r="G761" s="367" t="s">
        <v>5373</v>
      </c>
    </row>
    <row r="762" spans="1:7">
      <c r="A762" s="367" t="s">
        <v>767</v>
      </c>
      <c r="B762" s="358">
        <v>0</v>
      </c>
      <c r="C762" s="359">
        <v>0</v>
      </c>
      <c r="D762" s="357" t="e">
        <f t="shared" si="11"/>
        <v>#DIV/0!</v>
      </c>
      <c r="E762" s="352" t="s">
        <v>1993</v>
      </c>
      <c r="F762" s="354">
        <v>0</v>
      </c>
      <c r="G762" s="367" t="s">
        <v>5374</v>
      </c>
    </row>
    <row r="763" spans="1:7">
      <c r="A763" s="367" t="s">
        <v>768</v>
      </c>
      <c r="B763" s="358">
        <v>0</v>
      </c>
      <c r="C763" s="359">
        <v>0</v>
      </c>
      <c r="D763" s="357" t="e">
        <f t="shared" si="11"/>
        <v>#DIV/0!</v>
      </c>
      <c r="E763" s="352" t="s">
        <v>1833</v>
      </c>
      <c r="F763" s="354">
        <v>0</v>
      </c>
      <c r="G763" s="367" t="s">
        <v>5375</v>
      </c>
    </row>
    <row r="764" spans="1:7">
      <c r="A764" s="367" t="s">
        <v>769</v>
      </c>
      <c r="B764" s="358">
        <v>0</v>
      </c>
      <c r="C764" s="359">
        <v>0</v>
      </c>
      <c r="D764" s="357" t="e">
        <f t="shared" si="11"/>
        <v>#DIV/0!</v>
      </c>
      <c r="E764" s="352" t="s">
        <v>1975</v>
      </c>
      <c r="F764" s="354">
        <v>0</v>
      </c>
      <c r="G764" s="367" t="s">
        <v>5376</v>
      </c>
    </row>
    <row r="765" spans="1:7">
      <c r="A765" s="367" t="s">
        <v>770</v>
      </c>
      <c r="B765" s="358">
        <v>0</v>
      </c>
      <c r="C765" s="359">
        <v>0</v>
      </c>
      <c r="D765" s="357" t="e">
        <f t="shared" si="11"/>
        <v>#DIV/0!</v>
      </c>
      <c r="E765" s="352" t="s">
        <v>1975</v>
      </c>
      <c r="F765" s="354">
        <v>0</v>
      </c>
      <c r="G765" s="367" t="s">
        <v>5377</v>
      </c>
    </row>
    <row r="766" spans="1:7">
      <c r="A766" s="367" t="s">
        <v>771</v>
      </c>
      <c r="B766" s="358">
        <v>0</v>
      </c>
      <c r="C766" s="359">
        <v>0</v>
      </c>
      <c r="D766" s="357" t="e">
        <f t="shared" si="11"/>
        <v>#DIV/0!</v>
      </c>
      <c r="E766" s="352" t="s">
        <v>1898</v>
      </c>
      <c r="F766" s="354">
        <v>0</v>
      </c>
      <c r="G766" s="367" t="s">
        <v>5378</v>
      </c>
    </row>
    <row r="767" spans="1:7">
      <c r="A767" s="367" t="s">
        <v>772</v>
      </c>
      <c r="B767" s="358">
        <v>0</v>
      </c>
      <c r="C767" s="359">
        <v>0</v>
      </c>
      <c r="D767" s="357" t="e">
        <f t="shared" si="11"/>
        <v>#DIV/0!</v>
      </c>
      <c r="E767" s="352" t="s">
        <v>1954</v>
      </c>
      <c r="F767" s="354">
        <v>0</v>
      </c>
      <c r="G767" s="367" t="s">
        <v>5379</v>
      </c>
    </row>
    <row r="768" spans="1:7">
      <c r="A768" s="367" t="s">
        <v>773</v>
      </c>
      <c r="B768" s="358">
        <v>0</v>
      </c>
      <c r="C768" s="359">
        <v>0</v>
      </c>
      <c r="D768" s="357" t="e">
        <f t="shared" si="11"/>
        <v>#DIV/0!</v>
      </c>
      <c r="E768" s="352" t="s">
        <v>1898</v>
      </c>
      <c r="F768" s="354">
        <v>0</v>
      </c>
      <c r="G768" s="367" t="s">
        <v>5380</v>
      </c>
    </row>
    <row r="769" spans="1:7">
      <c r="A769" s="367" t="s">
        <v>774</v>
      </c>
      <c r="B769" s="358">
        <v>0</v>
      </c>
      <c r="C769" s="359">
        <v>0</v>
      </c>
      <c r="D769" s="357" t="e">
        <f t="shared" si="11"/>
        <v>#DIV/0!</v>
      </c>
      <c r="E769" s="352" t="s">
        <v>1880</v>
      </c>
      <c r="F769" s="354">
        <v>0</v>
      </c>
      <c r="G769" s="367" t="s">
        <v>5381</v>
      </c>
    </row>
    <row r="770" spans="1:7">
      <c r="A770" s="367" t="s">
        <v>775</v>
      </c>
      <c r="B770" s="358">
        <v>0</v>
      </c>
      <c r="C770" s="359">
        <v>0</v>
      </c>
      <c r="D770" s="357" t="e">
        <f t="shared" ref="D770:D833" si="12">(C770/B770)-1</f>
        <v>#DIV/0!</v>
      </c>
      <c r="E770" s="352" t="s">
        <v>1880</v>
      </c>
      <c r="F770" s="354">
        <v>0</v>
      </c>
      <c r="G770" s="367" t="s">
        <v>5382</v>
      </c>
    </row>
    <row r="771" spans="1:7">
      <c r="A771" s="367" t="s">
        <v>776</v>
      </c>
      <c r="B771" s="358">
        <v>0</v>
      </c>
      <c r="C771" s="359">
        <v>0</v>
      </c>
      <c r="D771" s="357" t="e">
        <f t="shared" si="12"/>
        <v>#DIV/0!</v>
      </c>
      <c r="E771" s="352" t="s">
        <v>1841</v>
      </c>
      <c r="F771" s="354">
        <v>1</v>
      </c>
      <c r="G771" s="367" t="s">
        <v>5383</v>
      </c>
    </row>
    <row r="772" spans="1:7">
      <c r="A772" s="367" t="s">
        <v>777</v>
      </c>
      <c r="B772" s="358">
        <v>0</v>
      </c>
      <c r="C772" s="359">
        <v>0</v>
      </c>
      <c r="D772" s="357" t="e">
        <f t="shared" si="12"/>
        <v>#DIV/0!</v>
      </c>
      <c r="E772" s="352" t="s">
        <v>1841</v>
      </c>
      <c r="F772" s="354">
        <v>0</v>
      </c>
      <c r="G772" s="367" t="s">
        <v>5384</v>
      </c>
    </row>
    <row r="773" spans="1:7">
      <c r="A773" s="367" t="s">
        <v>778</v>
      </c>
      <c r="B773" s="358">
        <v>0</v>
      </c>
      <c r="C773" s="359">
        <v>0</v>
      </c>
      <c r="D773" s="357" t="e">
        <f t="shared" si="12"/>
        <v>#DIV/0!</v>
      </c>
      <c r="E773" s="352" t="s">
        <v>1898</v>
      </c>
      <c r="F773" s="354">
        <v>0</v>
      </c>
      <c r="G773" s="367" t="s">
        <v>5385</v>
      </c>
    </row>
    <row r="774" spans="1:7">
      <c r="A774" s="367" t="s">
        <v>779</v>
      </c>
      <c r="B774" s="358">
        <v>0</v>
      </c>
      <c r="C774" s="359">
        <v>0</v>
      </c>
      <c r="D774" s="357" t="e">
        <f t="shared" si="12"/>
        <v>#DIV/0!</v>
      </c>
      <c r="E774" s="352" t="s">
        <v>1898</v>
      </c>
      <c r="F774" s="354">
        <v>0</v>
      </c>
      <c r="G774" s="367" t="s">
        <v>5386</v>
      </c>
    </row>
    <row r="775" spans="1:7">
      <c r="A775" s="367" t="s">
        <v>780</v>
      </c>
      <c r="B775" s="358">
        <v>0</v>
      </c>
      <c r="C775" s="359">
        <v>0</v>
      </c>
      <c r="D775" s="357" t="e">
        <f t="shared" si="12"/>
        <v>#DIV/0!</v>
      </c>
      <c r="E775" s="352" t="s">
        <v>1949</v>
      </c>
      <c r="F775" s="354">
        <v>0</v>
      </c>
      <c r="G775" s="367" t="s">
        <v>5387</v>
      </c>
    </row>
    <row r="776" spans="1:7">
      <c r="A776" s="367" t="s">
        <v>781</v>
      </c>
      <c r="B776" s="358">
        <v>6.0404037109781404E-8</v>
      </c>
      <c r="C776" s="359">
        <v>5.4678977619551998E-8</v>
      </c>
      <c r="D776" s="357">
        <f t="shared" si="12"/>
        <v>-9.4779418134327442E-2</v>
      </c>
      <c r="E776" s="352" t="s">
        <v>1825</v>
      </c>
      <c r="F776" s="354">
        <v>1</v>
      </c>
      <c r="G776" s="367" t="s">
        <v>5388</v>
      </c>
    </row>
    <row r="777" spans="1:7">
      <c r="A777" s="367" t="s">
        <v>782</v>
      </c>
      <c r="B777" s="358">
        <v>0</v>
      </c>
      <c r="C777" s="359">
        <v>0</v>
      </c>
      <c r="D777" s="357" t="e">
        <f t="shared" si="12"/>
        <v>#DIV/0!</v>
      </c>
      <c r="E777" s="352" t="s">
        <v>1880</v>
      </c>
      <c r="F777" s="354">
        <v>0</v>
      </c>
      <c r="G777" s="367" t="s">
        <v>5389</v>
      </c>
    </row>
    <row r="778" spans="1:7">
      <c r="A778" s="367" t="s">
        <v>783</v>
      </c>
      <c r="B778" s="358">
        <v>0</v>
      </c>
      <c r="C778" s="359">
        <v>0</v>
      </c>
      <c r="D778" s="357" t="e">
        <f t="shared" si="12"/>
        <v>#DIV/0!</v>
      </c>
      <c r="E778" s="352" t="s">
        <v>1880</v>
      </c>
      <c r="F778" s="354">
        <v>0</v>
      </c>
      <c r="G778" s="367" t="s">
        <v>5390</v>
      </c>
    </row>
    <row r="779" spans="1:7">
      <c r="A779" s="367" t="s">
        <v>784</v>
      </c>
      <c r="B779" s="358">
        <v>0</v>
      </c>
      <c r="C779" s="359">
        <v>0</v>
      </c>
      <c r="D779" s="357" t="e">
        <f t="shared" si="12"/>
        <v>#DIV/0!</v>
      </c>
      <c r="E779" s="352" t="s">
        <v>1880</v>
      </c>
      <c r="F779" s="354">
        <v>0</v>
      </c>
      <c r="G779" s="367" t="s">
        <v>5391</v>
      </c>
    </row>
    <row r="780" spans="1:7">
      <c r="A780" s="367" t="s">
        <v>785</v>
      </c>
      <c r="B780" s="358">
        <v>0</v>
      </c>
      <c r="C780" s="359">
        <v>0</v>
      </c>
      <c r="D780" s="357" t="e">
        <f t="shared" si="12"/>
        <v>#DIV/0!</v>
      </c>
      <c r="E780" s="352" t="s">
        <v>1910</v>
      </c>
      <c r="F780" s="354">
        <v>1</v>
      </c>
      <c r="G780" s="367" t="s">
        <v>5392</v>
      </c>
    </row>
    <row r="781" spans="1:7">
      <c r="A781" s="367" t="s">
        <v>786</v>
      </c>
      <c r="B781" s="358">
        <v>-3.1427657900318602E-7</v>
      </c>
      <c r="C781" s="359">
        <v>-1.73418797588343E-7</v>
      </c>
      <c r="D781" s="357">
        <f t="shared" si="12"/>
        <v>-0.44819687760892624</v>
      </c>
      <c r="E781" s="352" t="s">
        <v>1865</v>
      </c>
      <c r="F781" s="354">
        <v>1</v>
      </c>
      <c r="G781" s="367" t="s">
        <v>6335</v>
      </c>
    </row>
    <row r="782" spans="1:7">
      <c r="A782" s="367" t="s">
        <v>787</v>
      </c>
      <c r="B782" s="358">
        <v>0</v>
      </c>
      <c r="C782" s="359">
        <v>0</v>
      </c>
      <c r="D782" s="357" t="e">
        <f t="shared" si="12"/>
        <v>#DIV/0!</v>
      </c>
      <c r="E782" s="352" t="s">
        <v>1977</v>
      </c>
      <c r="F782" s="354">
        <v>1</v>
      </c>
      <c r="G782" s="367" t="s">
        <v>5393</v>
      </c>
    </row>
    <row r="783" spans="1:7">
      <c r="A783" s="367" t="s">
        <v>788</v>
      </c>
      <c r="B783" s="358">
        <v>0</v>
      </c>
      <c r="C783" s="359">
        <v>0</v>
      </c>
      <c r="D783" s="357" t="e">
        <f t="shared" si="12"/>
        <v>#DIV/0!</v>
      </c>
      <c r="E783" s="352" t="s">
        <v>1994</v>
      </c>
      <c r="F783" s="354">
        <v>1</v>
      </c>
      <c r="G783" s="367" t="s">
        <v>5394</v>
      </c>
    </row>
    <row r="784" spans="1:7">
      <c r="A784" s="367" t="s">
        <v>789</v>
      </c>
      <c r="B784" s="358">
        <v>0</v>
      </c>
      <c r="C784" s="359">
        <v>0</v>
      </c>
      <c r="D784" s="357" t="e">
        <f t="shared" si="12"/>
        <v>#DIV/0!</v>
      </c>
      <c r="E784" s="352" t="s">
        <v>1991</v>
      </c>
      <c r="F784" s="354">
        <v>0</v>
      </c>
      <c r="G784" s="367" t="s">
        <v>5395</v>
      </c>
    </row>
    <row r="785" spans="1:7">
      <c r="A785" s="367" t="s">
        <v>790</v>
      </c>
      <c r="B785" s="358">
        <v>0</v>
      </c>
      <c r="C785" s="359">
        <v>0</v>
      </c>
      <c r="D785" s="357" t="e">
        <f t="shared" si="12"/>
        <v>#DIV/0!</v>
      </c>
      <c r="E785" s="352" t="s">
        <v>1891</v>
      </c>
      <c r="F785" s="354">
        <v>0</v>
      </c>
      <c r="G785" s="367" t="s">
        <v>5396</v>
      </c>
    </row>
    <row r="786" spans="1:7">
      <c r="A786" s="367" t="s">
        <v>791</v>
      </c>
      <c r="B786" s="358">
        <v>0</v>
      </c>
      <c r="C786" s="359">
        <v>0</v>
      </c>
      <c r="D786" s="357" t="e">
        <f t="shared" si="12"/>
        <v>#DIV/0!</v>
      </c>
      <c r="E786" s="352" t="s">
        <v>1902</v>
      </c>
      <c r="F786" s="354">
        <v>0</v>
      </c>
      <c r="G786" s="367" t="s">
        <v>5397</v>
      </c>
    </row>
    <row r="787" spans="1:7">
      <c r="A787" s="367" t="s">
        <v>792</v>
      </c>
      <c r="B787" s="358">
        <v>2.2097889705111598E-6</v>
      </c>
      <c r="C787" s="359">
        <v>4.4163024462064704E-6</v>
      </c>
      <c r="D787" s="357">
        <f t="shared" si="12"/>
        <v>0.99851773410965494</v>
      </c>
      <c r="E787" s="352" t="s">
        <v>1847</v>
      </c>
      <c r="F787" s="354">
        <v>0</v>
      </c>
      <c r="G787" s="367" t="s">
        <v>5398</v>
      </c>
    </row>
    <row r="788" spans="1:7">
      <c r="A788" s="367" t="s">
        <v>793</v>
      </c>
      <c r="B788" s="358">
        <v>0</v>
      </c>
      <c r="C788" s="359">
        <v>0</v>
      </c>
      <c r="D788" s="357" t="e">
        <f t="shared" si="12"/>
        <v>#DIV/0!</v>
      </c>
      <c r="E788" s="352" t="s">
        <v>1915</v>
      </c>
      <c r="F788" s="354">
        <v>0</v>
      </c>
      <c r="G788" s="367" t="s">
        <v>5399</v>
      </c>
    </row>
    <row r="789" spans="1:7">
      <c r="A789" s="367" t="s">
        <v>794</v>
      </c>
      <c r="B789" s="358">
        <v>0</v>
      </c>
      <c r="C789" s="359">
        <v>0</v>
      </c>
      <c r="D789" s="357" t="e">
        <f t="shared" si="12"/>
        <v>#DIV/0!</v>
      </c>
      <c r="E789" s="352" t="s">
        <v>1915</v>
      </c>
      <c r="F789" s="354">
        <v>0</v>
      </c>
      <c r="G789" s="367" t="s">
        <v>5400</v>
      </c>
    </row>
    <row r="790" spans="1:7">
      <c r="A790" s="367" t="s">
        <v>795</v>
      </c>
      <c r="B790" s="358">
        <v>0</v>
      </c>
      <c r="C790" s="359">
        <v>0</v>
      </c>
      <c r="D790" s="357" t="e">
        <f t="shared" si="12"/>
        <v>#DIV/0!</v>
      </c>
      <c r="E790" s="352" t="s">
        <v>1887</v>
      </c>
      <c r="F790" s="354">
        <v>0</v>
      </c>
      <c r="G790" s="367" t="s">
        <v>5401</v>
      </c>
    </row>
    <row r="791" spans="1:7">
      <c r="A791" s="367" t="s">
        <v>796</v>
      </c>
      <c r="B791" s="358">
        <v>0</v>
      </c>
      <c r="C791" s="359">
        <v>0</v>
      </c>
      <c r="D791" s="357" t="e">
        <f t="shared" si="12"/>
        <v>#DIV/0!</v>
      </c>
      <c r="E791" s="352" t="s">
        <v>1887</v>
      </c>
      <c r="F791" s="354">
        <v>0</v>
      </c>
      <c r="G791" s="367" t="s">
        <v>5402</v>
      </c>
    </row>
    <row r="792" spans="1:7">
      <c r="A792" s="367" t="s">
        <v>797</v>
      </c>
      <c r="B792" s="358">
        <v>0</v>
      </c>
      <c r="C792" s="359">
        <v>0</v>
      </c>
      <c r="D792" s="357" t="e">
        <f t="shared" si="12"/>
        <v>#DIV/0!</v>
      </c>
      <c r="E792" s="352" t="s">
        <v>1887</v>
      </c>
      <c r="F792" s="354">
        <v>0</v>
      </c>
      <c r="G792" s="367" t="s">
        <v>5403</v>
      </c>
    </row>
    <row r="793" spans="1:7">
      <c r="A793" s="367" t="s">
        <v>798</v>
      </c>
      <c r="B793" s="358">
        <v>0</v>
      </c>
      <c r="C793" s="359">
        <v>0</v>
      </c>
      <c r="D793" s="357" t="e">
        <f t="shared" si="12"/>
        <v>#DIV/0!</v>
      </c>
      <c r="E793" s="352" t="s">
        <v>1908</v>
      </c>
      <c r="F793" s="354">
        <v>0</v>
      </c>
      <c r="G793" s="367" t="s">
        <v>5404</v>
      </c>
    </row>
    <row r="794" spans="1:7">
      <c r="A794" s="367" t="s">
        <v>799</v>
      </c>
      <c r="B794" s="358">
        <v>0</v>
      </c>
      <c r="C794" s="359">
        <v>0</v>
      </c>
      <c r="D794" s="357" t="e">
        <f t="shared" si="12"/>
        <v>#DIV/0!</v>
      </c>
      <c r="E794" s="352" t="s">
        <v>1908</v>
      </c>
      <c r="F794" s="354">
        <v>0</v>
      </c>
      <c r="G794" s="367" t="s">
        <v>5405</v>
      </c>
    </row>
    <row r="795" spans="1:7">
      <c r="A795" s="367" t="s">
        <v>800</v>
      </c>
      <c r="B795" s="358">
        <v>0</v>
      </c>
      <c r="C795" s="359">
        <v>0</v>
      </c>
      <c r="D795" s="357" t="e">
        <f t="shared" si="12"/>
        <v>#DIV/0!</v>
      </c>
      <c r="E795" s="352" t="s">
        <v>1887</v>
      </c>
      <c r="F795" s="354">
        <v>0</v>
      </c>
      <c r="G795" s="367" t="s">
        <v>5406</v>
      </c>
    </row>
    <row r="796" spans="1:7">
      <c r="A796" s="367" t="s">
        <v>801</v>
      </c>
      <c r="B796" s="358">
        <v>0</v>
      </c>
      <c r="C796" s="359">
        <v>0</v>
      </c>
      <c r="D796" s="357" t="e">
        <f t="shared" si="12"/>
        <v>#DIV/0!</v>
      </c>
      <c r="E796" s="352" t="s">
        <v>1887</v>
      </c>
      <c r="F796" s="354">
        <v>0</v>
      </c>
      <c r="G796" s="367" t="s">
        <v>5407</v>
      </c>
    </row>
    <row r="797" spans="1:7">
      <c r="A797" s="367" t="s">
        <v>802</v>
      </c>
      <c r="B797" s="358">
        <v>1.4047577917686301E-6</v>
      </c>
      <c r="C797" s="359">
        <v>1.6100436456692099E-5</v>
      </c>
      <c r="D797" s="357">
        <f t="shared" si="12"/>
        <v>10.461361204781923</v>
      </c>
      <c r="E797" s="352" t="s">
        <v>1825</v>
      </c>
      <c r="F797" s="354">
        <v>0</v>
      </c>
      <c r="G797" s="367" t="s">
        <v>5408</v>
      </c>
    </row>
    <row r="798" spans="1:7">
      <c r="A798" s="367" t="s">
        <v>803</v>
      </c>
      <c r="B798" s="358">
        <v>0</v>
      </c>
      <c r="C798" s="359">
        <v>0</v>
      </c>
      <c r="D798" s="357" t="e">
        <f t="shared" si="12"/>
        <v>#DIV/0!</v>
      </c>
      <c r="E798" s="352" t="s">
        <v>1825</v>
      </c>
      <c r="F798" s="354">
        <v>0</v>
      </c>
      <c r="G798" s="367" t="s">
        <v>5409</v>
      </c>
    </row>
    <row r="799" spans="1:7">
      <c r="A799" s="367" t="s">
        <v>804</v>
      </c>
      <c r="B799" s="358">
        <v>1.7699999999999999E-4</v>
      </c>
      <c r="C799" s="359">
        <v>1.7699999999999999E-4</v>
      </c>
      <c r="D799" s="357">
        <f t="shared" si="12"/>
        <v>0</v>
      </c>
      <c r="E799" s="352" t="s">
        <v>1888</v>
      </c>
      <c r="F799" s="354">
        <v>1</v>
      </c>
      <c r="G799" s="367" t="s">
        <v>5410</v>
      </c>
    </row>
    <row r="800" spans="1:7">
      <c r="A800" s="367" t="s">
        <v>805</v>
      </c>
      <c r="B800" s="358">
        <v>0</v>
      </c>
      <c r="C800" s="359">
        <v>0</v>
      </c>
      <c r="D800" s="357" t="e">
        <f t="shared" si="12"/>
        <v>#DIV/0!</v>
      </c>
      <c r="E800" s="352" t="s">
        <v>1910</v>
      </c>
      <c r="F800" s="354">
        <v>0</v>
      </c>
      <c r="G800" s="367" t="s">
        <v>5411</v>
      </c>
    </row>
    <row r="801" spans="1:7">
      <c r="A801" s="367" t="s">
        <v>806</v>
      </c>
      <c r="B801" s="358">
        <v>5.9058034434701602E-4</v>
      </c>
      <c r="C801" s="359">
        <v>5.4647279703571704E-4</v>
      </c>
      <c r="D801" s="357">
        <f t="shared" si="12"/>
        <v>-7.4685091932863323E-2</v>
      </c>
      <c r="E801" s="352" t="s">
        <v>1867</v>
      </c>
      <c r="F801" s="354">
        <v>1</v>
      </c>
      <c r="G801" s="367" t="s">
        <v>5412</v>
      </c>
    </row>
    <row r="802" spans="1:7">
      <c r="A802" s="367" t="s">
        <v>807</v>
      </c>
      <c r="B802" s="358">
        <v>7.9174423199613099E-7</v>
      </c>
      <c r="C802" s="359">
        <v>9.8472246053113097E-7</v>
      </c>
      <c r="D802" s="357">
        <f t="shared" si="12"/>
        <v>0.24373809209631614</v>
      </c>
      <c r="E802" s="352" t="s">
        <v>1995</v>
      </c>
      <c r="F802" s="354">
        <v>0</v>
      </c>
      <c r="G802" s="367" t="s">
        <v>5413</v>
      </c>
    </row>
    <row r="803" spans="1:7">
      <c r="A803" s="367" t="s">
        <v>808</v>
      </c>
      <c r="B803" s="358">
        <v>5.3780915710469003E-7</v>
      </c>
      <c r="C803" s="359">
        <v>9.565199171879581E-7</v>
      </c>
      <c r="D803" s="357">
        <f t="shared" si="12"/>
        <v>0.77854896026205411</v>
      </c>
      <c r="E803" s="352" t="s">
        <v>1995</v>
      </c>
      <c r="F803" s="354">
        <v>0</v>
      </c>
      <c r="G803" s="367" t="s">
        <v>5414</v>
      </c>
    </row>
    <row r="804" spans="1:7">
      <c r="A804" s="367" t="s">
        <v>809</v>
      </c>
      <c r="B804" s="358">
        <v>0</v>
      </c>
      <c r="C804" s="359">
        <v>0</v>
      </c>
      <c r="D804" s="357" t="e">
        <f t="shared" si="12"/>
        <v>#DIV/0!</v>
      </c>
      <c r="E804" s="352" t="s">
        <v>1815</v>
      </c>
      <c r="F804" s="354">
        <v>0</v>
      </c>
      <c r="G804" s="367" t="s">
        <v>5415</v>
      </c>
    </row>
    <row r="805" spans="1:7">
      <c r="A805" s="367" t="s">
        <v>810</v>
      </c>
      <c r="B805" s="358">
        <v>-5.70687461731723E-7</v>
      </c>
      <c r="C805" s="359">
        <v>-7.8195960213634003E-6</v>
      </c>
      <c r="D805" s="357">
        <f t="shared" si="12"/>
        <v>12.702063819021397</v>
      </c>
      <c r="E805" s="352" t="s">
        <v>1996</v>
      </c>
      <c r="F805" s="354">
        <v>1</v>
      </c>
      <c r="G805" s="367" t="s">
        <v>5416</v>
      </c>
    </row>
    <row r="806" spans="1:7">
      <c r="A806" s="367" t="s">
        <v>811</v>
      </c>
      <c r="B806" s="358">
        <v>5.3780915710469003E-7</v>
      </c>
      <c r="C806" s="359">
        <v>9.565199171879581E-7</v>
      </c>
      <c r="D806" s="357">
        <f t="shared" si="12"/>
        <v>0.77854896026205411</v>
      </c>
      <c r="E806" s="352" t="s">
        <v>1996</v>
      </c>
      <c r="F806" s="354">
        <v>1</v>
      </c>
      <c r="G806" s="367" t="s">
        <v>5417</v>
      </c>
    </row>
    <row r="807" spans="1:7">
      <c r="A807" s="367" t="s">
        <v>812</v>
      </c>
      <c r="B807" s="358">
        <v>-4.7096614252950499E-7</v>
      </c>
      <c r="C807" s="359">
        <v>-1.9086357951891801E-5</v>
      </c>
      <c r="D807" s="357">
        <f t="shared" si="12"/>
        <v>39.525966154129819</v>
      </c>
      <c r="E807" s="352" t="s">
        <v>1997</v>
      </c>
      <c r="F807" s="354">
        <v>1</v>
      </c>
      <c r="G807" s="367" t="s">
        <v>5418</v>
      </c>
    </row>
    <row r="808" spans="1:7">
      <c r="A808" s="367" t="s">
        <v>813</v>
      </c>
      <c r="B808" s="358">
        <v>-6.6907352674093104E-2</v>
      </c>
      <c r="C808" s="359">
        <v>-6.6958663919535893E-2</v>
      </c>
      <c r="D808" s="357">
        <f t="shared" si="12"/>
        <v>7.668999503347429E-4</v>
      </c>
      <c r="E808" s="352" t="s">
        <v>1997</v>
      </c>
      <c r="F808" s="354">
        <v>1</v>
      </c>
      <c r="G808" s="367" t="s">
        <v>5419</v>
      </c>
    </row>
    <row r="809" spans="1:7">
      <c r="A809" s="367" t="s">
        <v>814</v>
      </c>
      <c r="B809" s="358">
        <v>0</v>
      </c>
      <c r="C809" s="359">
        <v>0</v>
      </c>
      <c r="D809" s="357" t="e">
        <f t="shared" si="12"/>
        <v>#DIV/0!</v>
      </c>
      <c r="E809" s="352" t="s">
        <v>1907</v>
      </c>
      <c r="F809" s="354">
        <v>0</v>
      </c>
      <c r="G809" s="367" t="s">
        <v>5420</v>
      </c>
    </row>
    <row r="810" spans="1:7">
      <c r="A810" s="367" t="s">
        <v>815</v>
      </c>
      <c r="B810" s="358">
        <v>0</v>
      </c>
      <c r="C810" s="359">
        <v>0</v>
      </c>
      <c r="D810" s="357" t="e">
        <f t="shared" si="12"/>
        <v>#DIV/0!</v>
      </c>
      <c r="E810" s="352" t="s">
        <v>1927</v>
      </c>
      <c r="F810" s="354">
        <v>1</v>
      </c>
      <c r="G810" s="367" t="s">
        <v>5421</v>
      </c>
    </row>
    <row r="811" spans="1:7">
      <c r="A811" s="367" t="s">
        <v>816</v>
      </c>
      <c r="B811" s="358">
        <v>0</v>
      </c>
      <c r="C811" s="359">
        <v>0</v>
      </c>
      <c r="D811" s="357" t="e">
        <f t="shared" si="12"/>
        <v>#DIV/0!</v>
      </c>
      <c r="E811" s="352" t="s">
        <v>1907</v>
      </c>
      <c r="F811" s="354">
        <v>0</v>
      </c>
      <c r="G811" s="367" t="s">
        <v>5422</v>
      </c>
    </row>
    <row r="812" spans="1:7">
      <c r="A812" s="367" t="s">
        <v>817</v>
      </c>
      <c r="B812" s="358">
        <v>0</v>
      </c>
      <c r="C812" s="359">
        <v>0</v>
      </c>
      <c r="D812" s="357" t="e">
        <f t="shared" si="12"/>
        <v>#DIV/0!</v>
      </c>
      <c r="E812" s="352" t="s">
        <v>1998</v>
      </c>
      <c r="F812" s="354">
        <v>0</v>
      </c>
      <c r="G812" s="367" t="s">
        <v>5423</v>
      </c>
    </row>
    <row r="813" spans="1:7">
      <c r="A813" s="367" t="s">
        <v>818</v>
      </c>
      <c r="B813" s="358">
        <v>0</v>
      </c>
      <c r="C813" s="359">
        <v>0</v>
      </c>
      <c r="D813" s="357" t="e">
        <f t="shared" si="12"/>
        <v>#DIV/0!</v>
      </c>
      <c r="E813" s="352" t="s">
        <v>1815</v>
      </c>
      <c r="F813" s="354">
        <v>0</v>
      </c>
      <c r="G813" s="367" t="s">
        <v>5424</v>
      </c>
    </row>
    <row r="814" spans="1:7">
      <c r="A814" s="367" t="s">
        <v>819</v>
      </c>
      <c r="B814" s="358">
        <v>0</v>
      </c>
      <c r="C814" s="359">
        <v>0</v>
      </c>
      <c r="D814" s="357" t="e">
        <f t="shared" si="12"/>
        <v>#DIV/0!</v>
      </c>
      <c r="E814" s="352" t="s">
        <v>1960</v>
      </c>
      <c r="F814" s="354">
        <v>0</v>
      </c>
      <c r="G814" s="367" t="s">
        <v>5425</v>
      </c>
    </row>
    <row r="815" spans="1:7">
      <c r="A815" s="367" t="s">
        <v>820</v>
      </c>
      <c r="B815" s="358">
        <v>0</v>
      </c>
      <c r="C815" s="359">
        <v>0</v>
      </c>
      <c r="D815" s="357" t="e">
        <f t="shared" si="12"/>
        <v>#DIV/0!</v>
      </c>
      <c r="E815" s="352" t="s">
        <v>1968</v>
      </c>
      <c r="F815" s="354">
        <v>0</v>
      </c>
      <c r="G815" s="367" t="s">
        <v>6336</v>
      </c>
    </row>
    <row r="816" spans="1:7">
      <c r="A816" s="367" t="s">
        <v>821</v>
      </c>
      <c r="B816" s="358">
        <v>0</v>
      </c>
      <c r="C816" s="359">
        <v>0</v>
      </c>
      <c r="D816" s="357" t="e">
        <f t="shared" si="12"/>
        <v>#DIV/0!</v>
      </c>
      <c r="E816" s="352" t="s">
        <v>1999</v>
      </c>
      <c r="F816" s="354">
        <v>0</v>
      </c>
      <c r="G816" s="367" t="s">
        <v>5426</v>
      </c>
    </row>
    <row r="817" spans="1:7">
      <c r="A817" s="367" t="s">
        <v>822</v>
      </c>
      <c r="B817" s="358">
        <v>0</v>
      </c>
      <c r="C817" s="359">
        <v>0</v>
      </c>
      <c r="D817" s="357" t="e">
        <f t="shared" si="12"/>
        <v>#DIV/0!</v>
      </c>
      <c r="E817" s="352" t="s">
        <v>2000</v>
      </c>
      <c r="F817" s="354">
        <v>0</v>
      </c>
      <c r="G817" s="367" t="s">
        <v>5427</v>
      </c>
    </row>
    <row r="818" spans="1:7">
      <c r="A818" s="367" t="s">
        <v>823</v>
      </c>
      <c r="B818" s="358">
        <v>0</v>
      </c>
      <c r="C818" s="359">
        <v>0</v>
      </c>
      <c r="D818" s="357" t="e">
        <f t="shared" si="12"/>
        <v>#DIV/0!</v>
      </c>
      <c r="E818" s="2" t="s">
        <v>1912</v>
      </c>
      <c r="F818" s="354">
        <v>1</v>
      </c>
      <c r="G818" s="367" t="s">
        <v>5428</v>
      </c>
    </row>
    <row r="819" spans="1:7">
      <c r="A819" s="367" t="s">
        <v>824</v>
      </c>
      <c r="B819" s="358">
        <v>0</v>
      </c>
      <c r="C819" s="359">
        <v>0</v>
      </c>
      <c r="D819" s="357" t="e">
        <f t="shared" si="12"/>
        <v>#DIV/0!</v>
      </c>
      <c r="E819" s="352" t="s">
        <v>1892</v>
      </c>
      <c r="F819" s="354">
        <v>0</v>
      </c>
      <c r="G819" s="367" t="s">
        <v>5429</v>
      </c>
    </row>
    <row r="820" spans="1:7">
      <c r="A820" s="367" t="s">
        <v>825</v>
      </c>
      <c r="B820" s="358">
        <v>0</v>
      </c>
      <c r="C820" s="359">
        <v>0</v>
      </c>
      <c r="D820" s="357" t="e">
        <f t="shared" si="12"/>
        <v>#DIV/0!</v>
      </c>
      <c r="E820" s="352" t="s">
        <v>2001</v>
      </c>
      <c r="F820" s="354">
        <v>0</v>
      </c>
      <c r="G820" s="367" t="s">
        <v>5430</v>
      </c>
    </row>
    <row r="821" spans="1:7">
      <c r="A821" s="367" t="s">
        <v>826</v>
      </c>
      <c r="B821" s="358">
        <v>0</v>
      </c>
      <c r="C821" s="359">
        <v>0</v>
      </c>
      <c r="D821" s="357" t="e">
        <f t="shared" si="12"/>
        <v>#DIV/0!</v>
      </c>
      <c r="E821" s="352" t="s">
        <v>1892</v>
      </c>
      <c r="F821" s="354">
        <v>0</v>
      </c>
      <c r="G821" s="367" t="s">
        <v>5431</v>
      </c>
    </row>
    <row r="822" spans="1:7">
      <c r="A822" s="367" t="s">
        <v>827</v>
      </c>
      <c r="B822" s="358">
        <v>0</v>
      </c>
      <c r="C822" s="359">
        <v>0</v>
      </c>
      <c r="D822" s="357" t="e">
        <f t="shared" si="12"/>
        <v>#DIV/0!</v>
      </c>
      <c r="E822" s="352" t="s">
        <v>1985</v>
      </c>
      <c r="F822" s="354">
        <v>0</v>
      </c>
      <c r="G822" s="367" t="s">
        <v>5432</v>
      </c>
    </row>
    <row r="823" spans="1:7">
      <c r="A823" s="367" t="s">
        <v>828</v>
      </c>
      <c r="B823" s="358">
        <v>0</v>
      </c>
      <c r="C823" s="359">
        <v>0</v>
      </c>
      <c r="D823" s="357" t="e">
        <f t="shared" si="12"/>
        <v>#DIV/0!</v>
      </c>
      <c r="E823" s="352" t="s">
        <v>1887</v>
      </c>
      <c r="F823" s="354">
        <v>0</v>
      </c>
      <c r="G823" s="367" t="s">
        <v>5433</v>
      </c>
    </row>
    <row r="824" spans="1:7">
      <c r="A824" s="367" t="s">
        <v>829</v>
      </c>
      <c r="B824" s="358">
        <v>0</v>
      </c>
      <c r="C824" s="359">
        <v>0</v>
      </c>
      <c r="D824" s="357" t="e">
        <f t="shared" si="12"/>
        <v>#DIV/0!</v>
      </c>
      <c r="E824" s="352" t="s">
        <v>1887</v>
      </c>
      <c r="F824" s="354">
        <v>0</v>
      </c>
      <c r="G824" s="367" t="s">
        <v>5434</v>
      </c>
    </row>
    <row r="825" spans="1:7">
      <c r="A825" s="367" t="s">
        <v>830</v>
      </c>
      <c r="B825" s="358">
        <v>0</v>
      </c>
      <c r="C825" s="359">
        <v>0</v>
      </c>
      <c r="D825" s="357" t="e">
        <f t="shared" si="12"/>
        <v>#DIV/0!</v>
      </c>
      <c r="E825" s="352" t="s">
        <v>1887</v>
      </c>
      <c r="F825" s="354">
        <v>0</v>
      </c>
      <c r="G825" s="367" t="s">
        <v>5435</v>
      </c>
    </row>
    <row r="826" spans="1:7">
      <c r="A826" s="367" t="s">
        <v>831</v>
      </c>
      <c r="B826" s="358">
        <v>0</v>
      </c>
      <c r="C826" s="359">
        <v>0</v>
      </c>
      <c r="D826" s="357" t="e">
        <f t="shared" si="12"/>
        <v>#DIV/0!</v>
      </c>
      <c r="E826" s="352" t="s">
        <v>2002</v>
      </c>
      <c r="F826" s="354">
        <v>0</v>
      </c>
      <c r="G826" s="367" t="s">
        <v>5436</v>
      </c>
    </row>
    <row r="827" spans="1:7">
      <c r="A827" s="367" t="s">
        <v>832</v>
      </c>
      <c r="B827" s="358">
        <v>0</v>
      </c>
      <c r="C827" s="359">
        <v>0</v>
      </c>
      <c r="D827" s="357" t="e">
        <f t="shared" si="12"/>
        <v>#DIV/0!</v>
      </c>
      <c r="E827" s="352" t="s">
        <v>1898</v>
      </c>
      <c r="F827" s="354">
        <v>0</v>
      </c>
      <c r="G827" s="367" t="s">
        <v>5437</v>
      </c>
    </row>
    <row r="828" spans="1:7">
      <c r="A828" s="367" t="s">
        <v>833</v>
      </c>
      <c r="B828" s="358">
        <v>0</v>
      </c>
      <c r="C828" s="359">
        <v>0</v>
      </c>
      <c r="D828" s="357" t="e">
        <f t="shared" si="12"/>
        <v>#DIV/0!</v>
      </c>
      <c r="E828" s="352" t="s">
        <v>1903</v>
      </c>
      <c r="F828" s="354">
        <v>1</v>
      </c>
      <c r="G828" s="367" t="s">
        <v>5438</v>
      </c>
    </row>
    <row r="829" spans="1:7">
      <c r="A829" s="367" t="s">
        <v>834</v>
      </c>
      <c r="B829" s="358">
        <v>0</v>
      </c>
      <c r="C829" s="359">
        <v>0</v>
      </c>
      <c r="D829" s="357" t="e">
        <f t="shared" si="12"/>
        <v>#DIV/0!</v>
      </c>
      <c r="E829" s="352" t="s">
        <v>1836</v>
      </c>
      <c r="F829" s="354">
        <v>0</v>
      </c>
      <c r="G829" s="367" t="s">
        <v>5439</v>
      </c>
    </row>
    <row r="830" spans="1:7">
      <c r="A830" s="367" t="s">
        <v>835</v>
      </c>
      <c r="B830" s="358">
        <v>0</v>
      </c>
      <c r="C830" s="359">
        <v>0</v>
      </c>
      <c r="D830" s="357" t="e">
        <f t="shared" si="12"/>
        <v>#DIV/0!</v>
      </c>
      <c r="E830" s="352" t="s">
        <v>1980</v>
      </c>
      <c r="F830" s="354">
        <v>0</v>
      </c>
      <c r="G830" s="367" t="s">
        <v>5440</v>
      </c>
    </row>
    <row r="831" spans="1:7">
      <c r="A831" s="367" t="s">
        <v>836</v>
      </c>
      <c r="B831" s="358">
        <v>0</v>
      </c>
      <c r="C831" s="359">
        <v>0</v>
      </c>
      <c r="D831" s="357" t="e">
        <f t="shared" si="12"/>
        <v>#DIV/0!</v>
      </c>
      <c r="E831" s="352" t="s">
        <v>2003</v>
      </c>
      <c r="F831" s="354">
        <v>0</v>
      </c>
      <c r="G831" s="367" t="s">
        <v>5441</v>
      </c>
    </row>
    <row r="832" spans="1:7">
      <c r="A832" s="367" t="s">
        <v>837</v>
      </c>
      <c r="B832" s="358">
        <v>0</v>
      </c>
      <c r="C832" s="359">
        <v>0</v>
      </c>
      <c r="D832" s="357" t="e">
        <f t="shared" si="12"/>
        <v>#DIV/0!</v>
      </c>
      <c r="E832" s="352" t="s">
        <v>1978</v>
      </c>
      <c r="F832" s="354">
        <v>0</v>
      </c>
      <c r="G832" s="367" t="s">
        <v>5442</v>
      </c>
    </row>
    <row r="833" spans="1:7">
      <c r="A833" s="367" t="s">
        <v>838</v>
      </c>
      <c r="B833" s="358">
        <v>0</v>
      </c>
      <c r="C833" s="359">
        <v>0</v>
      </c>
      <c r="D833" s="357" t="e">
        <f t="shared" si="12"/>
        <v>#DIV/0!</v>
      </c>
      <c r="E833" s="352" t="s">
        <v>1824</v>
      </c>
      <c r="F833" s="354">
        <v>1</v>
      </c>
      <c r="G833" s="367" t="s">
        <v>5443</v>
      </c>
    </row>
    <row r="834" spans="1:7">
      <c r="A834" s="367" t="s">
        <v>839</v>
      </c>
      <c r="B834" s="358">
        <v>0</v>
      </c>
      <c r="C834" s="359">
        <v>0</v>
      </c>
      <c r="D834" s="357" t="e">
        <f t="shared" ref="D834:D897" si="13">(C834/B834)-1</f>
        <v>#DIV/0!</v>
      </c>
      <c r="E834" s="352" t="s">
        <v>1813</v>
      </c>
      <c r="F834" s="354">
        <v>0</v>
      </c>
      <c r="G834" s="367" t="s">
        <v>5444</v>
      </c>
    </row>
    <row r="835" spans="1:7">
      <c r="A835" s="367" t="s">
        <v>840</v>
      </c>
      <c r="B835" s="358">
        <v>0</v>
      </c>
      <c r="C835" s="359">
        <v>0</v>
      </c>
      <c r="D835" s="357" t="e">
        <f t="shared" si="13"/>
        <v>#DIV/0!</v>
      </c>
      <c r="E835" s="352" t="s">
        <v>1949</v>
      </c>
      <c r="F835" s="354">
        <v>0</v>
      </c>
      <c r="G835" s="367" t="s">
        <v>5445</v>
      </c>
    </row>
    <row r="836" spans="1:7">
      <c r="A836" s="367" t="s">
        <v>841</v>
      </c>
      <c r="B836" s="358">
        <v>0</v>
      </c>
      <c r="C836" s="359">
        <v>0</v>
      </c>
      <c r="D836" s="357" t="e">
        <f t="shared" si="13"/>
        <v>#DIV/0!</v>
      </c>
      <c r="E836" s="352" t="s">
        <v>1949</v>
      </c>
      <c r="F836" s="354">
        <v>0</v>
      </c>
      <c r="G836" s="367" t="s">
        <v>5446</v>
      </c>
    </row>
    <row r="837" spans="1:7">
      <c r="A837" s="367" t="s">
        <v>842</v>
      </c>
      <c r="B837" s="358">
        <v>0</v>
      </c>
      <c r="C837" s="359">
        <v>0</v>
      </c>
      <c r="D837" s="357" t="e">
        <f t="shared" si="13"/>
        <v>#DIV/0!</v>
      </c>
      <c r="E837" s="352" t="s">
        <v>1998</v>
      </c>
      <c r="F837" s="354">
        <v>1</v>
      </c>
      <c r="G837" s="367" t="s">
        <v>5447</v>
      </c>
    </row>
    <row r="838" spans="1:7">
      <c r="A838" s="367" t="s">
        <v>843</v>
      </c>
      <c r="B838" s="358">
        <v>0</v>
      </c>
      <c r="C838" s="359">
        <v>0</v>
      </c>
      <c r="D838" s="357" t="e">
        <f t="shared" si="13"/>
        <v>#DIV/0!</v>
      </c>
      <c r="E838" s="352" t="s">
        <v>1822</v>
      </c>
      <c r="F838" s="354">
        <v>0</v>
      </c>
      <c r="G838" s="367" t="s">
        <v>5448</v>
      </c>
    </row>
    <row r="839" spans="1:7">
      <c r="A839" s="367" t="s">
        <v>844</v>
      </c>
      <c r="B839" s="358">
        <v>0</v>
      </c>
      <c r="C839" s="359">
        <v>0</v>
      </c>
      <c r="D839" s="357" t="e">
        <f t="shared" si="13"/>
        <v>#DIV/0!</v>
      </c>
      <c r="E839" s="352" t="s">
        <v>1822</v>
      </c>
      <c r="F839" s="354">
        <v>1</v>
      </c>
      <c r="G839" s="367" t="s">
        <v>5449</v>
      </c>
    </row>
    <row r="840" spans="1:7">
      <c r="A840" s="367" t="s">
        <v>845</v>
      </c>
      <c r="B840" s="358">
        <v>0</v>
      </c>
      <c r="C840" s="359">
        <v>0</v>
      </c>
      <c r="D840" s="357" t="e">
        <f t="shared" si="13"/>
        <v>#DIV/0!</v>
      </c>
      <c r="E840" s="352" t="s">
        <v>1983</v>
      </c>
      <c r="F840" s="354">
        <v>0</v>
      </c>
      <c r="G840" s="367" t="s">
        <v>5450</v>
      </c>
    </row>
    <row r="841" spans="1:7">
      <c r="A841" s="367" t="s">
        <v>846</v>
      </c>
      <c r="B841" s="358">
        <v>0</v>
      </c>
      <c r="C841" s="359">
        <v>0</v>
      </c>
      <c r="D841" s="357" t="e">
        <f t="shared" si="13"/>
        <v>#DIV/0!</v>
      </c>
      <c r="E841" s="352" t="s">
        <v>1931</v>
      </c>
      <c r="F841" s="354">
        <v>0</v>
      </c>
      <c r="G841" s="367" t="s">
        <v>5451</v>
      </c>
    </row>
    <row r="842" spans="1:7">
      <c r="A842" s="367" t="s">
        <v>847</v>
      </c>
      <c r="B842" s="358">
        <v>0</v>
      </c>
      <c r="C842" s="359">
        <v>0</v>
      </c>
      <c r="D842" s="357" t="e">
        <f t="shared" si="13"/>
        <v>#DIV/0!</v>
      </c>
      <c r="E842" s="352" t="s">
        <v>1931</v>
      </c>
      <c r="F842" s="354">
        <v>0</v>
      </c>
      <c r="G842" s="367" t="s">
        <v>5452</v>
      </c>
    </row>
    <row r="843" spans="1:7">
      <c r="A843" s="367" t="s">
        <v>848</v>
      </c>
      <c r="B843" s="358">
        <v>0</v>
      </c>
      <c r="C843" s="359">
        <v>0</v>
      </c>
      <c r="D843" s="357" t="e">
        <f t="shared" si="13"/>
        <v>#DIV/0!</v>
      </c>
      <c r="E843" s="352" t="s">
        <v>1813</v>
      </c>
      <c r="F843" s="354">
        <v>0</v>
      </c>
      <c r="G843" s="367" t="s">
        <v>5453</v>
      </c>
    </row>
    <row r="844" spans="1:7">
      <c r="A844" s="367" t="s">
        <v>849</v>
      </c>
      <c r="B844" s="358">
        <v>0</v>
      </c>
      <c r="C844" s="359">
        <v>0</v>
      </c>
      <c r="D844" s="357" t="e">
        <f t="shared" si="13"/>
        <v>#DIV/0!</v>
      </c>
      <c r="E844" s="352" t="s">
        <v>2004</v>
      </c>
      <c r="F844" s="354">
        <v>0</v>
      </c>
      <c r="G844" s="367" t="s">
        <v>5454</v>
      </c>
    </row>
    <row r="845" spans="1:7">
      <c r="A845" s="367" t="s">
        <v>850</v>
      </c>
      <c r="B845" s="358">
        <v>0</v>
      </c>
      <c r="C845" s="359">
        <v>0</v>
      </c>
      <c r="D845" s="357" t="e">
        <f t="shared" si="13"/>
        <v>#DIV/0!</v>
      </c>
      <c r="E845" s="352" t="s">
        <v>1866</v>
      </c>
      <c r="F845" s="354">
        <v>1</v>
      </c>
      <c r="G845" s="367" t="s">
        <v>5455</v>
      </c>
    </row>
    <row r="846" spans="1:7">
      <c r="A846" s="367" t="s">
        <v>851</v>
      </c>
      <c r="B846" s="358">
        <v>1.5237746304850399E-7</v>
      </c>
      <c r="C846" s="359">
        <v>3.2784506164058503E-8</v>
      </c>
      <c r="D846" s="357">
        <f t="shared" si="13"/>
        <v>-0.78484675155916783</v>
      </c>
      <c r="E846" s="352" t="s">
        <v>2005</v>
      </c>
      <c r="F846" s="354">
        <v>1</v>
      </c>
      <c r="G846" s="367" t="s">
        <v>5456</v>
      </c>
    </row>
    <row r="847" spans="1:7">
      <c r="A847" s="367" t="s">
        <v>852</v>
      </c>
      <c r="B847" s="358">
        <v>0</v>
      </c>
      <c r="C847" s="359">
        <v>0</v>
      </c>
      <c r="D847" s="357" t="e">
        <f t="shared" si="13"/>
        <v>#DIV/0!</v>
      </c>
      <c r="E847" s="352" t="s">
        <v>1980</v>
      </c>
      <c r="F847" s="354">
        <v>1</v>
      </c>
      <c r="G847" s="367" t="s">
        <v>5457</v>
      </c>
    </row>
    <row r="848" spans="1:7">
      <c r="A848" s="367" t="s">
        <v>853</v>
      </c>
      <c r="B848" s="358">
        <v>0</v>
      </c>
      <c r="C848" s="359">
        <v>0</v>
      </c>
      <c r="D848" s="357" t="e">
        <f t="shared" si="13"/>
        <v>#DIV/0!</v>
      </c>
      <c r="E848" s="352" t="s">
        <v>1903</v>
      </c>
      <c r="F848" s="354">
        <v>1</v>
      </c>
      <c r="G848" s="367" t="s">
        <v>5458</v>
      </c>
    </row>
    <row r="849" spans="1:7">
      <c r="A849" s="367" t="s">
        <v>854</v>
      </c>
      <c r="B849" s="358">
        <v>0</v>
      </c>
      <c r="C849" s="359">
        <v>0</v>
      </c>
      <c r="D849" s="357" t="e">
        <f t="shared" si="13"/>
        <v>#DIV/0!</v>
      </c>
      <c r="E849" s="352" t="s">
        <v>2006</v>
      </c>
      <c r="F849" s="354">
        <v>1</v>
      </c>
      <c r="G849" s="367" t="s">
        <v>5459</v>
      </c>
    </row>
    <row r="850" spans="1:7">
      <c r="A850" s="367" t="s">
        <v>855</v>
      </c>
      <c r="B850" s="358">
        <v>0</v>
      </c>
      <c r="C850" s="359">
        <v>0</v>
      </c>
      <c r="D850" s="357" t="e">
        <f t="shared" si="13"/>
        <v>#DIV/0!</v>
      </c>
      <c r="E850" s="352" t="s">
        <v>1844</v>
      </c>
      <c r="F850" s="354">
        <v>1</v>
      </c>
      <c r="G850" s="367" t="s">
        <v>5460</v>
      </c>
    </row>
    <row r="851" spans="1:7">
      <c r="A851" s="367" t="s">
        <v>856</v>
      </c>
      <c r="B851" s="358">
        <v>1.2732633060465201E-5</v>
      </c>
      <c r="C851" s="359">
        <v>1.6670874338293299E-5</v>
      </c>
      <c r="D851" s="357">
        <f t="shared" si="13"/>
        <v>0.30930297442218224</v>
      </c>
      <c r="E851" s="352" t="s">
        <v>1980</v>
      </c>
      <c r="F851" s="354">
        <v>0</v>
      </c>
      <c r="G851" s="367" t="s">
        <v>5461</v>
      </c>
    </row>
    <row r="852" spans="1:7">
      <c r="A852" s="367" t="s">
        <v>857</v>
      </c>
      <c r="B852" s="358">
        <v>1.7633414059551201E-2</v>
      </c>
      <c r="C852" s="359">
        <v>4.0547816835394398E-5</v>
      </c>
      <c r="D852" s="357">
        <f t="shared" si="13"/>
        <v>-0.99770051240795132</v>
      </c>
      <c r="E852" s="352" t="s">
        <v>1813</v>
      </c>
      <c r="F852" s="354">
        <v>0</v>
      </c>
      <c r="G852" s="367" t="s">
        <v>5462</v>
      </c>
    </row>
    <row r="853" spans="1:7">
      <c r="A853" s="367" t="s">
        <v>858</v>
      </c>
      <c r="B853" s="358">
        <v>0</v>
      </c>
      <c r="C853" s="359">
        <v>0</v>
      </c>
      <c r="D853" s="357" t="e">
        <f t="shared" si="13"/>
        <v>#DIV/0!</v>
      </c>
      <c r="E853" s="352" t="s">
        <v>1832</v>
      </c>
      <c r="F853" s="354">
        <v>1</v>
      </c>
      <c r="G853" s="367" t="s">
        <v>5463</v>
      </c>
    </row>
    <row r="854" spans="1:7">
      <c r="A854" s="367" t="s">
        <v>859</v>
      </c>
      <c r="B854" s="358">
        <v>0</v>
      </c>
      <c r="C854" s="359">
        <v>0</v>
      </c>
      <c r="D854" s="357" t="e">
        <f t="shared" si="13"/>
        <v>#DIV/0!</v>
      </c>
      <c r="E854" s="352" t="s">
        <v>1991</v>
      </c>
      <c r="F854" s="354">
        <v>0</v>
      </c>
      <c r="G854" s="367" t="s">
        <v>5464</v>
      </c>
    </row>
    <row r="855" spans="1:7">
      <c r="A855" s="367" t="s">
        <v>860</v>
      </c>
      <c r="B855" s="358">
        <v>0</v>
      </c>
      <c r="C855" s="359">
        <v>0</v>
      </c>
      <c r="D855" s="357" t="e">
        <f t="shared" si="13"/>
        <v>#DIV/0!</v>
      </c>
      <c r="E855" s="352" t="s">
        <v>1866</v>
      </c>
      <c r="F855" s="354">
        <v>0</v>
      </c>
      <c r="G855" s="367" t="s">
        <v>5465</v>
      </c>
    </row>
    <row r="856" spans="1:7">
      <c r="A856" s="367" t="s">
        <v>861</v>
      </c>
      <c r="B856" s="358">
        <v>0</v>
      </c>
      <c r="C856" s="359">
        <v>0</v>
      </c>
      <c r="D856" s="357" t="e">
        <f t="shared" si="13"/>
        <v>#DIV/0!</v>
      </c>
      <c r="E856" s="352" t="s">
        <v>1866</v>
      </c>
      <c r="F856" s="354">
        <v>0</v>
      </c>
      <c r="G856" s="367" t="s">
        <v>5466</v>
      </c>
    </row>
    <row r="857" spans="1:7">
      <c r="A857" s="367" t="s">
        <v>862</v>
      </c>
      <c r="B857" s="358">
        <v>4.8380000000000003E-3</v>
      </c>
      <c r="C857" s="359">
        <v>4.8380000000000003E-3</v>
      </c>
      <c r="D857" s="357">
        <f t="shared" si="13"/>
        <v>0</v>
      </c>
      <c r="E857" s="352" t="s">
        <v>1888</v>
      </c>
      <c r="F857" s="354">
        <v>0</v>
      </c>
      <c r="G857" s="367" t="s">
        <v>5467</v>
      </c>
    </row>
    <row r="858" spans="1:7">
      <c r="A858" s="367" t="s">
        <v>863</v>
      </c>
      <c r="B858" s="358">
        <v>4.8380000000000003E-3</v>
      </c>
      <c r="C858" s="359">
        <v>4.8380000000000003E-3</v>
      </c>
      <c r="D858" s="357">
        <f t="shared" si="13"/>
        <v>0</v>
      </c>
      <c r="E858" s="352" t="s">
        <v>2007</v>
      </c>
      <c r="F858" s="354">
        <v>1</v>
      </c>
      <c r="G858" s="367" t="s">
        <v>5468</v>
      </c>
    </row>
    <row r="859" spans="1:7">
      <c r="A859" s="367" t="s">
        <v>864</v>
      </c>
      <c r="B859" s="358">
        <v>0</v>
      </c>
      <c r="C859" s="359">
        <v>0</v>
      </c>
      <c r="D859" s="357" t="e">
        <f t="shared" si="13"/>
        <v>#DIV/0!</v>
      </c>
      <c r="E859" s="352" t="s">
        <v>1975</v>
      </c>
      <c r="F859" s="354">
        <v>0</v>
      </c>
      <c r="G859" s="367" t="s">
        <v>5469</v>
      </c>
    </row>
    <row r="860" spans="1:7">
      <c r="A860" s="367" t="s">
        <v>865</v>
      </c>
      <c r="B860" s="358">
        <v>0</v>
      </c>
      <c r="C860" s="359">
        <v>0</v>
      </c>
      <c r="D860" s="357" t="e">
        <f t="shared" si="13"/>
        <v>#DIV/0!</v>
      </c>
      <c r="E860" s="352" t="s">
        <v>1975</v>
      </c>
      <c r="F860" s="354">
        <v>0</v>
      </c>
      <c r="G860" s="367" t="s">
        <v>5470</v>
      </c>
    </row>
    <row r="861" spans="1:7">
      <c r="A861" s="367" t="s">
        <v>866</v>
      </c>
      <c r="B861" s="358">
        <v>0</v>
      </c>
      <c r="C861" s="359">
        <v>0</v>
      </c>
      <c r="D861" s="357" t="e">
        <f t="shared" si="13"/>
        <v>#DIV/0!</v>
      </c>
      <c r="E861" s="352" t="s">
        <v>1887</v>
      </c>
      <c r="F861" s="354">
        <v>0</v>
      </c>
      <c r="G861" s="367" t="s">
        <v>5471</v>
      </c>
    </row>
    <row r="862" spans="1:7">
      <c r="A862" s="367" t="s">
        <v>867</v>
      </c>
      <c r="B862" s="358">
        <v>2.5737141843501001E-6</v>
      </c>
      <c r="C862" s="359">
        <v>5.5723289776861801E-6</v>
      </c>
      <c r="D862" s="357">
        <f t="shared" si="13"/>
        <v>1.1650923834393341</v>
      </c>
      <c r="E862" s="352" t="s">
        <v>1867</v>
      </c>
      <c r="F862" s="354">
        <v>0</v>
      </c>
      <c r="G862" s="367" t="s">
        <v>5472</v>
      </c>
    </row>
    <row r="863" spans="1:7">
      <c r="A863" s="367" t="s">
        <v>868</v>
      </c>
      <c r="B863" s="358">
        <v>1.16429516796835E-6</v>
      </c>
      <c r="C863" s="359">
        <v>3.5166718334037699E-6</v>
      </c>
      <c r="D863" s="357">
        <f t="shared" si="13"/>
        <v>2.0204298103720779</v>
      </c>
      <c r="E863" s="352" t="s">
        <v>1977</v>
      </c>
      <c r="F863" s="354">
        <v>0</v>
      </c>
      <c r="G863" s="367" t="s">
        <v>5473</v>
      </c>
    </row>
    <row r="864" spans="1:7">
      <c r="A864" s="367" t="s">
        <v>869</v>
      </c>
      <c r="B864" s="358">
        <v>1.4094666751783601E-6</v>
      </c>
      <c r="C864" s="359">
        <v>2.0712232213020799E-6</v>
      </c>
      <c r="D864" s="357">
        <f t="shared" si="13"/>
        <v>0.4695084727987473</v>
      </c>
      <c r="E864" s="352" t="s">
        <v>1977</v>
      </c>
      <c r="F864" s="354">
        <v>0</v>
      </c>
      <c r="G864" s="367" t="s">
        <v>5474</v>
      </c>
    </row>
    <row r="865" spans="1:7">
      <c r="A865" s="367" t="s">
        <v>870</v>
      </c>
      <c r="B865" s="358">
        <v>0</v>
      </c>
      <c r="C865" s="359">
        <v>0</v>
      </c>
      <c r="D865" s="357" t="e">
        <f t="shared" si="13"/>
        <v>#DIV/0!</v>
      </c>
      <c r="E865" s="352" t="s">
        <v>1902</v>
      </c>
      <c r="F865" s="354">
        <v>0</v>
      </c>
      <c r="G865" s="367" t="s">
        <v>5475</v>
      </c>
    </row>
    <row r="866" spans="1:7">
      <c r="A866" s="367" t="s">
        <v>871</v>
      </c>
      <c r="B866" s="358">
        <v>0</v>
      </c>
      <c r="C866" s="359">
        <v>0</v>
      </c>
      <c r="D866" s="357" t="e">
        <f t="shared" si="13"/>
        <v>#DIV/0!</v>
      </c>
      <c r="E866" s="352" t="s">
        <v>1815</v>
      </c>
      <c r="F866" s="354">
        <v>0</v>
      </c>
      <c r="G866" s="367" t="s">
        <v>5476</v>
      </c>
    </row>
    <row r="867" spans="1:7">
      <c r="A867" s="367" t="s">
        <v>872</v>
      </c>
      <c r="B867" s="358">
        <v>0</v>
      </c>
      <c r="C867" s="359">
        <v>0</v>
      </c>
      <c r="D867" s="357" t="e">
        <f t="shared" si="13"/>
        <v>#DIV/0!</v>
      </c>
      <c r="E867" s="352" t="s">
        <v>1966</v>
      </c>
      <c r="F867" s="354">
        <v>0</v>
      </c>
      <c r="G867" s="367" t="s">
        <v>5477</v>
      </c>
    </row>
    <row r="868" spans="1:7">
      <c r="A868" s="367" t="s">
        <v>873</v>
      </c>
      <c r="B868" s="358">
        <v>0</v>
      </c>
      <c r="C868" s="359">
        <v>0</v>
      </c>
      <c r="D868" s="357" t="e">
        <f t="shared" si="13"/>
        <v>#DIV/0!</v>
      </c>
      <c r="E868" s="352" t="s">
        <v>1966</v>
      </c>
      <c r="F868" s="354">
        <v>0</v>
      </c>
      <c r="G868" s="367" t="s">
        <v>5478</v>
      </c>
    </row>
    <row r="869" spans="1:7">
      <c r="A869" s="367" t="s">
        <v>874</v>
      </c>
      <c r="B869" s="358">
        <v>0</v>
      </c>
      <c r="C869" s="359">
        <v>0</v>
      </c>
      <c r="D869" s="357" t="e">
        <f t="shared" si="13"/>
        <v>#DIV/0!</v>
      </c>
      <c r="E869" s="352" t="s">
        <v>1966</v>
      </c>
      <c r="F869" s="354">
        <v>0</v>
      </c>
      <c r="G869" s="367" t="s">
        <v>5479</v>
      </c>
    </row>
    <row r="870" spans="1:7">
      <c r="A870" s="367" t="s">
        <v>875</v>
      </c>
      <c r="B870" s="358">
        <v>0</v>
      </c>
      <c r="C870" s="359">
        <v>0</v>
      </c>
      <c r="D870" s="357" t="e">
        <f t="shared" si="13"/>
        <v>#DIV/0!</v>
      </c>
      <c r="E870" s="352" t="s">
        <v>1887</v>
      </c>
      <c r="F870" s="354">
        <v>0</v>
      </c>
      <c r="G870" s="367" t="s">
        <v>5480</v>
      </c>
    </row>
    <row r="871" spans="1:7">
      <c r="A871" s="367" t="s">
        <v>876</v>
      </c>
      <c r="B871" s="358">
        <v>0</v>
      </c>
      <c r="C871" s="359">
        <v>0</v>
      </c>
      <c r="D871" s="357" t="e">
        <f t="shared" si="13"/>
        <v>#DIV/0!</v>
      </c>
      <c r="E871" s="352" t="s">
        <v>1902</v>
      </c>
      <c r="F871" s="354">
        <v>0</v>
      </c>
      <c r="G871" s="367" t="s">
        <v>5481</v>
      </c>
    </row>
    <row r="872" spans="1:7">
      <c r="A872" s="367" t="s">
        <v>877</v>
      </c>
      <c r="B872" s="358">
        <v>0</v>
      </c>
      <c r="C872" s="359">
        <v>0</v>
      </c>
      <c r="D872" s="357" t="e">
        <f t="shared" si="13"/>
        <v>#DIV/0!</v>
      </c>
      <c r="E872" s="352" t="s">
        <v>1912</v>
      </c>
      <c r="F872" s="354">
        <v>0</v>
      </c>
      <c r="G872" s="367" t="s">
        <v>5482</v>
      </c>
    </row>
    <row r="873" spans="1:7">
      <c r="A873" s="367" t="s">
        <v>878</v>
      </c>
      <c r="B873" s="358">
        <v>0</v>
      </c>
      <c r="C873" s="359">
        <v>0</v>
      </c>
      <c r="D873" s="357" t="e">
        <f t="shared" si="13"/>
        <v>#DIV/0!</v>
      </c>
      <c r="E873" s="352" t="s">
        <v>1869</v>
      </c>
      <c r="F873" s="354">
        <v>0</v>
      </c>
      <c r="G873" s="367" t="s">
        <v>5483</v>
      </c>
    </row>
    <row r="874" spans="1:7">
      <c r="A874" s="367" t="s">
        <v>879</v>
      </c>
      <c r="B874" s="358">
        <v>3.0185064761721902E-7</v>
      </c>
      <c r="C874" s="359">
        <v>3.5998247681707798E-8</v>
      </c>
      <c r="D874" s="357">
        <f t="shared" si="13"/>
        <v>-0.88074152576489528</v>
      </c>
      <c r="E874" s="352" t="s">
        <v>1869</v>
      </c>
      <c r="F874" s="354">
        <v>0</v>
      </c>
      <c r="G874" s="367" t="s">
        <v>5484</v>
      </c>
    </row>
    <row r="875" spans="1:7">
      <c r="A875" s="367" t="s">
        <v>880</v>
      </c>
      <c r="B875" s="358">
        <v>0</v>
      </c>
      <c r="C875" s="359">
        <v>0</v>
      </c>
      <c r="D875" s="357" t="e">
        <f t="shared" si="13"/>
        <v>#DIV/0!</v>
      </c>
      <c r="E875" s="352" t="s">
        <v>1836</v>
      </c>
      <c r="F875" s="354">
        <v>1</v>
      </c>
      <c r="G875" s="367" t="s">
        <v>5485</v>
      </c>
    </row>
    <row r="876" spans="1:7">
      <c r="A876" s="367" t="s">
        <v>881</v>
      </c>
      <c r="B876" s="358">
        <v>0</v>
      </c>
      <c r="C876" s="359">
        <v>0</v>
      </c>
      <c r="D876" s="357" t="e">
        <f t="shared" si="13"/>
        <v>#DIV/0!</v>
      </c>
      <c r="E876" s="352" t="s">
        <v>1844</v>
      </c>
      <c r="F876" s="354">
        <v>1</v>
      </c>
      <c r="G876" s="367" t="s">
        <v>5486</v>
      </c>
    </row>
    <row r="877" spans="1:7">
      <c r="A877" s="367" t="s">
        <v>882</v>
      </c>
      <c r="B877" s="358">
        <v>0</v>
      </c>
      <c r="C877" s="359">
        <v>0</v>
      </c>
      <c r="D877" s="357" t="e">
        <f t="shared" si="13"/>
        <v>#DIV/0!</v>
      </c>
      <c r="E877" s="352" t="s">
        <v>1821</v>
      </c>
      <c r="F877" s="354">
        <v>0</v>
      </c>
      <c r="G877" s="367" t="s">
        <v>5487</v>
      </c>
    </row>
    <row r="878" spans="1:7">
      <c r="A878" s="367" t="s">
        <v>883</v>
      </c>
      <c r="B878" s="358">
        <v>0</v>
      </c>
      <c r="C878" s="359">
        <v>0</v>
      </c>
      <c r="D878" s="357" t="e">
        <f t="shared" si="13"/>
        <v>#DIV/0!</v>
      </c>
      <c r="E878" s="352" t="s">
        <v>1915</v>
      </c>
      <c r="F878" s="354">
        <v>0</v>
      </c>
      <c r="G878" s="367" t="s">
        <v>5488</v>
      </c>
    </row>
    <row r="879" spans="1:7">
      <c r="A879" s="367" t="s">
        <v>884</v>
      </c>
      <c r="B879" s="358">
        <v>0</v>
      </c>
      <c r="C879" s="359">
        <v>0</v>
      </c>
      <c r="D879" s="357" t="e">
        <f t="shared" si="13"/>
        <v>#DIV/0!</v>
      </c>
      <c r="E879" s="352" t="s">
        <v>1915</v>
      </c>
      <c r="F879" s="354">
        <v>0</v>
      </c>
      <c r="G879" s="367" t="s">
        <v>5489</v>
      </c>
    </row>
    <row r="880" spans="1:7">
      <c r="A880" s="367" t="s">
        <v>885</v>
      </c>
      <c r="B880" s="358">
        <v>0</v>
      </c>
      <c r="C880" s="359">
        <v>0</v>
      </c>
      <c r="D880" s="357" t="e">
        <f t="shared" si="13"/>
        <v>#DIV/0!</v>
      </c>
      <c r="E880" s="352" t="s">
        <v>1933</v>
      </c>
      <c r="F880" s="354">
        <v>0</v>
      </c>
      <c r="G880" s="367" t="s">
        <v>5490</v>
      </c>
    </row>
    <row r="881" spans="1:7">
      <c r="A881" s="367" t="s">
        <v>886</v>
      </c>
      <c r="B881" s="358">
        <v>0</v>
      </c>
      <c r="C881" s="359">
        <v>0</v>
      </c>
      <c r="D881" s="357" t="e">
        <f t="shared" si="13"/>
        <v>#DIV/0!</v>
      </c>
      <c r="E881" s="352" t="s">
        <v>1821</v>
      </c>
      <c r="F881" s="354">
        <v>0</v>
      </c>
      <c r="G881" s="367" t="s">
        <v>5491</v>
      </c>
    </row>
    <row r="882" spans="1:7">
      <c r="A882" s="367" t="s">
        <v>887</v>
      </c>
      <c r="B882" s="358">
        <v>0</v>
      </c>
      <c r="C882" s="359">
        <v>0</v>
      </c>
      <c r="D882" s="357" t="e">
        <f t="shared" si="13"/>
        <v>#DIV/0!</v>
      </c>
      <c r="E882" s="352" t="s">
        <v>1821</v>
      </c>
      <c r="F882" s="354">
        <v>0</v>
      </c>
      <c r="G882" s="367" t="s">
        <v>5492</v>
      </c>
    </row>
    <row r="883" spans="1:7">
      <c r="A883" s="367" t="s">
        <v>888</v>
      </c>
      <c r="B883" s="358">
        <v>0</v>
      </c>
      <c r="C883" s="359">
        <v>0</v>
      </c>
      <c r="D883" s="357" t="e">
        <f t="shared" si="13"/>
        <v>#DIV/0!</v>
      </c>
      <c r="E883" s="352" t="s">
        <v>1892</v>
      </c>
      <c r="F883" s="354">
        <v>0</v>
      </c>
      <c r="G883" s="367" t="s">
        <v>5493</v>
      </c>
    </row>
    <row r="884" spans="1:7">
      <c r="A884" s="367" t="s">
        <v>889</v>
      </c>
      <c r="B884" s="358">
        <v>0</v>
      </c>
      <c r="C884" s="359">
        <v>0</v>
      </c>
      <c r="D884" s="357" t="e">
        <f t="shared" si="13"/>
        <v>#DIV/0!</v>
      </c>
      <c r="E884" s="352" t="s">
        <v>1933</v>
      </c>
      <c r="F884" s="354">
        <v>0</v>
      </c>
      <c r="G884" s="367" t="s">
        <v>5494</v>
      </c>
    </row>
    <row r="885" spans="1:7">
      <c r="A885" s="367" t="s">
        <v>890</v>
      </c>
      <c r="B885" s="358">
        <v>-1.0232151216883899E-3</v>
      </c>
      <c r="C885" s="359">
        <v>-1.1468429591132E-3</v>
      </c>
      <c r="D885" s="357">
        <f t="shared" si="13"/>
        <v>0.12082291866524986</v>
      </c>
      <c r="E885" s="352" t="s">
        <v>1834</v>
      </c>
      <c r="F885" s="354">
        <v>1</v>
      </c>
      <c r="G885" s="367" t="s">
        <v>5495</v>
      </c>
    </row>
    <row r="886" spans="1:7">
      <c r="A886" s="367" t="s">
        <v>891</v>
      </c>
      <c r="B886" s="358">
        <v>0</v>
      </c>
      <c r="C886" s="359">
        <v>0</v>
      </c>
      <c r="D886" s="357" t="e">
        <f t="shared" si="13"/>
        <v>#DIV/0!</v>
      </c>
      <c r="E886" s="352" t="s">
        <v>1821</v>
      </c>
      <c r="F886" s="354">
        <v>0</v>
      </c>
      <c r="G886" s="367" t="s">
        <v>5496</v>
      </c>
    </row>
    <row r="887" spans="1:7">
      <c r="A887" s="367" t="s">
        <v>892</v>
      </c>
      <c r="B887" s="358">
        <v>0</v>
      </c>
      <c r="C887" s="359">
        <v>0</v>
      </c>
      <c r="D887" s="357" t="e">
        <f t="shared" si="13"/>
        <v>#DIV/0!</v>
      </c>
      <c r="E887" s="352" t="s">
        <v>1821</v>
      </c>
      <c r="F887" s="354">
        <v>0</v>
      </c>
      <c r="G887" s="367" t="s">
        <v>5497</v>
      </c>
    </row>
    <row r="888" spans="1:7">
      <c r="A888" s="367" t="s">
        <v>893</v>
      </c>
      <c r="B888" s="358">
        <v>0</v>
      </c>
      <c r="C888" s="359">
        <v>0</v>
      </c>
      <c r="D888" s="357" t="e">
        <f t="shared" si="13"/>
        <v>#DIV/0!</v>
      </c>
      <c r="E888" s="352" t="s">
        <v>1883</v>
      </c>
      <c r="F888" s="354">
        <v>0</v>
      </c>
      <c r="G888" s="367" t="s">
        <v>5498</v>
      </c>
    </row>
    <row r="889" spans="1:7">
      <c r="A889" s="367" t="s">
        <v>894</v>
      </c>
      <c r="B889" s="358">
        <v>0</v>
      </c>
      <c r="C889" s="359">
        <v>0</v>
      </c>
      <c r="D889" s="357" t="e">
        <f t="shared" si="13"/>
        <v>#DIV/0!</v>
      </c>
      <c r="E889" s="352" t="s">
        <v>1933</v>
      </c>
      <c r="F889" s="354">
        <v>0</v>
      </c>
      <c r="G889" s="367" t="s">
        <v>5499</v>
      </c>
    </row>
    <row r="890" spans="1:7">
      <c r="A890" s="367" t="s">
        <v>895</v>
      </c>
      <c r="B890" s="358">
        <v>0</v>
      </c>
      <c r="C890" s="359">
        <v>0</v>
      </c>
      <c r="D890" s="357" t="e">
        <f t="shared" si="13"/>
        <v>#DIV/0!</v>
      </c>
      <c r="E890" s="352" t="s">
        <v>1910</v>
      </c>
      <c r="F890" s="354">
        <v>1</v>
      </c>
      <c r="G890" s="367" t="s">
        <v>5500</v>
      </c>
    </row>
    <row r="891" spans="1:7">
      <c r="A891" s="367" t="s">
        <v>896</v>
      </c>
      <c r="B891" s="358">
        <v>0</v>
      </c>
      <c r="C891" s="359">
        <v>0</v>
      </c>
      <c r="D891" s="357" t="e">
        <f t="shared" si="13"/>
        <v>#DIV/0!</v>
      </c>
      <c r="E891" s="352" t="s">
        <v>1931</v>
      </c>
      <c r="F891" s="354">
        <v>1</v>
      </c>
      <c r="G891" s="367" t="s">
        <v>5501</v>
      </c>
    </row>
    <row r="892" spans="1:7">
      <c r="A892" s="367" t="s">
        <v>897</v>
      </c>
      <c r="B892" s="358">
        <v>0</v>
      </c>
      <c r="C892" s="359">
        <v>0</v>
      </c>
      <c r="D892" s="357" t="e">
        <f t="shared" si="13"/>
        <v>#DIV/0!</v>
      </c>
      <c r="E892" s="352" t="s">
        <v>1892</v>
      </c>
      <c r="F892" s="354">
        <v>0</v>
      </c>
      <c r="G892" s="367" t="s">
        <v>5502</v>
      </c>
    </row>
    <row r="893" spans="1:7">
      <c r="A893" s="367" t="s">
        <v>898</v>
      </c>
      <c r="B893" s="358">
        <v>0</v>
      </c>
      <c r="C893" s="359">
        <v>0</v>
      </c>
      <c r="D893" s="357" t="e">
        <f t="shared" si="13"/>
        <v>#DIV/0!</v>
      </c>
      <c r="E893" s="352" t="s">
        <v>2008</v>
      </c>
      <c r="F893" s="354">
        <v>0</v>
      </c>
      <c r="G893" s="367" t="s">
        <v>5503</v>
      </c>
    </row>
    <row r="894" spans="1:7">
      <c r="A894" s="367" t="s">
        <v>899</v>
      </c>
      <c r="B894" s="358">
        <v>8.0599656049826506E-6</v>
      </c>
      <c r="C894" s="359">
        <v>1.7368306812283699E-5</v>
      </c>
      <c r="D894" s="357">
        <f t="shared" si="13"/>
        <v>1.1548859714173787</v>
      </c>
      <c r="E894" s="352" t="s">
        <v>1834</v>
      </c>
      <c r="F894" s="354">
        <v>0</v>
      </c>
      <c r="G894" s="367" t="s">
        <v>5504</v>
      </c>
    </row>
    <row r="895" spans="1:7">
      <c r="A895" s="367" t="s">
        <v>900</v>
      </c>
      <c r="B895" s="358">
        <v>0</v>
      </c>
      <c r="C895" s="359">
        <v>0</v>
      </c>
      <c r="D895" s="357" t="e">
        <f t="shared" si="13"/>
        <v>#DIV/0!</v>
      </c>
      <c r="E895" s="352" t="s">
        <v>1813</v>
      </c>
      <c r="F895" s="354">
        <v>0</v>
      </c>
      <c r="G895" s="367" t="s">
        <v>5505</v>
      </c>
    </row>
    <row r="896" spans="1:7">
      <c r="A896" s="367" t="s">
        <v>901</v>
      </c>
      <c r="B896" s="358">
        <v>0</v>
      </c>
      <c r="C896" s="359">
        <v>0</v>
      </c>
      <c r="D896" s="357" t="e">
        <f t="shared" si="13"/>
        <v>#DIV/0!</v>
      </c>
      <c r="E896" s="352" t="s">
        <v>1885</v>
      </c>
      <c r="F896" s="354">
        <v>0</v>
      </c>
      <c r="G896" s="367" t="s">
        <v>5506</v>
      </c>
    </row>
    <row r="897" spans="1:7">
      <c r="A897" s="367" t="s">
        <v>902</v>
      </c>
      <c r="B897" s="358">
        <v>0</v>
      </c>
      <c r="C897" s="359">
        <v>0</v>
      </c>
      <c r="D897" s="357" t="e">
        <f t="shared" si="13"/>
        <v>#DIV/0!</v>
      </c>
      <c r="E897" s="352" t="s">
        <v>1977</v>
      </c>
      <c r="F897" s="354">
        <v>0</v>
      </c>
      <c r="G897" s="367" t="s">
        <v>5507</v>
      </c>
    </row>
    <row r="898" spans="1:7">
      <c r="A898" s="367" t="s">
        <v>903</v>
      </c>
      <c r="B898" s="358">
        <v>0</v>
      </c>
      <c r="C898" s="359">
        <v>0</v>
      </c>
      <c r="D898" s="357" t="e">
        <f t="shared" ref="D898:D961" si="14">(C898/B898)-1</f>
        <v>#DIV/0!</v>
      </c>
      <c r="E898" s="352" t="s">
        <v>1977</v>
      </c>
      <c r="F898" s="354">
        <v>0</v>
      </c>
      <c r="G898" s="367" t="s">
        <v>5508</v>
      </c>
    </row>
    <row r="899" spans="1:7">
      <c r="A899" s="367" t="s">
        <v>904</v>
      </c>
      <c r="B899" s="358">
        <v>0</v>
      </c>
      <c r="C899" s="359">
        <v>0</v>
      </c>
      <c r="D899" s="357" t="e">
        <f t="shared" si="14"/>
        <v>#DIV/0!</v>
      </c>
      <c r="E899" s="352" t="s">
        <v>1831</v>
      </c>
      <c r="F899" s="354">
        <v>0</v>
      </c>
      <c r="G899" s="367" t="s">
        <v>5509</v>
      </c>
    </row>
    <row r="900" spans="1:7">
      <c r="A900" s="367" t="s">
        <v>905</v>
      </c>
      <c r="B900" s="358">
        <v>0</v>
      </c>
      <c r="C900" s="359">
        <v>0</v>
      </c>
      <c r="D900" s="357" t="e">
        <f t="shared" si="14"/>
        <v>#DIV/0!</v>
      </c>
      <c r="E900" s="352" t="s">
        <v>1831</v>
      </c>
      <c r="F900" s="354">
        <v>0</v>
      </c>
      <c r="G900" s="367" t="s">
        <v>5510</v>
      </c>
    </row>
    <row r="901" spans="1:7">
      <c r="A901" s="367" t="s">
        <v>906</v>
      </c>
      <c r="B901" s="358">
        <v>0</v>
      </c>
      <c r="C901" s="359">
        <v>0</v>
      </c>
      <c r="D901" s="357" t="e">
        <f t="shared" si="14"/>
        <v>#DIV/0!</v>
      </c>
      <c r="E901" s="352" t="s">
        <v>1892</v>
      </c>
      <c r="F901" s="354">
        <v>0</v>
      </c>
      <c r="G901" s="367" t="s">
        <v>5511</v>
      </c>
    </row>
    <row r="902" spans="1:7">
      <c r="A902" s="367" t="s">
        <v>907</v>
      </c>
      <c r="B902" s="358">
        <v>-1.54862862549795E-6</v>
      </c>
      <c r="C902" s="359">
        <v>-5.82993865541647E-3</v>
      </c>
      <c r="D902" s="357">
        <f t="shared" si="14"/>
        <v>3763.5814880516605</v>
      </c>
      <c r="E902" s="352" t="s">
        <v>1847</v>
      </c>
      <c r="F902" s="354">
        <v>1</v>
      </c>
      <c r="G902" s="367" t="s">
        <v>5512</v>
      </c>
    </row>
    <row r="903" spans="1:7">
      <c r="A903" s="367" t="s">
        <v>908</v>
      </c>
      <c r="B903" s="358">
        <v>3.1427657900318602E-7</v>
      </c>
      <c r="C903" s="359">
        <v>1.73418797588343E-7</v>
      </c>
      <c r="D903" s="357">
        <f t="shared" si="14"/>
        <v>-0.44819687760892624</v>
      </c>
      <c r="E903" s="352" t="s">
        <v>1865</v>
      </c>
      <c r="F903" s="354">
        <v>0</v>
      </c>
      <c r="G903" s="367" t="s">
        <v>5513</v>
      </c>
    </row>
    <row r="904" spans="1:7">
      <c r="A904" s="367" t="s">
        <v>909</v>
      </c>
      <c r="B904" s="358">
        <v>3.06837478092348E-7</v>
      </c>
      <c r="C904" s="359">
        <v>-1.11137287603924E-5</v>
      </c>
      <c r="D904" s="357">
        <f t="shared" si="14"/>
        <v>-37.22024541945796</v>
      </c>
      <c r="E904" s="352" t="s">
        <v>1885</v>
      </c>
      <c r="F904" s="354">
        <v>1</v>
      </c>
      <c r="G904" s="367" t="s">
        <v>5514</v>
      </c>
    </row>
    <row r="905" spans="1:7">
      <c r="A905" s="367" t="s">
        <v>910</v>
      </c>
      <c r="B905" s="358">
        <v>0</v>
      </c>
      <c r="C905" s="359">
        <v>0</v>
      </c>
      <c r="D905" s="357" t="e">
        <f t="shared" si="14"/>
        <v>#DIV/0!</v>
      </c>
      <c r="E905" s="352" t="s">
        <v>2009</v>
      </c>
      <c r="F905" s="354">
        <v>0</v>
      </c>
      <c r="G905" s="367" t="s">
        <v>5515</v>
      </c>
    </row>
    <row r="906" spans="1:7">
      <c r="A906" s="367" t="s">
        <v>911</v>
      </c>
      <c r="B906" s="358">
        <v>0</v>
      </c>
      <c r="C906" s="359">
        <v>0</v>
      </c>
      <c r="D906" s="357" t="e">
        <f t="shared" si="14"/>
        <v>#DIV/0!</v>
      </c>
      <c r="E906" s="352" t="s">
        <v>1898</v>
      </c>
      <c r="F906" s="354">
        <v>1</v>
      </c>
      <c r="G906" s="367" t="s">
        <v>5516</v>
      </c>
    </row>
    <row r="907" spans="1:7">
      <c r="A907" s="367" t="s">
        <v>912</v>
      </c>
      <c r="B907" s="358">
        <v>0</v>
      </c>
      <c r="C907" s="359">
        <v>0</v>
      </c>
      <c r="D907" s="357" t="e">
        <f t="shared" si="14"/>
        <v>#DIV/0!</v>
      </c>
      <c r="E907" s="352" t="s">
        <v>1822</v>
      </c>
      <c r="F907" s="354">
        <v>1</v>
      </c>
      <c r="G907" s="367" t="s">
        <v>5517</v>
      </c>
    </row>
    <row r="908" spans="1:7">
      <c r="A908" s="367" t="s">
        <v>913</v>
      </c>
      <c r="B908" s="358">
        <v>0</v>
      </c>
      <c r="C908" s="359">
        <v>0</v>
      </c>
      <c r="D908" s="357" t="e">
        <f t="shared" si="14"/>
        <v>#DIV/0!</v>
      </c>
      <c r="E908" s="352" t="s">
        <v>1822</v>
      </c>
      <c r="F908" s="354">
        <v>0</v>
      </c>
      <c r="G908" s="367" t="s">
        <v>5518</v>
      </c>
    </row>
    <row r="909" spans="1:7">
      <c r="A909" s="367" t="s">
        <v>914</v>
      </c>
      <c r="B909" s="358">
        <v>0</v>
      </c>
      <c r="C909" s="359">
        <v>0</v>
      </c>
      <c r="D909" s="357" t="e">
        <f t="shared" si="14"/>
        <v>#DIV/0!</v>
      </c>
      <c r="E909" s="352" t="s">
        <v>1822</v>
      </c>
      <c r="F909" s="354">
        <v>0</v>
      </c>
      <c r="G909" s="367" t="s">
        <v>5519</v>
      </c>
    </row>
    <row r="910" spans="1:7">
      <c r="A910" s="367" t="s">
        <v>915</v>
      </c>
      <c r="B910" s="358">
        <v>0</v>
      </c>
      <c r="C910" s="359">
        <v>0</v>
      </c>
      <c r="D910" s="357" t="e">
        <f t="shared" si="14"/>
        <v>#DIV/0!</v>
      </c>
      <c r="E910" s="352" t="s">
        <v>2008</v>
      </c>
      <c r="F910" s="354">
        <v>0</v>
      </c>
      <c r="G910" s="367" t="s">
        <v>5520</v>
      </c>
    </row>
    <row r="911" spans="1:7">
      <c r="A911" s="367" t="s">
        <v>916</v>
      </c>
      <c r="B911" s="358">
        <v>0</v>
      </c>
      <c r="C911" s="359">
        <v>0</v>
      </c>
      <c r="D911" s="357" t="e">
        <f t="shared" si="14"/>
        <v>#DIV/0!</v>
      </c>
      <c r="E911" s="352" t="s">
        <v>1892</v>
      </c>
      <c r="F911" s="354">
        <v>0</v>
      </c>
      <c r="G911" s="367" t="s">
        <v>5521</v>
      </c>
    </row>
    <row r="912" spans="1:7">
      <c r="A912" s="367" t="s">
        <v>917</v>
      </c>
      <c r="B912" s="358">
        <v>0</v>
      </c>
      <c r="C912" s="359">
        <v>0</v>
      </c>
      <c r="D912" s="357" t="e">
        <f t="shared" si="14"/>
        <v>#DIV/0!</v>
      </c>
      <c r="E912" s="352" t="s">
        <v>1949</v>
      </c>
      <c r="F912" s="354">
        <v>0</v>
      </c>
      <c r="G912" s="367" t="s">
        <v>5522</v>
      </c>
    </row>
    <row r="913" spans="1:7">
      <c r="A913" s="367" t="s">
        <v>918</v>
      </c>
      <c r="B913" s="358">
        <v>0</v>
      </c>
      <c r="C913" s="359">
        <v>0</v>
      </c>
      <c r="D913" s="357" t="e">
        <f t="shared" si="14"/>
        <v>#DIV/0!</v>
      </c>
      <c r="E913" s="352" t="s">
        <v>1941</v>
      </c>
      <c r="F913" s="354">
        <v>0</v>
      </c>
      <c r="G913" s="367" t="s">
        <v>5523</v>
      </c>
    </row>
    <row r="914" spans="1:7">
      <c r="A914" s="367" t="s">
        <v>919</v>
      </c>
      <c r="B914" s="358">
        <v>0</v>
      </c>
      <c r="C914" s="359">
        <v>0</v>
      </c>
      <c r="D914" s="357" t="e">
        <f t="shared" si="14"/>
        <v>#DIV/0!</v>
      </c>
      <c r="E914" s="352" t="s">
        <v>1941</v>
      </c>
      <c r="F914" s="354">
        <v>0</v>
      </c>
      <c r="G914" s="367" t="s">
        <v>5524</v>
      </c>
    </row>
    <row r="915" spans="1:7">
      <c r="A915" s="367" t="s">
        <v>920</v>
      </c>
      <c r="B915" s="358">
        <v>0</v>
      </c>
      <c r="C915" s="359">
        <v>0</v>
      </c>
      <c r="D915" s="357" t="e">
        <f t="shared" si="14"/>
        <v>#DIV/0!</v>
      </c>
      <c r="E915" s="352" t="s">
        <v>2003</v>
      </c>
      <c r="F915" s="354">
        <v>0</v>
      </c>
      <c r="G915" s="367" t="s">
        <v>5525</v>
      </c>
    </row>
    <row r="916" spans="1:7">
      <c r="A916" s="367" t="s">
        <v>921</v>
      </c>
      <c r="B916" s="358">
        <v>0</v>
      </c>
      <c r="C916" s="359">
        <v>0</v>
      </c>
      <c r="D916" s="357" t="e">
        <f t="shared" si="14"/>
        <v>#DIV/0!</v>
      </c>
      <c r="E916" s="352" t="s">
        <v>1978</v>
      </c>
      <c r="F916" s="354">
        <v>1</v>
      </c>
      <c r="G916" s="367" t="s">
        <v>5526</v>
      </c>
    </row>
    <row r="917" spans="1:7">
      <c r="A917" s="367" t="s">
        <v>922</v>
      </c>
      <c r="B917" s="358">
        <v>0</v>
      </c>
      <c r="C917" s="359">
        <v>0</v>
      </c>
      <c r="D917" s="357" t="e">
        <f t="shared" si="14"/>
        <v>#DIV/0!</v>
      </c>
      <c r="E917" s="352" t="s">
        <v>2010</v>
      </c>
      <c r="F917" s="354">
        <v>0</v>
      </c>
      <c r="G917" s="367" t="s">
        <v>5527</v>
      </c>
    </row>
    <row r="918" spans="1:7">
      <c r="A918" s="367" t="s">
        <v>923</v>
      </c>
      <c r="B918" s="358">
        <v>0</v>
      </c>
      <c r="C918" s="359">
        <v>0</v>
      </c>
      <c r="D918" s="357" t="e">
        <f t="shared" si="14"/>
        <v>#DIV/0!</v>
      </c>
      <c r="E918" s="352" t="s">
        <v>1941</v>
      </c>
      <c r="F918" s="354">
        <v>0</v>
      </c>
      <c r="G918" s="367" t="s">
        <v>5528</v>
      </c>
    </row>
    <row r="919" spans="1:7">
      <c r="A919" s="367" t="s">
        <v>924</v>
      </c>
      <c r="B919" s="358">
        <v>0</v>
      </c>
      <c r="C919" s="359">
        <v>0</v>
      </c>
      <c r="D919" s="357" t="e">
        <f t="shared" si="14"/>
        <v>#DIV/0!</v>
      </c>
      <c r="E919" s="352" t="s">
        <v>2011</v>
      </c>
      <c r="F919" s="354">
        <v>0</v>
      </c>
      <c r="G919" s="367" t="s">
        <v>5529</v>
      </c>
    </row>
    <row r="920" spans="1:7">
      <c r="A920" s="367" t="s">
        <v>925</v>
      </c>
      <c r="B920" s="358">
        <v>0</v>
      </c>
      <c r="C920" s="359">
        <v>0</v>
      </c>
      <c r="D920" s="357" t="e">
        <f t="shared" si="14"/>
        <v>#DIV/0!</v>
      </c>
      <c r="E920" s="352" t="s">
        <v>1975</v>
      </c>
      <c r="F920" s="354">
        <v>0</v>
      </c>
      <c r="G920" s="367" t="s">
        <v>5530</v>
      </c>
    </row>
    <row r="921" spans="1:7">
      <c r="A921" s="367" t="s">
        <v>926</v>
      </c>
      <c r="B921" s="358">
        <v>0</v>
      </c>
      <c r="C921" s="359">
        <v>0</v>
      </c>
      <c r="D921" s="357" t="e">
        <f t="shared" si="14"/>
        <v>#DIV/0!</v>
      </c>
      <c r="E921" s="352" t="s">
        <v>1907</v>
      </c>
      <c r="F921" s="354">
        <v>0</v>
      </c>
      <c r="G921" s="367" t="s">
        <v>5531</v>
      </c>
    </row>
    <row r="922" spans="1:7">
      <c r="A922" s="367" t="s">
        <v>927</v>
      </c>
      <c r="B922" s="358">
        <v>0</v>
      </c>
      <c r="C922" s="359">
        <v>0</v>
      </c>
      <c r="D922" s="357" t="e">
        <f t="shared" si="14"/>
        <v>#DIV/0!</v>
      </c>
      <c r="E922" s="352" t="s">
        <v>1903</v>
      </c>
      <c r="F922" s="354">
        <v>0</v>
      </c>
      <c r="G922" s="367" t="s">
        <v>5532</v>
      </c>
    </row>
    <row r="923" spans="1:7">
      <c r="A923" s="367" t="s">
        <v>928</v>
      </c>
      <c r="B923" s="358">
        <v>0</v>
      </c>
      <c r="C923" s="359">
        <v>0</v>
      </c>
      <c r="D923" s="357" t="e">
        <f t="shared" si="14"/>
        <v>#DIV/0!</v>
      </c>
      <c r="E923" s="352" t="s">
        <v>1941</v>
      </c>
      <c r="F923" s="354">
        <v>0</v>
      </c>
      <c r="G923" s="367" t="s">
        <v>5533</v>
      </c>
    </row>
    <row r="924" spans="1:7">
      <c r="A924" s="367" t="s">
        <v>929</v>
      </c>
      <c r="B924" s="358">
        <v>0</v>
      </c>
      <c r="C924" s="359">
        <v>0</v>
      </c>
      <c r="D924" s="357" t="e">
        <f t="shared" si="14"/>
        <v>#DIV/0!</v>
      </c>
      <c r="E924" s="352" t="s">
        <v>1941</v>
      </c>
      <c r="F924" s="354">
        <v>1</v>
      </c>
      <c r="G924" s="367" t="s">
        <v>5534</v>
      </c>
    </row>
    <row r="925" spans="1:7">
      <c r="A925" s="367" t="s">
        <v>930</v>
      </c>
      <c r="B925" s="358">
        <v>-2.2097889705111598E-6</v>
      </c>
      <c r="C925" s="359">
        <v>-4.4163024462064704E-6</v>
      </c>
      <c r="D925" s="357">
        <f t="shared" si="14"/>
        <v>0.99851773410965494</v>
      </c>
      <c r="E925" s="352" t="s">
        <v>1847</v>
      </c>
      <c r="F925" s="354">
        <v>1</v>
      </c>
      <c r="G925" s="367" t="s">
        <v>5535</v>
      </c>
    </row>
    <row r="926" spans="1:7">
      <c r="A926" s="367" t="s">
        <v>931</v>
      </c>
      <c r="B926" s="358">
        <v>0</v>
      </c>
      <c r="C926" s="359">
        <v>0</v>
      </c>
      <c r="D926" s="357" t="e">
        <f t="shared" si="14"/>
        <v>#DIV/0!</v>
      </c>
      <c r="E926" s="352" t="s">
        <v>1931</v>
      </c>
      <c r="F926" s="354">
        <v>0</v>
      </c>
      <c r="G926" s="367" t="s">
        <v>5536</v>
      </c>
    </row>
    <row r="927" spans="1:7">
      <c r="A927" s="367" t="s">
        <v>932</v>
      </c>
      <c r="B927" s="358">
        <v>0</v>
      </c>
      <c r="C927" s="359">
        <v>0</v>
      </c>
      <c r="D927" s="357" t="e">
        <f t="shared" si="14"/>
        <v>#DIV/0!</v>
      </c>
      <c r="E927" s="352" t="s">
        <v>1823</v>
      </c>
      <c r="F927" s="354">
        <v>0</v>
      </c>
      <c r="G927" s="367" t="s">
        <v>5537</v>
      </c>
    </row>
    <row r="928" spans="1:7">
      <c r="A928" s="367" t="s">
        <v>933</v>
      </c>
      <c r="B928" s="358">
        <v>0</v>
      </c>
      <c r="C928" s="359">
        <v>0</v>
      </c>
      <c r="D928" s="357" t="e">
        <f t="shared" si="14"/>
        <v>#DIV/0!</v>
      </c>
      <c r="E928" s="352" t="s">
        <v>1823</v>
      </c>
      <c r="F928" s="354">
        <v>0</v>
      </c>
      <c r="G928" s="367" t="s">
        <v>5538</v>
      </c>
    </row>
    <row r="929" spans="1:7">
      <c r="A929" s="367" t="s">
        <v>934</v>
      </c>
      <c r="B929" s="358">
        <v>4.8380000000000003E-3</v>
      </c>
      <c r="C929" s="359">
        <v>4.8380000000000003E-3</v>
      </c>
      <c r="D929" s="357">
        <f t="shared" si="14"/>
        <v>0</v>
      </c>
      <c r="E929" s="352" t="s">
        <v>1888</v>
      </c>
      <c r="F929" s="354">
        <v>1</v>
      </c>
      <c r="G929" s="367" t="s">
        <v>5539</v>
      </c>
    </row>
    <row r="930" spans="1:7">
      <c r="A930" s="367" t="s">
        <v>935</v>
      </c>
      <c r="B930" s="358">
        <v>0</v>
      </c>
      <c r="C930" s="359">
        <v>0</v>
      </c>
      <c r="D930" s="357" t="e">
        <f t="shared" si="14"/>
        <v>#DIV/0!</v>
      </c>
      <c r="E930" s="352" t="s">
        <v>1941</v>
      </c>
      <c r="F930" s="354">
        <v>0</v>
      </c>
      <c r="G930" s="367" t="s">
        <v>5540</v>
      </c>
    </row>
    <row r="931" spans="1:7">
      <c r="A931" s="367" t="s">
        <v>936</v>
      </c>
      <c r="B931" s="358">
        <v>0</v>
      </c>
      <c r="C931" s="359">
        <v>0</v>
      </c>
      <c r="D931" s="357" t="e">
        <f t="shared" si="14"/>
        <v>#DIV/0!</v>
      </c>
      <c r="E931" s="352" t="s">
        <v>1883</v>
      </c>
      <c r="F931" s="354">
        <v>0</v>
      </c>
      <c r="G931" s="367" t="s">
        <v>5541</v>
      </c>
    </row>
    <row r="932" spans="1:7">
      <c r="A932" s="367" t="s">
        <v>937</v>
      </c>
      <c r="B932" s="358">
        <v>0</v>
      </c>
      <c r="C932" s="359">
        <v>0</v>
      </c>
      <c r="D932" s="357" t="e">
        <f t="shared" si="14"/>
        <v>#DIV/0!</v>
      </c>
      <c r="E932" s="352" t="s">
        <v>1866</v>
      </c>
      <c r="F932" s="354">
        <v>0</v>
      </c>
      <c r="G932" s="367" t="s">
        <v>5542</v>
      </c>
    </row>
    <row r="933" spans="1:7">
      <c r="A933" s="367" t="s">
        <v>938</v>
      </c>
      <c r="B933" s="358">
        <v>1.7699999999999999E-4</v>
      </c>
      <c r="C933" s="359">
        <v>1.7699999999999999E-4</v>
      </c>
      <c r="D933" s="357">
        <f t="shared" si="14"/>
        <v>0</v>
      </c>
      <c r="E933" s="352" t="s">
        <v>1888</v>
      </c>
      <c r="F933" s="354">
        <v>0</v>
      </c>
      <c r="G933" s="367" t="s">
        <v>5543</v>
      </c>
    </row>
    <row r="934" spans="1:7">
      <c r="A934" s="367" t="s">
        <v>939</v>
      </c>
      <c r="B934" s="358">
        <v>1.7699999999999999E-4</v>
      </c>
      <c r="C934" s="359">
        <v>1.7699999999999999E-4</v>
      </c>
      <c r="D934" s="357">
        <f t="shared" si="14"/>
        <v>0</v>
      </c>
      <c r="E934" s="352" t="s">
        <v>2012</v>
      </c>
      <c r="F934" s="354">
        <v>0</v>
      </c>
      <c r="G934" s="367" t="s">
        <v>5544</v>
      </c>
    </row>
    <row r="935" spans="1:7">
      <c r="A935" s="367" t="s">
        <v>940</v>
      </c>
      <c r="B935" s="358">
        <v>0</v>
      </c>
      <c r="C935" s="359">
        <v>0</v>
      </c>
      <c r="D935" s="357" t="e">
        <f t="shared" si="14"/>
        <v>#DIV/0!</v>
      </c>
      <c r="E935" s="352" t="s">
        <v>1849</v>
      </c>
      <c r="F935" s="354">
        <v>0</v>
      </c>
      <c r="G935" s="367" t="s">
        <v>5545</v>
      </c>
    </row>
    <row r="936" spans="1:7">
      <c r="A936" s="367" t="s">
        <v>941</v>
      </c>
      <c r="B936" s="358">
        <v>0</v>
      </c>
      <c r="C936" s="359">
        <v>0</v>
      </c>
      <c r="D936" s="357" t="e">
        <f t="shared" si="14"/>
        <v>#DIV/0!</v>
      </c>
      <c r="E936" s="352" t="s">
        <v>1815</v>
      </c>
      <c r="F936" s="354">
        <v>0</v>
      </c>
      <c r="G936" s="367" t="s">
        <v>5546</v>
      </c>
    </row>
    <row r="937" spans="1:7">
      <c r="A937" s="367" t="s">
        <v>942</v>
      </c>
      <c r="B937" s="358">
        <v>0</v>
      </c>
      <c r="C937" s="359">
        <v>0</v>
      </c>
      <c r="D937" s="357" t="e">
        <f t="shared" si="14"/>
        <v>#DIV/0!</v>
      </c>
      <c r="E937" s="352" t="s">
        <v>1825</v>
      </c>
      <c r="F937" s="354">
        <v>1</v>
      </c>
      <c r="G937" s="367" t="s">
        <v>5547</v>
      </c>
    </row>
    <row r="938" spans="1:7">
      <c r="A938" s="367" t="s">
        <v>943</v>
      </c>
      <c r="B938" s="358">
        <v>0</v>
      </c>
      <c r="C938" s="359">
        <v>0</v>
      </c>
      <c r="D938" s="357" t="e">
        <f t="shared" si="14"/>
        <v>#DIV/0!</v>
      </c>
      <c r="E938" s="352" t="s">
        <v>1825</v>
      </c>
      <c r="F938" s="354">
        <v>0</v>
      </c>
      <c r="G938" s="367" t="s">
        <v>5548</v>
      </c>
    </row>
    <row r="939" spans="1:7">
      <c r="A939" s="367" t="s">
        <v>944</v>
      </c>
      <c r="B939" s="358">
        <v>0</v>
      </c>
      <c r="C939" s="359">
        <v>0</v>
      </c>
      <c r="D939" s="357" t="e">
        <f t="shared" si="14"/>
        <v>#DIV/0!</v>
      </c>
      <c r="E939" s="352" t="s">
        <v>1980</v>
      </c>
      <c r="F939" s="354">
        <v>0</v>
      </c>
      <c r="G939" s="367" t="s">
        <v>5549</v>
      </c>
    </row>
    <row r="940" spans="1:7">
      <c r="A940" s="367" t="s">
        <v>945</v>
      </c>
      <c r="B940" s="358">
        <v>0</v>
      </c>
      <c r="C940" s="359">
        <v>0</v>
      </c>
      <c r="D940" s="357" t="e">
        <f t="shared" si="14"/>
        <v>#DIV/0!</v>
      </c>
      <c r="E940" s="352" t="s">
        <v>1822</v>
      </c>
      <c r="F940" s="354">
        <v>0</v>
      </c>
      <c r="G940" s="367" t="s">
        <v>5550</v>
      </c>
    </row>
    <row r="941" spans="1:7">
      <c r="A941" s="367" t="s">
        <v>946</v>
      </c>
      <c r="B941" s="358">
        <v>0</v>
      </c>
      <c r="C941" s="359">
        <v>0</v>
      </c>
      <c r="D941" s="357" t="e">
        <f t="shared" si="14"/>
        <v>#DIV/0!</v>
      </c>
      <c r="E941" s="352" t="s">
        <v>1960</v>
      </c>
      <c r="F941" s="354">
        <v>0</v>
      </c>
      <c r="G941" s="367" t="s">
        <v>5551</v>
      </c>
    </row>
    <row r="942" spans="1:7">
      <c r="A942" s="367" t="s">
        <v>947</v>
      </c>
      <c r="B942" s="358">
        <v>0</v>
      </c>
      <c r="C942" s="359">
        <v>0</v>
      </c>
      <c r="D942" s="357" t="e">
        <f t="shared" si="14"/>
        <v>#DIV/0!</v>
      </c>
      <c r="E942" s="352" t="s">
        <v>1980</v>
      </c>
      <c r="F942" s="354">
        <v>1</v>
      </c>
      <c r="G942" s="367" t="s">
        <v>5552</v>
      </c>
    </row>
    <row r="943" spans="1:7">
      <c r="A943" s="367" t="s">
        <v>948</v>
      </c>
      <c r="B943" s="358">
        <v>0</v>
      </c>
      <c r="C943" s="359">
        <v>0</v>
      </c>
      <c r="D943" s="357" t="e">
        <f t="shared" si="14"/>
        <v>#DIV/0!</v>
      </c>
      <c r="E943" s="352" t="s">
        <v>1980</v>
      </c>
      <c r="F943" s="354">
        <v>1</v>
      </c>
      <c r="G943" s="367" t="s">
        <v>5553</v>
      </c>
    </row>
    <row r="944" spans="1:7">
      <c r="A944" s="367" t="s">
        <v>949</v>
      </c>
      <c r="B944" s="358">
        <v>0</v>
      </c>
      <c r="C944" s="359">
        <v>0</v>
      </c>
      <c r="D944" s="357" t="e">
        <f t="shared" si="14"/>
        <v>#DIV/0!</v>
      </c>
      <c r="E944" s="352" t="s">
        <v>1818</v>
      </c>
      <c r="F944" s="354">
        <v>1</v>
      </c>
      <c r="G944" s="367" t="s">
        <v>5554</v>
      </c>
    </row>
    <row r="945" spans="1:7">
      <c r="A945" s="367" t="s">
        <v>950</v>
      </c>
      <c r="B945" s="358">
        <v>0</v>
      </c>
      <c r="C945" s="359">
        <v>0</v>
      </c>
      <c r="D945" s="357" t="e">
        <f t="shared" si="14"/>
        <v>#DIV/0!</v>
      </c>
      <c r="E945" s="352" t="s">
        <v>2013</v>
      </c>
      <c r="F945" s="354">
        <v>1</v>
      </c>
      <c r="G945" s="367" t="s">
        <v>5555</v>
      </c>
    </row>
    <row r="946" spans="1:7">
      <c r="A946" s="367" t="s">
        <v>951</v>
      </c>
      <c r="B946" s="358">
        <v>8.7634860787719898E-3</v>
      </c>
      <c r="C946" s="359">
        <v>6.7982482600172805E-7</v>
      </c>
      <c r="D946" s="357">
        <f t="shared" si="14"/>
        <v>-0.99992242529743403</v>
      </c>
      <c r="E946" s="352" t="s">
        <v>2013</v>
      </c>
      <c r="F946" s="354">
        <v>1</v>
      </c>
      <c r="G946" s="367" t="s">
        <v>5556</v>
      </c>
    </row>
    <row r="947" spans="1:7">
      <c r="A947" s="367" t="s">
        <v>952</v>
      </c>
      <c r="B947" s="358">
        <v>0</v>
      </c>
      <c r="C947" s="359">
        <v>0</v>
      </c>
      <c r="D947" s="357" t="e">
        <f t="shared" si="14"/>
        <v>#DIV/0!</v>
      </c>
      <c r="E947" s="352" t="s">
        <v>2013</v>
      </c>
      <c r="F947" s="354">
        <v>0</v>
      </c>
      <c r="G947" s="367" t="s">
        <v>5557</v>
      </c>
    </row>
    <row r="948" spans="1:7">
      <c r="A948" s="367" t="s">
        <v>953</v>
      </c>
      <c r="B948" s="358">
        <v>8.7634860787719898E-3</v>
      </c>
      <c r="C948" s="359">
        <v>6.7982482600172805E-7</v>
      </c>
      <c r="D948" s="357">
        <f t="shared" si="14"/>
        <v>-0.99992242529743403</v>
      </c>
      <c r="E948" s="352" t="s">
        <v>2013</v>
      </c>
      <c r="F948" s="354">
        <v>0</v>
      </c>
      <c r="G948" s="367" t="s">
        <v>5558</v>
      </c>
    </row>
    <row r="949" spans="1:7">
      <c r="A949" s="367" t="s">
        <v>954</v>
      </c>
      <c r="B949" s="358">
        <v>0</v>
      </c>
      <c r="C949" s="359">
        <v>0</v>
      </c>
      <c r="D949" s="357" t="e">
        <f t="shared" si="14"/>
        <v>#DIV/0!</v>
      </c>
      <c r="E949" s="352" t="s">
        <v>1908</v>
      </c>
      <c r="F949" s="354">
        <v>0</v>
      </c>
      <c r="G949" s="367" t="s">
        <v>5559</v>
      </c>
    </row>
    <row r="950" spans="1:7">
      <c r="A950" s="367" t="s">
        <v>955</v>
      </c>
      <c r="B950" s="358">
        <v>0</v>
      </c>
      <c r="C950" s="359">
        <v>0</v>
      </c>
      <c r="D950" s="357" t="e">
        <f t="shared" si="14"/>
        <v>#DIV/0!</v>
      </c>
      <c r="E950" s="352" t="s">
        <v>2014</v>
      </c>
      <c r="F950" s="354">
        <v>0</v>
      </c>
      <c r="G950" s="367" t="s">
        <v>5560</v>
      </c>
    </row>
    <row r="951" spans="1:7">
      <c r="A951" s="367" t="s">
        <v>956</v>
      </c>
      <c r="B951" s="358">
        <v>0</v>
      </c>
      <c r="C951" s="359">
        <v>0</v>
      </c>
      <c r="D951" s="357" t="e">
        <f t="shared" si="14"/>
        <v>#DIV/0!</v>
      </c>
      <c r="E951" s="352" t="s">
        <v>1887</v>
      </c>
      <c r="F951" s="354">
        <v>0</v>
      </c>
      <c r="G951" s="367" t="s">
        <v>5561</v>
      </c>
    </row>
    <row r="952" spans="1:7">
      <c r="A952" s="367" t="s">
        <v>957</v>
      </c>
      <c r="B952" s="358">
        <v>0</v>
      </c>
      <c r="C952" s="359">
        <v>0</v>
      </c>
      <c r="D952" s="357" t="e">
        <f t="shared" si="14"/>
        <v>#DIV/0!</v>
      </c>
      <c r="E952" s="352" t="s">
        <v>1903</v>
      </c>
      <c r="F952" s="354">
        <v>0</v>
      </c>
      <c r="G952" s="367" t="s">
        <v>5562</v>
      </c>
    </row>
    <row r="953" spans="1:7">
      <c r="A953" s="367" t="s">
        <v>958</v>
      </c>
      <c r="B953" s="358">
        <v>0</v>
      </c>
      <c r="C953" s="359">
        <v>0</v>
      </c>
      <c r="D953" s="357" t="e">
        <f t="shared" si="14"/>
        <v>#DIV/0!</v>
      </c>
      <c r="E953" s="352" t="s">
        <v>1903</v>
      </c>
      <c r="F953" s="354">
        <v>0</v>
      </c>
      <c r="G953" s="367" t="s">
        <v>5563</v>
      </c>
    </row>
    <row r="954" spans="1:7">
      <c r="A954" s="367" t="s">
        <v>959</v>
      </c>
      <c r="B954" s="358">
        <v>0</v>
      </c>
      <c r="C954" s="359">
        <v>0</v>
      </c>
      <c r="D954" s="357" t="e">
        <f t="shared" si="14"/>
        <v>#DIV/0!</v>
      </c>
      <c r="E954" s="352" t="s">
        <v>1966</v>
      </c>
      <c r="F954" s="354">
        <v>0</v>
      </c>
      <c r="G954" s="367" t="s">
        <v>5564</v>
      </c>
    </row>
    <row r="955" spans="1:7">
      <c r="A955" s="367" t="s">
        <v>960</v>
      </c>
      <c r="B955" s="358">
        <v>0</v>
      </c>
      <c r="C955" s="359">
        <v>0</v>
      </c>
      <c r="D955" s="357" t="e">
        <f t="shared" si="14"/>
        <v>#DIV/0!</v>
      </c>
      <c r="E955" s="352" t="s">
        <v>1966</v>
      </c>
      <c r="F955" s="354">
        <v>0</v>
      </c>
      <c r="G955" s="367" t="s">
        <v>5565</v>
      </c>
    </row>
    <row r="956" spans="1:7">
      <c r="A956" s="367" t="s">
        <v>961</v>
      </c>
      <c r="B956" s="358">
        <v>0</v>
      </c>
      <c r="C956" s="359">
        <v>0</v>
      </c>
      <c r="D956" s="357" t="e">
        <f t="shared" si="14"/>
        <v>#DIV/0!</v>
      </c>
      <c r="E956" s="352" t="s">
        <v>2015</v>
      </c>
      <c r="F956" s="354">
        <v>1</v>
      </c>
      <c r="G956" s="367" t="s">
        <v>5566</v>
      </c>
    </row>
    <row r="957" spans="1:7">
      <c r="A957" s="367" t="s">
        <v>962</v>
      </c>
      <c r="B957" s="358">
        <v>0</v>
      </c>
      <c r="C957" s="359">
        <v>0</v>
      </c>
      <c r="D957" s="357" t="e">
        <f t="shared" si="14"/>
        <v>#DIV/0!</v>
      </c>
      <c r="E957" s="352" t="s">
        <v>1863</v>
      </c>
      <c r="F957" s="354">
        <v>0</v>
      </c>
      <c r="G957" s="367" t="s">
        <v>5567</v>
      </c>
    </row>
    <row r="958" spans="1:7">
      <c r="A958" s="367" t="s">
        <v>963</v>
      </c>
      <c r="B958" s="358">
        <v>0</v>
      </c>
      <c r="C958" s="359">
        <v>0</v>
      </c>
      <c r="D958" s="357" t="e">
        <f t="shared" si="14"/>
        <v>#DIV/0!</v>
      </c>
      <c r="E958" s="352" t="s">
        <v>2006</v>
      </c>
      <c r="F958" s="354">
        <v>0</v>
      </c>
      <c r="G958" s="367" t="s">
        <v>5568</v>
      </c>
    </row>
    <row r="959" spans="1:7">
      <c r="A959" s="367" t="s">
        <v>964</v>
      </c>
      <c r="B959" s="358">
        <v>0</v>
      </c>
      <c r="C959" s="359">
        <v>0</v>
      </c>
      <c r="D959" s="357" t="e">
        <f t="shared" si="14"/>
        <v>#DIV/0!</v>
      </c>
      <c r="E959" s="352" t="s">
        <v>2016</v>
      </c>
      <c r="F959" s="354">
        <v>0</v>
      </c>
      <c r="G959" s="367" t="s">
        <v>5569</v>
      </c>
    </row>
    <row r="960" spans="1:7">
      <c r="A960" s="367" t="s">
        <v>965</v>
      </c>
      <c r="B960" s="358">
        <v>0</v>
      </c>
      <c r="C960" s="359">
        <v>0</v>
      </c>
      <c r="D960" s="357" t="e">
        <f t="shared" si="14"/>
        <v>#DIV/0!</v>
      </c>
      <c r="E960" s="352" t="s">
        <v>2017</v>
      </c>
      <c r="F960" s="354">
        <v>0</v>
      </c>
      <c r="G960" s="367" t="s">
        <v>5570</v>
      </c>
    </row>
    <row r="961" spans="1:7">
      <c r="A961" s="367" t="s">
        <v>966</v>
      </c>
      <c r="B961" s="358">
        <v>0</v>
      </c>
      <c r="C961" s="359">
        <v>0</v>
      </c>
      <c r="D961" s="357" t="e">
        <f t="shared" si="14"/>
        <v>#DIV/0!</v>
      </c>
      <c r="E961" s="352" t="s">
        <v>2018</v>
      </c>
      <c r="F961" s="354">
        <v>0</v>
      </c>
      <c r="G961" s="367" t="s">
        <v>5571</v>
      </c>
    </row>
    <row r="962" spans="1:7">
      <c r="A962" s="367" t="s">
        <v>967</v>
      </c>
      <c r="B962" s="358">
        <v>0</v>
      </c>
      <c r="C962" s="359">
        <v>0</v>
      </c>
      <c r="D962" s="357" t="e">
        <f t="shared" ref="D962:D1025" si="15">(C962/B962)-1</f>
        <v>#DIV/0!</v>
      </c>
      <c r="E962" s="352" t="s">
        <v>2019</v>
      </c>
      <c r="F962" s="354">
        <v>0</v>
      </c>
      <c r="G962" s="367" t="s">
        <v>5572</v>
      </c>
    </row>
    <row r="963" spans="1:7">
      <c r="A963" s="367" t="s">
        <v>968</v>
      </c>
      <c r="B963" s="358">
        <v>0</v>
      </c>
      <c r="C963" s="359">
        <v>0</v>
      </c>
      <c r="D963" s="357" t="e">
        <f t="shared" si="15"/>
        <v>#DIV/0!</v>
      </c>
      <c r="E963" s="352" t="s">
        <v>2020</v>
      </c>
      <c r="F963" s="354">
        <v>0</v>
      </c>
      <c r="G963" s="367" t="s">
        <v>5573</v>
      </c>
    </row>
    <row r="964" spans="1:7">
      <c r="A964" s="367" t="s">
        <v>969</v>
      </c>
      <c r="B964" s="358">
        <v>0</v>
      </c>
      <c r="C964" s="359">
        <v>0</v>
      </c>
      <c r="D964" s="357" t="e">
        <f t="shared" si="15"/>
        <v>#DIV/0!</v>
      </c>
      <c r="E964" s="352" t="s">
        <v>2021</v>
      </c>
      <c r="F964" s="354">
        <v>0</v>
      </c>
      <c r="G964" s="367" t="s">
        <v>5574</v>
      </c>
    </row>
    <row r="965" spans="1:7">
      <c r="A965" s="367" t="s">
        <v>970</v>
      </c>
      <c r="B965" s="358">
        <v>0</v>
      </c>
      <c r="C965" s="359">
        <v>0</v>
      </c>
      <c r="D965" s="357" t="e">
        <f t="shared" si="15"/>
        <v>#DIV/0!</v>
      </c>
      <c r="E965" s="352" t="s">
        <v>2021</v>
      </c>
      <c r="F965" s="354">
        <v>0</v>
      </c>
      <c r="G965" s="367" t="s">
        <v>5575</v>
      </c>
    </row>
    <row r="966" spans="1:7">
      <c r="A966" s="367" t="s">
        <v>971</v>
      </c>
      <c r="B966" s="358">
        <v>0</v>
      </c>
      <c r="C966" s="359">
        <v>0</v>
      </c>
      <c r="D966" s="357" t="e">
        <f t="shared" si="15"/>
        <v>#DIV/0!</v>
      </c>
      <c r="E966" s="352" t="s">
        <v>2022</v>
      </c>
      <c r="F966" s="354">
        <v>0</v>
      </c>
      <c r="G966" s="367" t="s">
        <v>5576</v>
      </c>
    </row>
    <row r="967" spans="1:7">
      <c r="A967" s="367" t="s">
        <v>972</v>
      </c>
      <c r="B967" s="358">
        <v>0</v>
      </c>
      <c r="C967" s="359">
        <v>0</v>
      </c>
      <c r="D967" s="357" t="e">
        <f t="shared" si="15"/>
        <v>#DIV/0!</v>
      </c>
      <c r="E967" s="352" t="s">
        <v>2023</v>
      </c>
      <c r="F967" s="354">
        <v>0</v>
      </c>
      <c r="G967" s="367" t="s">
        <v>5577</v>
      </c>
    </row>
    <row r="968" spans="1:7">
      <c r="A968" s="367" t="s">
        <v>973</v>
      </c>
      <c r="B968" s="358">
        <v>0</v>
      </c>
      <c r="C968" s="359">
        <v>0</v>
      </c>
      <c r="D968" s="357" t="e">
        <f t="shared" si="15"/>
        <v>#DIV/0!</v>
      </c>
      <c r="E968" s="352" t="s">
        <v>2002</v>
      </c>
      <c r="F968" s="354">
        <v>0</v>
      </c>
      <c r="G968" s="367" t="s">
        <v>5578</v>
      </c>
    </row>
    <row r="969" spans="1:7">
      <c r="A969" s="367" t="s">
        <v>974</v>
      </c>
      <c r="B969" s="358">
        <v>0</v>
      </c>
      <c r="C969" s="359">
        <v>0</v>
      </c>
      <c r="D969" s="357" t="e">
        <f t="shared" si="15"/>
        <v>#DIV/0!</v>
      </c>
      <c r="E969" s="352" t="s">
        <v>2015</v>
      </c>
      <c r="F969" s="354">
        <v>0</v>
      </c>
      <c r="G969" s="367" t="s">
        <v>5579</v>
      </c>
    </row>
    <row r="970" spans="1:7">
      <c r="A970" s="367" t="s">
        <v>975</v>
      </c>
      <c r="B970" s="358">
        <v>0</v>
      </c>
      <c r="C970" s="359">
        <v>0</v>
      </c>
      <c r="D970" s="357" t="e">
        <f t="shared" si="15"/>
        <v>#DIV/0!</v>
      </c>
      <c r="E970" s="352" t="s">
        <v>2019</v>
      </c>
      <c r="F970" s="354">
        <v>0</v>
      </c>
      <c r="G970" s="367" t="s">
        <v>5580</v>
      </c>
    </row>
    <row r="971" spans="1:7">
      <c r="A971" s="367" t="s">
        <v>976</v>
      </c>
      <c r="B971" s="358">
        <v>0</v>
      </c>
      <c r="C971" s="359">
        <v>0</v>
      </c>
      <c r="D971" s="357" t="e">
        <f t="shared" si="15"/>
        <v>#DIV/0!</v>
      </c>
      <c r="E971" s="352" t="s">
        <v>2019</v>
      </c>
      <c r="F971" s="354">
        <v>0</v>
      </c>
      <c r="G971" s="367" t="s">
        <v>5581</v>
      </c>
    </row>
    <row r="972" spans="1:7">
      <c r="A972" s="367" t="s">
        <v>977</v>
      </c>
      <c r="B972" s="358">
        <v>0</v>
      </c>
      <c r="C972" s="359">
        <v>0</v>
      </c>
      <c r="D972" s="357" t="e">
        <f t="shared" si="15"/>
        <v>#DIV/0!</v>
      </c>
      <c r="E972" s="352" t="s">
        <v>2024</v>
      </c>
      <c r="F972" s="354">
        <v>0</v>
      </c>
      <c r="G972" s="367" t="s">
        <v>5582</v>
      </c>
    </row>
    <row r="973" spans="1:7">
      <c r="A973" s="367" t="s">
        <v>978</v>
      </c>
      <c r="B973" s="358">
        <v>0</v>
      </c>
      <c r="C973" s="359">
        <v>0</v>
      </c>
      <c r="D973" s="357" t="e">
        <f t="shared" si="15"/>
        <v>#DIV/0!</v>
      </c>
      <c r="E973" s="352" t="s">
        <v>2021</v>
      </c>
      <c r="F973" s="354">
        <v>0</v>
      </c>
      <c r="G973" s="367" t="s">
        <v>5583</v>
      </c>
    </row>
    <row r="974" spans="1:7">
      <c r="A974" s="367" t="s">
        <v>979</v>
      </c>
      <c r="B974" s="358">
        <v>0</v>
      </c>
      <c r="C974" s="359">
        <v>0</v>
      </c>
      <c r="D974" s="357" t="e">
        <f t="shared" si="15"/>
        <v>#DIV/0!</v>
      </c>
      <c r="E974" s="352" t="s">
        <v>1898</v>
      </c>
      <c r="F974" s="354">
        <v>0</v>
      </c>
      <c r="G974" s="367" t="s">
        <v>5584</v>
      </c>
    </row>
    <row r="975" spans="1:7">
      <c r="A975" s="367" t="s">
        <v>980</v>
      </c>
      <c r="B975" s="358">
        <v>0</v>
      </c>
      <c r="C975" s="359">
        <v>0</v>
      </c>
      <c r="D975" s="357" t="e">
        <f t="shared" si="15"/>
        <v>#DIV/0!</v>
      </c>
      <c r="E975" s="352" t="s">
        <v>1821</v>
      </c>
      <c r="F975" s="354">
        <v>0</v>
      </c>
      <c r="G975" s="367" t="s">
        <v>5585</v>
      </c>
    </row>
    <row r="976" spans="1:7">
      <c r="A976" s="367" t="s">
        <v>981</v>
      </c>
      <c r="B976" s="358">
        <v>0</v>
      </c>
      <c r="C976" s="359">
        <v>0</v>
      </c>
      <c r="D976" s="357" t="e">
        <f t="shared" si="15"/>
        <v>#DIV/0!</v>
      </c>
      <c r="E976" s="352" t="s">
        <v>1821</v>
      </c>
      <c r="F976" s="354">
        <v>0</v>
      </c>
      <c r="G976" s="367" t="s">
        <v>5586</v>
      </c>
    </row>
    <row r="977" spans="1:7">
      <c r="A977" s="367" t="s">
        <v>982</v>
      </c>
      <c r="B977" s="358">
        <v>0</v>
      </c>
      <c r="C977" s="359">
        <v>0</v>
      </c>
      <c r="D977" s="357" t="e">
        <f t="shared" si="15"/>
        <v>#DIV/0!</v>
      </c>
      <c r="E977" s="352" t="s">
        <v>1963</v>
      </c>
      <c r="F977" s="354">
        <v>0</v>
      </c>
      <c r="G977" s="367" t="s">
        <v>5587</v>
      </c>
    </row>
    <row r="978" spans="1:7">
      <c r="A978" s="367" t="s">
        <v>983</v>
      </c>
      <c r="B978" s="358">
        <v>0</v>
      </c>
      <c r="C978" s="359">
        <v>0</v>
      </c>
      <c r="D978" s="357" t="e">
        <f t="shared" si="15"/>
        <v>#DIV/0!</v>
      </c>
      <c r="E978" s="352" t="s">
        <v>2025</v>
      </c>
      <c r="F978" s="354">
        <v>0</v>
      </c>
      <c r="G978" s="367" t="s">
        <v>5588</v>
      </c>
    </row>
    <row r="979" spans="1:7">
      <c r="A979" s="367" t="s">
        <v>984</v>
      </c>
      <c r="B979" s="358">
        <v>0</v>
      </c>
      <c r="C979" s="359">
        <v>0</v>
      </c>
      <c r="D979" s="357" t="e">
        <f t="shared" si="15"/>
        <v>#DIV/0!</v>
      </c>
      <c r="E979" s="352" t="s">
        <v>1892</v>
      </c>
      <c r="F979" s="354">
        <v>0</v>
      </c>
      <c r="G979" s="367" t="s">
        <v>5589</v>
      </c>
    </row>
    <row r="980" spans="1:7">
      <c r="A980" s="367" t="s">
        <v>985</v>
      </c>
      <c r="B980" s="358">
        <v>0</v>
      </c>
      <c r="C980" s="359">
        <v>0</v>
      </c>
      <c r="D980" s="357" t="e">
        <f t="shared" si="15"/>
        <v>#DIV/0!</v>
      </c>
      <c r="E980" s="352" t="s">
        <v>1948</v>
      </c>
      <c r="F980" s="354">
        <v>0</v>
      </c>
      <c r="G980" s="367" t="s">
        <v>5590</v>
      </c>
    </row>
    <row r="981" spans="1:7">
      <c r="A981" s="367" t="s">
        <v>986</v>
      </c>
      <c r="B981" s="358">
        <v>1.5237746304850399E-7</v>
      </c>
      <c r="C981" s="359">
        <v>3.2784506164058503E-8</v>
      </c>
      <c r="D981" s="357">
        <f t="shared" si="15"/>
        <v>-0.78484675155916783</v>
      </c>
      <c r="E981" s="352" t="s">
        <v>1884</v>
      </c>
      <c r="F981" s="354">
        <v>0</v>
      </c>
      <c r="G981" s="367" t="s">
        <v>5591</v>
      </c>
    </row>
    <row r="982" spans="1:7">
      <c r="A982" s="367" t="s">
        <v>987</v>
      </c>
      <c r="B982" s="358">
        <v>-1.5237746304850399E-7</v>
      </c>
      <c r="C982" s="359">
        <v>-3.2784506164058503E-8</v>
      </c>
      <c r="D982" s="357">
        <f t="shared" si="15"/>
        <v>-0.78484675155916783</v>
      </c>
      <c r="E982" s="352" t="s">
        <v>1884</v>
      </c>
      <c r="F982" s="354">
        <v>1</v>
      </c>
      <c r="G982" s="367" t="s">
        <v>5592</v>
      </c>
    </row>
    <row r="983" spans="1:7">
      <c r="A983" s="367" t="s">
        <v>988</v>
      </c>
      <c r="B983" s="358">
        <v>0</v>
      </c>
      <c r="C983" s="359">
        <v>0</v>
      </c>
      <c r="D983" s="357" t="e">
        <f t="shared" si="15"/>
        <v>#DIV/0!</v>
      </c>
      <c r="E983" s="352" t="s">
        <v>1983</v>
      </c>
      <c r="F983" s="354">
        <v>0</v>
      </c>
      <c r="G983" s="367" t="s">
        <v>5593</v>
      </c>
    </row>
    <row r="984" spans="1:7">
      <c r="A984" s="367" t="s">
        <v>989</v>
      </c>
      <c r="B984" s="358">
        <v>0</v>
      </c>
      <c r="C984" s="359">
        <v>0</v>
      </c>
      <c r="D984" s="357" t="e">
        <f t="shared" si="15"/>
        <v>#DIV/0!</v>
      </c>
      <c r="E984" s="352" t="s">
        <v>1983</v>
      </c>
      <c r="F984" s="354">
        <v>0</v>
      </c>
      <c r="G984" s="367" t="s">
        <v>5594</v>
      </c>
    </row>
    <row r="985" spans="1:7">
      <c r="A985" s="367" t="s">
        <v>990</v>
      </c>
      <c r="B985" s="358">
        <v>0</v>
      </c>
      <c r="C985" s="359">
        <v>0</v>
      </c>
      <c r="D985" s="357" t="e">
        <f t="shared" si="15"/>
        <v>#DIV/0!</v>
      </c>
      <c r="E985" s="352" t="s">
        <v>1983</v>
      </c>
      <c r="F985" s="354">
        <v>0</v>
      </c>
      <c r="G985" s="367" t="s">
        <v>5595</v>
      </c>
    </row>
    <row r="986" spans="1:7">
      <c r="A986" s="367" t="s">
        <v>991</v>
      </c>
      <c r="B986" s="358">
        <v>0</v>
      </c>
      <c r="C986" s="359">
        <v>0</v>
      </c>
      <c r="D986" s="357" t="e">
        <f t="shared" si="15"/>
        <v>#DIV/0!</v>
      </c>
      <c r="E986" s="352" t="s">
        <v>1880</v>
      </c>
      <c r="F986" s="354">
        <v>0</v>
      </c>
      <c r="G986" s="367" t="s">
        <v>5596</v>
      </c>
    </row>
    <row r="987" spans="1:7">
      <c r="A987" s="367" t="s">
        <v>992</v>
      </c>
      <c r="B987" s="358">
        <v>0</v>
      </c>
      <c r="C987" s="359">
        <v>0</v>
      </c>
      <c r="D987" s="357" t="e">
        <f t="shared" si="15"/>
        <v>#DIV/0!</v>
      </c>
      <c r="E987" s="352" t="s">
        <v>1892</v>
      </c>
      <c r="F987" s="354">
        <v>0</v>
      </c>
      <c r="G987" s="367" t="s">
        <v>5597</v>
      </c>
    </row>
    <row r="988" spans="1:7">
      <c r="A988" s="367" t="s">
        <v>993</v>
      </c>
      <c r="B988" s="358">
        <v>0</v>
      </c>
      <c r="C988" s="359">
        <v>0</v>
      </c>
      <c r="D988" s="357" t="e">
        <f t="shared" si="15"/>
        <v>#DIV/0!</v>
      </c>
      <c r="E988" s="352" t="s">
        <v>1821</v>
      </c>
      <c r="F988" s="354">
        <v>0</v>
      </c>
      <c r="G988" s="367" t="s">
        <v>5598</v>
      </c>
    </row>
    <row r="989" spans="1:7">
      <c r="A989" s="367" t="s">
        <v>994</v>
      </c>
      <c r="B989" s="358">
        <v>0</v>
      </c>
      <c r="C989" s="359">
        <v>0</v>
      </c>
      <c r="D989" s="357" t="e">
        <f t="shared" si="15"/>
        <v>#DIV/0!</v>
      </c>
      <c r="E989" s="352" t="s">
        <v>2000</v>
      </c>
      <c r="F989" s="354">
        <v>0</v>
      </c>
      <c r="G989" s="367" t="s">
        <v>5599</v>
      </c>
    </row>
    <row r="990" spans="1:7">
      <c r="A990" s="367" t="s">
        <v>995</v>
      </c>
      <c r="B990" s="358">
        <v>0</v>
      </c>
      <c r="C990" s="359">
        <v>0</v>
      </c>
      <c r="D990" s="357" t="e">
        <f t="shared" si="15"/>
        <v>#DIV/0!</v>
      </c>
      <c r="E990" s="352" t="s">
        <v>1948</v>
      </c>
      <c r="F990" s="354">
        <v>0</v>
      </c>
      <c r="G990" s="367" t="s">
        <v>6337</v>
      </c>
    </row>
    <row r="991" spans="1:7">
      <c r="A991" s="367" t="s">
        <v>996</v>
      </c>
      <c r="B991" s="358">
        <v>1.5237746304850399E-7</v>
      </c>
      <c r="C991" s="359">
        <v>3.2784506164058503E-8</v>
      </c>
      <c r="D991" s="357">
        <f t="shared" si="15"/>
        <v>-0.78484675155916783</v>
      </c>
      <c r="E991" s="352" t="s">
        <v>1884</v>
      </c>
      <c r="F991" s="354">
        <v>0</v>
      </c>
      <c r="G991" s="367" t="s">
        <v>5600</v>
      </c>
    </row>
    <row r="992" spans="1:7">
      <c r="A992" s="367" t="s">
        <v>997</v>
      </c>
      <c r="B992" s="358">
        <v>-1.5237746304850399E-7</v>
      </c>
      <c r="C992" s="359">
        <v>-3.2784506164058503E-8</v>
      </c>
      <c r="D992" s="357">
        <f t="shared" si="15"/>
        <v>-0.78484675155916783</v>
      </c>
      <c r="E992" s="352" t="s">
        <v>1884</v>
      </c>
      <c r="F992" s="354">
        <v>1</v>
      </c>
      <c r="G992" s="367" t="s">
        <v>5601</v>
      </c>
    </row>
    <row r="993" spans="1:7">
      <c r="A993" s="367" t="s">
        <v>998</v>
      </c>
      <c r="B993" s="358">
        <v>0</v>
      </c>
      <c r="C993" s="359">
        <v>0</v>
      </c>
      <c r="D993" s="357" t="e">
        <f t="shared" si="15"/>
        <v>#DIV/0!</v>
      </c>
      <c r="E993" s="352" t="s">
        <v>1991</v>
      </c>
      <c r="F993" s="354">
        <v>0</v>
      </c>
      <c r="G993" s="367" t="s">
        <v>5602</v>
      </c>
    </row>
    <row r="994" spans="1:7">
      <c r="A994" s="367" t="s">
        <v>999</v>
      </c>
      <c r="B994" s="358">
        <v>0</v>
      </c>
      <c r="C994" s="359">
        <v>0</v>
      </c>
      <c r="D994" s="357" t="e">
        <f t="shared" si="15"/>
        <v>#DIV/0!</v>
      </c>
      <c r="E994" s="352" t="s">
        <v>1991</v>
      </c>
      <c r="F994" s="354">
        <v>0</v>
      </c>
      <c r="G994" s="367" t="s">
        <v>5603</v>
      </c>
    </row>
    <row r="995" spans="1:7">
      <c r="A995" s="367" t="s">
        <v>1000</v>
      </c>
      <c r="B995" s="358">
        <v>0</v>
      </c>
      <c r="C995" s="359">
        <v>0</v>
      </c>
      <c r="D995" s="357" t="e">
        <f t="shared" si="15"/>
        <v>#DIV/0!</v>
      </c>
      <c r="E995" s="352" t="s">
        <v>1915</v>
      </c>
      <c r="F995" s="354">
        <v>0</v>
      </c>
      <c r="G995" s="367" t="s">
        <v>5604</v>
      </c>
    </row>
    <row r="996" spans="1:7">
      <c r="A996" s="367" t="s">
        <v>1001</v>
      </c>
      <c r="B996" s="358">
        <v>0</v>
      </c>
      <c r="C996" s="359">
        <v>0</v>
      </c>
      <c r="D996" s="357" t="e">
        <f t="shared" si="15"/>
        <v>#DIV/0!</v>
      </c>
      <c r="E996" s="352" t="s">
        <v>1977</v>
      </c>
      <c r="F996" s="354">
        <v>0</v>
      </c>
      <c r="G996" s="367" t="s">
        <v>5605</v>
      </c>
    </row>
    <row r="997" spans="1:7">
      <c r="A997" s="367" t="s">
        <v>1002</v>
      </c>
      <c r="B997" s="358">
        <v>0</v>
      </c>
      <c r="C997" s="359">
        <v>0</v>
      </c>
      <c r="D997" s="357" t="e">
        <f t="shared" si="15"/>
        <v>#DIV/0!</v>
      </c>
      <c r="E997" s="352" t="s">
        <v>1821</v>
      </c>
      <c r="F997" s="354">
        <v>0</v>
      </c>
      <c r="G997" s="367" t="s">
        <v>5606</v>
      </c>
    </row>
    <row r="998" spans="1:7">
      <c r="A998" s="367" t="s">
        <v>1003</v>
      </c>
      <c r="B998" s="358">
        <v>0</v>
      </c>
      <c r="C998" s="359">
        <v>0</v>
      </c>
      <c r="D998" s="357" t="e">
        <f t="shared" si="15"/>
        <v>#DIV/0!</v>
      </c>
      <c r="E998" s="352" t="s">
        <v>2026</v>
      </c>
      <c r="F998" s="354">
        <v>0</v>
      </c>
      <c r="G998" s="367" t="s">
        <v>5607</v>
      </c>
    </row>
    <row r="999" spans="1:7">
      <c r="A999" s="367" t="s">
        <v>1004</v>
      </c>
      <c r="B999" s="358">
        <v>0</v>
      </c>
      <c r="C999" s="359">
        <v>0</v>
      </c>
      <c r="D999" s="357" t="e">
        <f t="shared" si="15"/>
        <v>#DIV/0!</v>
      </c>
      <c r="E999" s="352" t="s">
        <v>1922</v>
      </c>
      <c r="F999" s="354">
        <v>1</v>
      </c>
      <c r="G999" s="367" t="s">
        <v>5608</v>
      </c>
    </row>
    <row r="1000" spans="1:7">
      <c r="A1000" s="367" t="s">
        <v>1005</v>
      </c>
      <c r="B1000" s="358">
        <v>0</v>
      </c>
      <c r="C1000" s="359">
        <v>0</v>
      </c>
      <c r="D1000" s="357" t="e">
        <f t="shared" si="15"/>
        <v>#DIV/0!</v>
      </c>
      <c r="E1000" s="352" t="s">
        <v>1922</v>
      </c>
      <c r="F1000" s="354">
        <v>1</v>
      </c>
      <c r="G1000" s="367" t="s">
        <v>5609</v>
      </c>
    </row>
    <row r="1001" spans="1:7">
      <c r="A1001" s="367" t="s">
        <v>1006</v>
      </c>
      <c r="B1001" s="358">
        <v>0</v>
      </c>
      <c r="C1001" s="359">
        <v>0</v>
      </c>
      <c r="D1001" s="357" t="e">
        <f t="shared" si="15"/>
        <v>#DIV/0!</v>
      </c>
      <c r="E1001" s="352" t="s">
        <v>2017</v>
      </c>
      <c r="F1001" s="354">
        <v>0</v>
      </c>
      <c r="G1001" s="367" t="s">
        <v>5610</v>
      </c>
    </row>
    <row r="1002" spans="1:7">
      <c r="A1002" s="367" t="s">
        <v>1007</v>
      </c>
      <c r="B1002" s="358">
        <v>0</v>
      </c>
      <c r="C1002" s="359">
        <v>0</v>
      </c>
      <c r="D1002" s="357" t="e">
        <f t="shared" si="15"/>
        <v>#DIV/0!</v>
      </c>
      <c r="E1002" s="352" t="s">
        <v>1849</v>
      </c>
      <c r="F1002" s="354">
        <v>0</v>
      </c>
      <c r="G1002" s="367" t="s">
        <v>5611</v>
      </c>
    </row>
    <row r="1003" spans="1:7">
      <c r="A1003" s="367" t="s">
        <v>1008</v>
      </c>
      <c r="B1003" s="358">
        <v>-2.2299120639218E-2</v>
      </c>
      <c r="C1003" s="359">
        <v>-2.2283625980094299E-2</v>
      </c>
      <c r="D1003" s="357">
        <f t="shared" si="15"/>
        <v>-6.9485516377043588E-4</v>
      </c>
      <c r="E1003" s="352" t="s">
        <v>1815</v>
      </c>
      <c r="F1003" s="354">
        <v>1</v>
      </c>
      <c r="G1003" s="367" t="s">
        <v>5612</v>
      </c>
    </row>
    <row r="1004" spans="1:7">
      <c r="A1004" s="367" t="s">
        <v>1009</v>
      </c>
      <c r="B1004" s="358">
        <v>8.5317728745561905E-7</v>
      </c>
      <c r="C1004" s="359">
        <v>1.6505197256397699E-6</v>
      </c>
      <c r="D1004" s="357">
        <f t="shared" si="15"/>
        <v>0.93455656861426628</v>
      </c>
      <c r="E1004" s="352" t="s">
        <v>1815</v>
      </c>
      <c r="F1004" s="354">
        <v>0</v>
      </c>
      <c r="G1004" s="367" t="s">
        <v>5613</v>
      </c>
    </row>
    <row r="1005" spans="1:7">
      <c r="A1005" s="367" t="s">
        <v>1010</v>
      </c>
      <c r="B1005" s="358">
        <v>0</v>
      </c>
      <c r="C1005" s="359">
        <v>0</v>
      </c>
      <c r="D1005" s="357" t="e">
        <f t="shared" si="15"/>
        <v>#DIV/0!</v>
      </c>
      <c r="E1005" s="352" t="s">
        <v>2027</v>
      </c>
      <c r="F1005" s="354">
        <v>0</v>
      </c>
      <c r="G1005" s="367" t="s">
        <v>5614</v>
      </c>
    </row>
    <row r="1006" spans="1:7">
      <c r="A1006" s="367" t="s">
        <v>1011</v>
      </c>
      <c r="B1006" s="358">
        <v>0</v>
      </c>
      <c r="C1006" s="359">
        <v>0</v>
      </c>
      <c r="D1006" s="357" t="e">
        <f t="shared" si="15"/>
        <v>#DIV/0!</v>
      </c>
      <c r="E1006" s="352" t="s">
        <v>1898</v>
      </c>
      <c r="F1006" s="354">
        <v>0</v>
      </c>
      <c r="G1006" s="367" t="s">
        <v>5615</v>
      </c>
    </row>
    <row r="1007" spans="1:7">
      <c r="A1007" s="367" t="s">
        <v>1012</v>
      </c>
      <c r="B1007" s="358">
        <v>0</v>
      </c>
      <c r="C1007" s="359">
        <v>0</v>
      </c>
      <c r="D1007" s="357" t="e">
        <f t="shared" si="15"/>
        <v>#DIV/0!</v>
      </c>
      <c r="E1007" s="352" t="s">
        <v>1887</v>
      </c>
      <c r="F1007" s="354">
        <v>0</v>
      </c>
      <c r="G1007" s="367" t="s">
        <v>5616</v>
      </c>
    </row>
    <row r="1008" spans="1:7">
      <c r="A1008" s="367" t="s">
        <v>1013</v>
      </c>
      <c r="B1008" s="358">
        <v>1.0442999999999999E-2</v>
      </c>
      <c r="C1008" s="359">
        <v>1.0442999999999999E-2</v>
      </c>
      <c r="D1008" s="357">
        <f t="shared" si="15"/>
        <v>0</v>
      </c>
      <c r="E1008" s="352" t="s">
        <v>1922</v>
      </c>
      <c r="F1008" s="354">
        <v>1</v>
      </c>
      <c r="G1008" s="367" t="s">
        <v>5617</v>
      </c>
    </row>
    <row r="1009" spans="1:7">
      <c r="A1009" s="367" t="s">
        <v>1014</v>
      </c>
      <c r="B1009" s="358">
        <v>0</v>
      </c>
      <c r="C1009" s="359">
        <v>0</v>
      </c>
      <c r="D1009" s="357" t="e">
        <f t="shared" si="15"/>
        <v>#DIV/0!</v>
      </c>
      <c r="E1009" s="352" t="s">
        <v>1960</v>
      </c>
      <c r="F1009" s="354">
        <v>0</v>
      </c>
      <c r="G1009" s="367" t="s">
        <v>5618</v>
      </c>
    </row>
    <row r="1010" spans="1:7">
      <c r="A1010" s="367" t="s">
        <v>1015</v>
      </c>
      <c r="B1010" s="358">
        <v>0</v>
      </c>
      <c r="C1010" s="359">
        <v>0</v>
      </c>
      <c r="D1010" s="357" t="e">
        <f t="shared" si="15"/>
        <v>#DIV/0!</v>
      </c>
      <c r="E1010" s="352" t="s">
        <v>1960</v>
      </c>
      <c r="F1010" s="354">
        <v>0</v>
      </c>
      <c r="G1010" s="367" t="s">
        <v>5619</v>
      </c>
    </row>
    <row r="1011" spans="1:7">
      <c r="A1011" s="367" t="s">
        <v>1016</v>
      </c>
      <c r="B1011" s="358">
        <v>0</v>
      </c>
      <c r="C1011" s="359">
        <v>0</v>
      </c>
      <c r="D1011" s="357" t="e">
        <f t="shared" si="15"/>
        <v>#DIV/0!</v>
      </c>
      <c r="E1011" s="352" t="s">
        <v>1975</v>
      </c>
      <c r="F1011" s="354">
        <v>0</v>
      </c>
      <c r="G1011" s="367" t="s">
        <v>5620</v>
      </c>
    </row>
    <row r="1012" spans="1:7">
      <c r="A1012" s="367" t="s">
        <v>1017</v>
      </c>
      <c r="B1012" s="358">
        <v>0</v>
      </c>
      <c r="C1012" s="359">
        <v>0</v>
      </c>
      <c r="D1012" s="357" t="e">
        <f t="shared" si="15"/>
        <v>#DIV/0!</v>
      </c>
      <c r="E1012" s="352" t="s">
        <v>1948</v>
      </c>
      <c r="F1012" s="354">
        <v>0</v>
      </c>
      <c r="G1012" s="367" t="s">
        <v>5621</v>
      </c>
    </row>
    <row r="1013" spans="1:7">
      <c r="A1013" s="367" t="s">
        <v>1018</v>
      </c>
      <c r="B1013" s="358">
        <v>1.5237746304850399E-7</v>
      </c>
      <c r="C1013" s="359">
        <v>3.2784506164058503E-8</v>
      </c>
      <c r="D1013" s="357">
        <f t="shared" si="15"/>
        <v>-0.78484675155916783</v>
      </c>
      <c r="E1013" s="352" t="s">
        <v>1884</v>
      </c>
      <c r="F1013" s="354">
        <v>0</v>
      </c>
      <c r="G1013" s="367" t="s">
        <v>5622</v>
      </c>
    </row>
    <row r="1014" spans="1:7">
      <c r="A1014" s="367" t="s">
        <v>1019</v>
      </c>
      <c r="B1014" s="358">
        <v>-1.5237746304850399E-7</v>
      </c>
      <c r="C1014" s="359">
        <v>-3.2784506164058503E-8</v>
      </c>
      <c r="D1014" s="357">
        <f t="shared" si="15"/>
        <v>-0.78484675155916783</v>
      </c>
      <c r="E1014" s="352" t="s">
        <v>1884</v>
      </c>
      <c r="F1014" s="354">
        <v>1</v>
      </c>
      <c r="G1014" s="367" t="s">
        <v>5623</v>
      </c>
    </row>
    <row r="1015" spans="1:7">
      <c r="A1015" s="367" t="s">
        <v>1020</v>
      </c>
      <c r="B1015" s="358">
        <v>-1.0442999999999999E-2</v>
      </c>
      <c r="C1015" s="359">
        <v>-1.0442999999999999E-2</v>
      </c>
      <c r="D1015" s="357">
        <f t="shared" si="15"/>
        <v>0</v>
      </c>
      <c r="E1015" s="352" t="s">
        <v>2028</v>
      </c>
      <c r="F1015" s="354">
        <v>1</v>
      </c>
      <c r="G1015" s="367" t="s">
        <v>5624</v>
      </c>
    </row>
    <row r="1016" spans="1:7">
      <c r="A1016" s="367" t="s">
        <v>1021</v>
      </c>
      <c r="B1016" s="358">
        <v>0</v>
      </c>
      <c r="C1016" s="359">
        <v>0</v>
      </c>
      <c r="D1016" s="357" t="e">
        <f t="shared" si="15"/>
        <v>#DIV/0!</v>
      </c>
      <c r="E1016" s="352" t="s">
        <v>1831</v>
      </c>
      <c r="F1016" s="354">
        <v>1</v>
      </c>
      <c r="G1016" s="367" t="s">
        <v>5625</v>
      </c>
    </row>
    <row r="1017" spans="1:7">
      <c r="A1017" s="367" t="s">
        <v>1022</v>
      </c>
      <c r="B1017" s="358">
        <v>0</v>
      </c>
      <c r="C1017" s="359">
        <v>0</v>
      </c>
      <c r="D1017" s="357" t="e">
        <f t="shared" si="15"/>
        <v>#DIV/0!</v>
      </c>
      <c r="E1017" s="352" t="s">
        <v>1949</v>
      </c>
      <c r="F1017" s="354">
        <v>0</v>
      </c>
      <c r="G1017" s="367" t="s">
        <v>5626</v>
      </c>
    </row>
    <row r="1018" spans="1:7">
      <c r="A1018" s="367" t="s">
        <v>1023</v>
      </c>
      <c r="B1018" s="358">
        <v>0</v>
      </c>
      <c r="C1018" s="359">
        <v>0</v>
      </c>
      <c r="D1018" s="357" t="e">
        <f t="shared" si="15"/>
        <v>#DIV/0!</v>
      </c>
      <c r="E1018" s="352" t="s">
        <v>1847</v>
      </c>
      <c r="F1018" s="354">
        <v>0</v>
      </c>
      <c r="G1018" s="367" t="s">
        <v>5627</v>
      </c>
    </row>
    <row r="1019" spans="1:7">
      <c r="A1019" s="367" t="s">
        <v>1024</v>
      </c>
      <c r="B1019" s="358">
        <v>0</v>
      </c>
      <c r="C1019" s="359">
        <v>0</v>
      </c>
      <c r="D1019" s="357" t="e">
        <f t="shared" si="15"/>
        <v>#DIV/0!</v>
      </c>
      <c r="E1019" s="352" t="s">
        <v>1999</v>
      </c>
      <c r="F1019" s="354">
        <v>0</v>
      </c>
      <c r="G1019" s="367" t="s">
        <v>5628</v>
      </c>
    </row>
    <row r="1020" spans="1:7">
      <c r="A1020" s="367" t="s">
        <v>1025</v>
      </c>
      <c r="B1020" s="358">
        <v>0</v>
      </c>
      <c r="C1020" s="359">
        <v>0</v>
      </c>
      <c r="D1020" s="357" t="e">
        <f t="shared" si="15"/>
        <v>#DIV/0!</v>
      </c>
      <c r="E1020" s="352" t="s">
        <v>1931</v>
      </c>
      <c r="F1020" s="354">
        <v>0</v>
      </c>
      <c r="G1020" s="367" t="s">
        <v>5629</v>
      </c>
    </row>
    <row r="1021" spans="1:7">
      <c r="A1021" s="367" t="s">
        <v>1026</v>
      </c>
      <c r="B1021" s="358">
        <v>0</v>
      </c>
      <c r="C1021" s="359">
        <v>0</v>
      </c>
      <c r="D1021" s="357" t="e">
        <f t="shared" si="15"/>
        <v>#DIV/0!</v>
      </c>
      <c r="E1021" s="352" t="s">
        <v>1931</v>
      </c>
      <c r="F1021" s="354">
        <v>0</v>
      </c>
      <c r="G1021" s="367" t="s">
        <v>5630</v>
      </c>
    </row>
    <row r="1022" spans="1:7">
      <c r="A1022" s="367" t="s">
        <v>1027</v>
      </c>
      <c r="B1022" s="358">
        <v>0</v>
      </c>
      <c r="C1022" s="359">
        <v>0</v>
      </c>
      <c r="D1022" s="357" t="e">
        <f t="shared" si="15"/>
        <v>#DIV/0!</v>
      </c>
      <c r="E1022" s="352" t="s">
        <v>2029</v>
      </c>
      <c r="F1022" s="354">
        <v>0</v>
      </c>
      <c r="G1022" s="367" t="s">
        <v>5631</v>
      </c>
    </row>
    <row r="1023" spans="1:7">
      <c r="A1023" s="367" t="s">
        <v>1028</v>
      </c>
      <c r="B1023" s="358">
        <v>0</v>
      </c>
      <c r="C1023" s="359">
        <v>0</v>
      </c>
      <c r="D1023" s="357" t="e">
        <f t="shared" si="15"/>
        <v>#DIV/0!</v>
      </c>
      <c r="E1023" s="352" t="s">
        <v>1931</v>
      </c>
      <c r="F1023" s="354">
        <v>0</v>
      </c>
      <c r="G1023" s="367" t="s">
        <v>5632</v>
      </c>
    </row>
    <row r="1024" spans="1:7">
      <c r="A1024" s="367" t="s">
        <v>1029</v>
      </c>
      <c r="B1024" s="358">
        <v>0</v>
      </c>
      <c r="C1024" s="359">
        <v>0</v>
      </c>
      <c r="D1024" s="357" t="e">
        <f t="shared" si="15"/>
        <v>#DIV/0!</v>
      </c>
      <c r="E1024" s="352" t="s">
        <v>1887</v>
      </c>
      <c r="F1024" s="354">
        <v>0</v>
      </c>
      <c r="G1024" s="367" t="s">
        <v>5633</v>
      </c>
    </row>
    <row r="1025" spans="1:7">
      <c r="A1025" s="367" t="s">
        <v>1030</v>
      </c>
      <c r="B1025" s="358">
        <v>0</v>
      </c>
      <c r="C1025" s="359">
        <v>0</v>
      </c>
      <c r="D1025" s="357" t="e">
        <f t="shared" si="15"/>
        <v>#DIV/0!</v>
      </c>
      <c r="E1025" s="352" t="s">
        <v>1915</v>
      </c>
      <c r="F1025" s="354">
        <v>0</v>
      </c>
      <c r="G1025" s="367" t="s">
        <v>5634</v>
      </c>
    </row>
    <row r="1026" spans="1:7">
      <c r="A1026" s="367" t="s">
        <v>1031</v>
      </c>
      <c r="B1026" s="358">
        <v>0</v>
      </c>
      <c r="C1026" s="359">
        <v>0</v>
      </c>
      <c r="D1026" s="357" t="e">
        <f t="shared" ref="D1026:D1089" si="16">(C1026/B1026)-1</f>
        <v>#DIV/0!</v>
      </c>
      <c r="E1026" s="352" t="s">
        <v>1915</v>
      </c>
      <c r="F1026" s="354">
        <v>0</v>
      </c>
      <c r="G1026" s="367" t="s">
        <v>5635</v>
      </c>
    </row>
    <row r="1027" spans="1:7">
      <c r="A1027" s="367" t="s">
        <v>1032</v>
      </c>
      <c r="B1027" s="358">
        <v>0</v>
      </c>
      <c r="C1027" s="359">
        <v>0</v>
      </c>
      <c r="D1027" s="357" t="e">
        <f t="shared" si="16"/>
        <v>#DIV/0!</v>
      </c>
      <c r="E1027" s="352" t="s">
        <v>1821</v>
      </c>
      <c r="F1027" s="354">
        <v>0</v>
      </c>
      <c r="G1027" s="367" t="s">
        <v>5636</v>
      </c>
    </row>
    <row r="1028" spans="1:7">
      <c r="A1028" s="367" t="s">
        <v>1033</v>
      </c>
      <c r="B1028" s="358">
        <v>0</v>
      </c>
      <c r="C1028" s="359">
        <v>0</v>
      </c>
      <c r="D1028" s="357" t="e">
        <f t="shared" si="16"/>
        <v>#DIV/0!</v>
      </c>
      <c r="E1028" s="352" t="s">
        <v>2030</v>
      </c>
      <c r="F1028" s="354">
        <v>1</v>
      </c>
      <c r="G1028" s="367" t="s">
        <v>5637</v>
      </c>
    </row>
    <row r="1029" spans="1:7">
      <c r="A1029" s="367" t="s">
        <v>1034</v>
      </c>
      <c r="B1029" s="358">
        <v>0</v>
      </c>
      <c r="C1029" s="359">
        <v>0</v>
      </c>
      <c r="D1029" s="357" t="e">
        <f t="shared" si="16"/>
        <v>#DIV/0!</v>
      </c>
      <c r="E1029" s="352" t="s">
        <v>1898</v>
      </c>
      <c r="F1029" s="354">
        <v>0</v>
      </c>
      <c r="G1029" s="367" t="s">
        <v>5638</v>
      </c>
    </row>
    <row r="1030" spans="1:7">
      <c r="A1030" s="367" t="s">
        <v>1035</v>
      </c>
      <c r="B1030" s="358">
        <v>0</v>
      </c>
      <c r="C1030" s="359">
        <v>0</v>
      </c>
      <c r="D1030" s="357" t="e">
        <f t="shared" si="16"/>
        <v>#DIV/0!</v>
      </c>
      <c r="E1030" s="352" t="s">
        <v>1915</v>
      </c>
      <c r="F1030" s="354">
        <v>1</v>
      </c>
      <c r="G1030" s="367" t="s">
        <v>5639</v>
      </c>
    </row>
    <row r="1031" spans="1:7">
      <c r="A1031" s="367" t="s">
        <v>1036</v>
      </c>
      <c r="B1031" s="358">
        <v>0</v>
      </c>
      <c r="C1031" s="359">
        <v>0</v>
      </c>
      <c r="D1031" s="357" t="e">
        <f t="shared" si="16"/>
        <v>#DIV/0!</v>
      </c>
      <c r="E1031" s="352" t="s">
        <v>1915</v>
      </c>
      <c r="F1031" s="354">
        <v>0</v>
      </c>
      <c r="G1031" s="367" t="s">
        <v>5640</v>
      </c>
    </row>
    <row r="1032" spans="1:7">
      <c r="A1032" s="367" t="s">
        <v>1037</v>
      </c>
      <c r="B1032" s="358">
        <v>2.71322218198931E-8</v>
      </c>
      <c r="C1032" s="359">
        <v>1.02043091549513E-7</v>
      </c>
      <c r="D1032" s="357">
        <f t="shared" si="16"/>
        <v>2.760955966926967</v>
      </c>
      <c r="E1032" s="352" t="s">
        <v>1825</v>
      </c>
      <c r="F1032" s="354">
        <v>0</v>
      </c>
      <c r="G1032" s="367" t="s">
        <v>5641</v>
      </c>
    </row>
    <row r="1033" spans="1:7">
      <c r="A1033" s="367" t="s">
        <v>1038</v>
      </c>
      <c r="B1033" s="358">
        <v>-1.5237746304850399E-7</v>
      </c>
      <c r="C1033" s="359">
        <v>-3.2784506164058503E-8</v>
      </c>
      <c r="D1033" s="357">
        <f t="shared" si="16"/>
        <v>-0.78484675155916783</v>
      </c>
      <c r="E1033" s="352" t="s">
        <v>1884</v>
      </c>
      <c r="F1033" s="354">
        <v>1</v>
      </c>
      <c r="G1033" s="367" t="s">
        <v>5642</v>
      </c>
    </row>
    <row r="1034" spans="1:7">
      <c r="A1034" s="367" t="s">
        <v>1039</v>
      </c>
      <c r="B1034" s="358">
        <v>0</v>
      </c>
      <c r="C1034" s="359">
        <v>0</v>
      </c>
      <c r="D1034" s="357" t="e">
        <f t="shared" si="16"/>
        <v>#DIV/0!</v>
      </c>
      <c r="E1034" s="352" t="s">
        <v>1887</v>
      </c>
      <c r="F1034" s="354">
        <v>0</v>
      </c>
      <c r="G1034" s="367" t="s">
        <v>5643</v>
      </c>
    </row>
    <row r="1035" spans="1:7">
      <c r="A1035" s="367" t="s">
        <v>1040</v>
      </c>
      <c r="B1035" s="358">
        <v>-4.1736533524984202E-6</v>
      </c>
      <c r="C1035" s="359">
        <v>-5.2532248809483597E-4</v>
      </c>
      <c r="D1035" s="357">
        <f t="shared" si="16"/>
        <v>124.86634387840786</v>
      </c>
      <c r="E1035" s="352" t="s">
        <v>1880</v>
      </c>
      <c r="F1035" s="354">
        <v>1</v>
      </c>
      <c r="G1035" s="367" t="s">
        <v>5644</v>
      </c>
    </row>
    <row r="1036" spans="1:7">
      <c r="A1036" s="367" t="s">
        <v>1041</v>
      </c>
      <c r="B1036" s="358">
        <v>5.9058034434701602E-4</v>
      </c>
      <c r="C1036" s="359">
        <v>5.4647279703571704E-4</v>
      </c>
      <c r="D1036" s="357">
        <f t="shared" si="16"/>
        <v>-7.4685091932863323E-2</v>
      </c>
      <c r="E1036" s="352" t="s">
        <v>1867</v>
      </c>
      <c r="F1036" s="354">
        <v>0</v>
      </c>
      <c r="G1036" s="367" t="s">
        <v>5645</v>
      </c>
    </row>
    <row r="1037" spans="1:7">
      <c r="A1037" s="367" t="s">
        <v>1042</v>
      </c>
      <c r="B1037" s="358">
        <v>0</v>
      </c>
      <c r="C1037" s="359">
        <v>0</v>
      </c>
      <c r="D1037" s="357" t="e">
        <f t="shared" si="16"/>
        <v>#DIV/0!</v>
      </c>
      <c r="E1037" s="352" t="s">
        <v>1915</v>
      </c>
      <c r="F1037" s="354">
        <v>0</v>
      </c>
      <c r="G1037" s="367" t="s">
        <v>5646</v>
      </c>
    </row>
    <row r="1038" spans="1:7">
      <c r="A1038" s="367" t="s">
        <v>1043</v>
      </c>
      <c r="B1038" s="358">
        <v>2.71322218198931E-8</v>
      </c>
      <c r="C1038" s="359">
        <v>1.02043091549513E-7</v>
      </c>
      <c r="D1038" s="357">
        <f t="shared" si="16"/>
        <v>2.760955966926967</v>
      </c>
      <c r="E1038" s="352" t="s">
        <v>1825</v>
      </c>
      <c r="F1038" s="354">
        <v>0</v>
      </c>
      <c r="G1038" s="367" t="s">
        <v>5647</v>
      </c>
    </row>
    <row r="1039" spans="1:7">
      <c r="A1039" s="367" t="s">
        <v>1044</v>
      </c>
      <c r="B1039" s="358">
        <v>-2.71322218198931E-8</v>
      </c>
      <c r="C1039" s="359">
        <v>-1.02043091549513E-7</v>
      </c>
      <c r="D1039" s="357">
        <f t="shared" si="16"/>
        <v>2.760955966926967</v>
      </c>
      <c r="E1039" s="352" t="s">
        <v>1825</v>
      </c>
      <c r="F1039" s="354">
        <v>1</v>
      </c>
      <c r="G1039" s="367" t="s">
        <v>5648</v>
      </c>
    </row>
    <row r="1040" spans="1:7">
      <c r="A1040" s="367" t="s">
        <v>1045</v>
      </c>
      <c r="B1040" s="358">
        <v>0</v>
      </c>
      <c r="C1040" s="359">
        <v>0</v>
      </c>
      <c r="D1040" s="357" t="e">
        <f t="shared" si="16"/>
        <v>#DIV/0!</v>
      </c>
      <c r="E1040" s="352" t="s">
        <v>1863</v>
      </c>
      <c r="F1040" s="354">
        <v>0</v>
      </c>
      <c r="G1040" s="367" t="s">
        <v>5649</v>
      </c>
    </row>
    <row r="1041" spans="1:7">
      <c r="A1041" s="367" t="s">
        <v>1046</v>
      </c>
      <c r="B1041" s="358">
        <v>0</v>
      </c>
      <c r="C1041" s="359">
        <v>0</v>
      </c>
      <c r="D1041" s="357" t="e">
        <f t="shared" si="16"/>
        <v>#DIV/0!</v>
      </c>
      <c r="E1041" s="352" t="s">
        <v>2031</v>
      </c>
      <c r="F1041" s="354">
        <v>0</v>
      </c>
      <c r="G1041" s="367" t="s">
        <v>5650</v>
      </c>
    </row>
    <row r="1042" spans="1:7">
      <c r="A1042" s="367" t="s">
        <v>1047</v>
      </c>
      <c r="B1042" s="358">
        <v>0</v>
      </c>
      <c r="C1042" s="359">
        <v>0</v>
      </c>
      <c r="D1042" s="357" t="e">
        <f t="shared" si="16"/>
        <v>#DIV/0!</v>
      </c>
      <c r="E1042" s="352" t="s">
        <v>1915</v>
      </c>
      <c r="F1042" s="354">
        <v>0</v>
      </c>
      <c r="G1042" s="367" t="s">
        <v>5651</v>
      </c>
    </row>
    <row r="1043" spans="1:7">
      <c r="A1043" s="367" t="s">
        <v>1048</v>
      </c>
      <c r="B1043" s="358">
        <v>0</v>
      </c>
      <c r="C1043" s="359">
        <v>0</v>
      </c>
      <c r="D1043" s="357" t="e">
        <f t="shared" si="16"/>
        <v>#DIV/0!</v>
      </c>
      <c r="E1043" s="352" t="s">
        <v>1915</v>
      </c>
      <c r="F1043" s="354">
        <v>0</v>
      </c>
      <c r="G1043" s="367" t="s">
        <v>5652</v>
      </c>
    </row>
    <row r="1044" spans="1:7">
      <c r="A1044" s="367" t="s">
        <v>1049</v>
      </c>
      <c r="B1044" s="358">
        <v>0</v>
      </c>
      <c r="C1044" s="359">
        <v>0</v>
      </c>
      <c r="D1044" s="357" t="e">
        <f t="shared" si="16"/>
        <v>#DIV/0!</v>
      </c>
      <c r="E1044" s="352" t="s">
        <v>1813</v>
      </c>
      <c r="F1044" s="354">
        <v>0</v>
      </c>
      <c r="G1044" s="367" t="s">
        <v>5653</v>
      </c>
    </row>
    <row r="1045" spans="1:7">
      <c r="A1045" s="367" t="s">
        <v>1050</v>
      </c>
      <c r="B1045" s="358">
        <v>0</v>
      </c>
      <c r="C1045" s="359">
        <v>0</v>
      </c>
      <c r="D1045" s="357" t="e">
        <f t="shared" si="16"/>
        <v>#DIV/0!</v>
      </c>
      <c r="E1045" s="352" t="s">
        <v>1813</v>
      </c>
      <c r="F1045" s="354">
        <v>0</v>
      </c>
      <c r="G1045" s="367" t="s">
        <v>5654</v>
      </c>
    </row>
    <row r="1046" spans="1:7">
      <c r="A1046" s="367" t="s">
        <v>1051</v>
      </c>
      <c r="B1046" s="358">
        <v>0</v>
      </c>
      <c r="C1046" s="359">
        <v>0</v>
      </c>
      <c r="D1046" s="357" t="e">
        <f t="shared" si="16"/>
        <v>#DIV/0!</v>
      </c>
      <c r="E1046" s="352" t="s">
        <v>1821</v>
      </c>
      <c r="F1046" s="354">
        <v>0</v>
      </c>
      <c r="G1046" s="367" t="s">
        <v>5655</v>
      </c>
    </row>
    <row r="1047" spans="1:7">
      <c r="A1047" s="367" t="s">
        <v>1052</v>
      </c>
      <c r="B1047" s="358">
        <v>0</v>
      </c>
      <c r="C1047" s="359">
        <v>0</v>
      </c>
      <c r="D1047" s="357" t="e">
        <f t="shared" si="16"/>
        <v>#DIV/0!</v>
      </c>
      <c r="E1047" s="352" t="s">
        <v>1866</v>
      </c>
      <c r="F1047" s="354">
        <v>1</v>
      </c>
      <c r="G1047" s="367" t="s">
        <v>5656</v>
      </c>
    </row>
    <row r="1048" spans="1:7">
      <c r="A1048" s="367" t="s">
        <v>1053</v>
      </c>
      <c r="B1048" s="358">
        <v>0</v>
      </c>
      <c r="C1048" s="359">
        <v>0</v>
      </c>
      <c r="D1048" s="357" t="e">
        <f t="shared" si="16"/>
        <v>#DIV/0!</v>
      </c>
      <c r="E1048" s="352" t="s">
        <v>1866</v>
      </c>
      <c r="F1048" s="354">
        <v>0</v>
      </c>
      <c r="G1048" s="367" t="s">
        <v>5657</v>
      </c>
    </row>
    <row r="1049" spans="1:7">
      <c r="A1049" s="367" t="s">
        <v>1054</v>
      </c>
      <c r="B1049" s="358">
        <v>0</v>
      </c>
      <c r="C1049" s="359">
        <v>0</v>
      </c>
      <c r="D1049" s="357" t="e">
        <f t="shared" si="16"/>
        <v>#DIV/0!</v>
      </c>
      <c r="E1049" s="352" t="s">
        <v>2029</v>
      </c>
      <c r="F1049" s="354">
        <v>0</v>
      </c>
      <c r="G1049" s="367" t="s">
        <v>5658</v>
      </c>
    </row>
    <row r="1050" spans="1:7">
      <c r="A1050" s="367" t="s">
        <v>1055</v>
      </c>
      <c r="B1050" s="358">
        <v>0</v>
      </c>
      <c r="C1050" s="359">
        <v>0</v>
      </c>
      <c r="D1050" s="357" t="e">
        <f t="shared" si="16"/>
        <v>#DIV/0!</v>
      </c>
      <c r="E1050" s="352" t="s">
        <v>1978</v>
      </c>
      <c r="F1050" s="354">
        <v>0</v>
      </c>
      <c r="G1050" s="367" t="s">
        <v>5659</v>
      </c>
    </row>
    <row r="1051" spans="1:7">
      <c r="A1051" s="367" t="s">
        <v>1056</v>
      </c>
      <c r="B1051" s="358">
        <v>0</v>
      </c>
      <c r="C1051" s="359">
        <v>0</v>
      </c>
      <c r="D1051" s="357" t="e">
        <f t="shared" si="16"/>
        <v>#DIV/0!</v>
      </c>
      <c r="E1051" s="352" t="s">
        <v>1966</v>
      </c>
      <c r="F1051" s="354">
        <v>0</v>
      </c>
      <c r="G1051" s="367" t="s">
        <v>5660</v>
      </c>
    </row>
    <row r="1052" spans="1:7">
      <c r="A1052" s="367" t="s">
        <v>1057</v>
      </c>
      <c r="B1052" s="358">
        <v>0</v>
      </c>
      <c r="C1052" s="359">
        <v>0</v>
      </c>
      <c r="D1052" s="357" t="e">
        <f t="shared" si="16"/>
        <v>#DIV/0!</v>
      </c>
      <c r="E1052" s="352" t="s">
        <v>1898</v>
      </c>
      <c r="F1052" s="354">
        <v>0</v>
      </c>
      <c r="G1052" s="367" t="s">
        <v>5661</v>
      </c>
    </row>
    <row r="1053" spans="1:7">
      <c r="A1053" s="367" t="s">
        <v>1058</v>
      </c>
      <c r="B1053" s="358">
        <v>0</v>
      </c>
      <c r="C1053" s="359">
        <v>0</v>
      </c>
      <c r="D1053" s="357" t="e">
        <f t="shared" si="16"/>
        <v>#DIV/0!</v>
      </c>
      <c r="E1053" s="352" t="s">
        <v>1977</v>
      </c>
      <c r="F1053" s="354">
        <v>0</v>
      </c>
      <c r="G1053" s="367" t="s">
        <v>5662</v>
      </c>
    </row>
    <row r="1054" spans="1:7">
      <c r="A1054" s="367" t="s">
        <v>1059</v>
      </c>
      <c r="B1054" s="358">
        <v>2.71322218198931E-8</v>
      </c>
      <c r="C1054" s="359">
        <v>1.02043091549513E-7</v>
      </c>
      <c r="D1054" s="357">
        <f t="shared" si="16"/>
        <v>2.760955966926967</v>
      </c>
      <c r="E1054" s="352" t="s">
        <v>1917</v>
      </c>
      <c r="F1054" s="354">
        <v>1</v>
      </c>
      <c r="G1054" s="367" t="s">
        <v>5663</v>
      </c>
    </row>
    <row r="1055" spans="1:7">
      <c r="A1055" s="367" t="s">
        <v>1060</v>
      </c>
      <c r="B1055" s="358">
        <v>0</v>
      </c>
      <c r="C1055" s="359">
        <v>0</v>
      </c>
      <c r="D1055" s="357" t="e">
        <f t="shared" si="16"/>
        <v>#DIV/0!</v>
      </c>
      <c r="E1055" s="352" t="s">
        <v>1975</v>
      </c>
      <c r="F1055" s="354">
        <v>0</v>
      </c>
      <c r="G1055" s="367" t="s">
        <v>5664</v>
      </c>
    </row>
    <row r="1056" spans="1:7">
      <c r="A1056" s="367" t="s">
        <v>1061</v>
      </c>
      <c r="B1056" s="358">
        <v>0</v>
      </c>
      <c r="C1056" s="359">
        <v>0</v>
      </c>
      <c r="D1056" s="357" t="e">
        <f t="shared" si="16"/>
        <v>#DIV/0!</v>
      </c>
      <c r="E1056" s="352" t="s">
        <v>1975</v>
      </c>
      <c r="F1056" s="354">
        <v>0</v>
      </c>
      <c r="G1056" s="367" t="s">
        <v>5665</v>
      </c>
    </row>
    <row r="1057" spans="1:7">
      <c r="A1057" s="367" t="s">
        <v>1062</v>
      </c>
      <c r="B1057" s="358">
        <v>0</v>
      </c>
      <c r="C1057" s="359">
        <v>0</v>
      </c>
      <c r="D1057" s="357" t="e">
        <f t="shared" si="16"/>
        <v>#DIV/0!</v>
      </c>
      <c r="E1057" s="352" t="s">
        <v>1975</v>
      </c>
      <c r="F1057" s="354">
        <v>0</v>
      </c>
      <c r="G1057" s="367" t="s">
        <v>5666</v>
      </c>
    </row>
    <row r="1058" spans="1:7">
      <c r="A1058" s="367" t="s">
        <v>1063</v>
      </c>
      <c r="B1058" s="358">
        <v>0</v>
      </c>
      <c r="C1058" s="359">
        <v>0</v>
      </c>
      <c r="D1058" s="357" t="e">
        <f t="shared" si="16"/>
        <v>#DIV/0!</v>
      </c>
      <c r="E1058" s="352" t="s">
        <v>1968</v>
      </c>
      <c r="F1058" s="354">
        <v>0</v>
      </c>
      <c r="G1058" s="367" t="s">
        <v>6338</v>
      </c>
    </row>
    <row r="1059" spans="1:7">
      <c r="A1059" s="367" t="s">
        <v>1064</v>
      </c>
      <c r="B1059" s="358">
        <v>1.7582152377462999E-2</v>
      </c>
      <c r="C1059" s="359">
        <v>1.75820327845062E-2</v>
      </c>
      <c r="D1059" s="357">
        <f t="shared" si="16"/>
        <v>-6.8019520153006496E-6</v>
      </c>
      <c r="E1059" s="352" t="s">
        <v>1968</v>
      </c>
      <c r="F1059" s="354">
        <v>0</v>
      </c>
      <c r="G1059" s="367" t="s">
        <v>6339</v>
      </c>
    </row>
    <row r="1060" spans="1:7">
      <c r="A1060" s="367" t="s">
        <v>1065</v>
      </c>
      <c r="B1060" s="358">
        <v>0</v>
      </c>
      <c r="C1060" s="359">
        <v>0</v>
      </c>
      <c r="D1060" s="357" t="e">
        <f t="shared" si="16"/>
        <v>#DIV/0!</v>
      </c>
      <c r="E1060" s="352" t="s">
        <v>2032</v>
      </c>
      <c r="F1060" s="354">
        <v>0</v>
      </c>
      <c r="G1060" s="367" t="s">
        <v>5667</v>
      </c>
    </row>
    <row r="1061" spans="1:7">
      <c r="A1061" s="367" t="s">
        <v>1066</v>
      </c>
      <c r="B1061" s="358">
        <v>0</v>
      </c>
      <c r="C1061" s="359">
        <v>0</v>
      </c>
      <c r="D1061" s="357" t="e">
        <f t="shared" si="16"/>
        <v>#DIV/0!</v>
      </c>
      <c r="E1061" s="352" t="s">
        <v>2032</v>
      </c>
      <c r="F1061" s="354">
        <v>0</v>
      </c>
      <c r="G1061" s="367" t="s">
        <v>5668</v>
      </c>
    </row>
    <row r="1062" spans="1:7">
      <c r="A1062" s="367" t="s">
        <v>1067</v>
      </c>
      <c r="B1062" s="358">
        <v>0</v>
      </c>
      <c r="C1062" s="359">
        <v>0</v>
      </c>
      <c r="D1062" s="357" t="e">
        <f t="shared" si="16"/>
        <v>#DIV/0!</v>
      </c>
      <c r="E1062" s="352" t="s">
        <v>1867</v>
      </c>
      <c r="F1062" s="354">
        <v>0</v>
      </c>
      <c r="G1062" s="367" t="s">
        <v>5669</v>
      </c>
    </row>
    <row r="1063" spans="1:7">
      <c r="A1063" s="367" t="s">
        <v>1068</v>
      </c>
      <c r="B1063" s="358">
        <v>0</v>
      </c>
      <c r="C1063" s="359">
        <v>0</v>
      </c>
      <c r="D1063" s="357" t="e">
        <f t="shared" si="16"/>
        <v>#DIV/0!</v>
      </c>
      <c r="E1063" s="352" t="s">
        <v>1908</v>
      </c>
      <c r="F1063" s="354">
        <v>0</v>
      </c>
      <c r="G1063" s="367" t="s">
        <v>5670</v>
      </c>
    </row>
    <row r="1064" spans="1:7">
      <c r="A1064" s="367" t="s">
        <v>1069</v>
      </c>
      <c r="B1064" s="358">
        <v>0</v>
      </c>
      <c r="C1064" s="359">
        <v>0</v>
      </c>
      <c r="D1064" s="357" t="e">
        <f t="shared" si="16"/>
        <v>#DIV/0!</v>
      </c>
      <c r="E1064" s="352" t="s">
        <v>1825</v>
      </c>
      <c r="F1064" s="354">
        <v>1</v>
      </c>
      <c r="G1064" s="367" t="s">
        <v>5671</v>
      </c>
    </row>
    <row r="1065" spans="1:7">
      <c r="A1065" s="367" t="s">
        <v>1070</v>
      </c>
      <c r="B1065" s="358">
        <v>2.5737141843501001E-6</v>
      </c>
      <c r="C1065" s="359">
        <v>5.5723289776861801E-6</v>
      </c>
      <c r="D1065" s="357">
        <f t="shared" si="16"/>
        <v>1.1650923834393341</v>
      </c>
      <c r="E1065" s="352" t="s">
        <v>1867</v>
      </c>
      <c r="F1065" s="354">
        <v>0</v>
      </c>
      <c r="G1065" s="367" t="s">
        <v>5672</v>
      </c>
    </row>
    <row r="1066" spans="1:7">
      <c r="A1066" s="367" t="s">
        <v>1071</v>
      </c>
      <c r="B1066" s="358">
        <v>0</v>
      </c>
      <c r="C1066" s="359">
        <v>0</v>
      </c>
      <c r="D1066" s="357" t="e">
        <f t="shared" si="16"/>
        <v>#DIV/0!</v>
      </c>
      <c r="E1066" s="352" t="s">
        <v>1813</v>
      </c>
      <c r="F1066" s="354">
        <v>0</v>
      </c>
      <c r="G1066" s="367" t="s">
        <v>5673</v>
      </c>
    </row>
    <row r="1067" spans="1:7">
      <c r="A1067" s="367" t="s">
        <v>1072</v>
      </c>
      <c r="B1067" s="358">
        <v>0</v>
      </c>
      <c r="C1067" s="359">
        <v>0</v>
      </c>
      <c r="D1067" s="357" t="e">
        <f t="shared" si="16"/>
        <v>#DIV/0!</v>
      </c>
      <c r="E1067" s="352" t="s">
        <v>1941</v>
      </c>
      <c r="F1067" s="354">
        <v>0</v>
      </c>
      <c r="G1067" s="367" t="s">
        <v>5674</v>
      </c>
    </row>
    <row r="1068" spans="1:7">
      <c r="A1068" s="367" t="s">
        <v>1073</v>
      </c>
      <c r="B1068" s="358">
        <v>0</v>
      </c>
      <c r="C1068" s="359">
        <v>0</v>
      </c>
      <c r="D1068" s="357" t="e">
        <f t="shared" si="16"/>
        <v>#DIV/0!</v>
      </c>
      <c r="E1068" s="352" t="s">
        <v>1834</v>
      </c>
      <c r="F1068" s="354">
        <v>0</v>
      </c>
      <c r="G1068" s="367" t="s">
        <v>5675</v>
      </c>
    </row>
    <row r="1069" spans="1:7">
      <c r="A1069" s="367" t="s">
        <v>1074</v>
      </c>
      <c r="B1069" s="358">
        <v>0</v>
      </c>
      <c r="C1069" s="359">
        <v>0</v>
      </c>
      <c r="D1069" s="357" t="e">
        <f t="shared" si="16"/>
        <v>#DIV/0!</v>
      </c>
      <c r="E1069" s="352" t="s">
        <v>1834</v>
      </c>
      <c r="F1069" s="354">
        <v>0</v>
      </c>
      <c r="G1069" s="367" t="s">
        <v>5676</v>
      </c>
    </row>
    <row r="1070" spans="1:7">
      <c r="A1070" s="367" t="s">
        <v>1075</v>
      </c>
      <c r="B1070" s="358">
        <v>1.0442999999999999E-2</v>
      </c>
      <c r="C1070" s="359">
        <v>1.0442999999999999E-2</v>
      </c>
      <c r="D1070" s="357">
        <f t="shared" si="16"/>
        <v>0</v>
      </c>
      <c r="E1070" s="352" t="s">
        <v>1922</v>
      </c>
      <c r="F1070" s="354">
        <v>1</v>
      </c>
      <c r="G1070" s="367" t="s">
        <v>5677</v>
      </c>
    </row>
    <row r="1071" spans="1:7">
      <c r="A1071" s="367" t="s">
        <v>1076</v>
      </c>
      <c r="B1071" s="358">
        <v>0</v>
      </c>
      <c r="C1071" s="359">
        <v>0</v>
      </c>
      <c r="D1071" s="357" t="e">
        <f t="shared" si="16"/>
        <v>#DIV/0!</v>
      </c>
      <c r="E1071" s="352" t="s">
        <v>1892</v>
      </c>
      <c r="F1071" s="354">
        <v>0</v>
      </c>
      <c r="G1071" s="367" t="s">
        <v>5678</v>
      </c>
    </row>
    <row r="1072" spans="1:7">
      <c r="A1072" s="367" t="s">
        <v>1077</v>
      </c>
      <c r="B1072" s="358">
        <v>0</v>
      </c>
      <c r="C1072" s="359">
        <v>0</v>
      </c>
      <c r="D1072" s="357" t="e">
        <f t="shared" si="16"/>
        <v>#DIV/0!</v>
      </c>
      <c r="E1072" s="352" t="s">
        <v>1968</v>
      </c>
      <c r="F1072" s="354">
        <v>1</v>
      </c>
      <c r="G1072" s="367" t="s">
        <v>5679</v>
      </c>
    </row>
    <row r="1073" spans="1:7">
      <c r="A1073" s="367" t="s">
        <v>1078</v>
      </c>
      <c r="B1073" s="358">
        <v>1.7582152377462999E-2</v>
      </c>
      <c r="C1073" s="359">
        <v>1.75820327845062E-2</v>
      </c>
      <c r="D1073" s="357">
        <f t="shared" si="16"/>
        <v>-6.8019520153006496E-6</v>
      </c>
      <c r="E1073" s="352" t="s">
        <v>1968</v>
      </c>
      <c r="F1073" s="354">
        <v>1</v>
      </c>
      <c r="G1073" s="367" t="s">
        <v>5680</v>
      </c>
    </row>
    <row r="1074" spans="1:7">
      <c r="A1074" s="367" t="s">
        <v>1079</v>
      </c>
      <c r="B1074" s="358">
        <v>0</v>
      </c>
      <c r="C1074" s="359">
        <v>0</v>
      </c>
      <c r="D1074" s="357" t="e">
        <f t="shared" si="16"/>
        <v>#DIV/0!</v>
      </c>
      <c r="E1074" s="352" t="s">
        <v>1968</v>
      </c>
      <c r="F1074" s="354">
        <v>1</v>
      </c>
      <c r="G1074" s="367" t="s">
        <v>5681</v>
      </c>
    </row>
    <row r="1075" spans="1:7">
      <c r="A1075" s="367" t="s">
        <v>1080</v>
      </c>
      <c r="B1075" s="358">
        <v>-1.7582152377462999E-2</v>
      </c>
      <c r="C1075" s="359">
        <v>-1.75820327845062E-2</v>
      </c>
      <c r="D1075" s="357">
        <f t="shared" si="16"/>
        <v>-6.8019520153006496E-6</v>
      </c>
      <c r="E1075" s="352" t="s">
        <v>1968</v>
      </c>
      <c r="F1075" s="354">
        <v>1</v>
      </c>
      <c r="G1075" s="367" t="s">
        <v>5682</v>
      </c>
    </row>
    <row r="1076" spans="1:7">
      <c r="A1076" s="367" t="s">
        <v>1081</v>
      </c>
      <c r="B1076" s="358">
        <v>0</v>
      </c>
      <c r="C1076" s="359">
        <v>0</v>
      </c>
      <c r="D1076" s="357" t="e">
        <f t="shared" si="16"/>
        <v>#DIV/0!</v>
      </c>
      <c r="E1076" s="352" t="s">
        <v>1968</v>
      </c>
      <c r="F1076" s="354">
        <v>1</v>
      </c>
      <c r="G1076" s="367" t="s">
        <v>5683</v>
      </c>
    </row>
    <row r="1077" spans="1:7">
      <c r="A1077" s="367" t="s">
        <v>1082</v>
      </c>
      <c r="B1077" s="358">
        <v>0</v>
      </c>
      <c r="C1077" s="359">
        <v>0</v>
      </c>
      <c r="D1077" s="357" t="e">
        <f t="shared" si="16"/>
        <v>#DIV/0!</v>
      </c>
      <c r="E1077" s="352" t="s">
        <v>1836</v>
      </c>
      <c r="F1077" s="354">
        <v>1</v>
      </c>
      <c r="G1077" s="367" t="s">
        <v>5684</v>
      </c>
    </row>
    <row r="1078" spans="1:7">
      <c r="A1078" s="367" t="s">
        <v>1083</v>
      </c>
      <c r="B1078" s="358">
        <v>-7.5859404488134996E-6</v>
      </c>
      <c r="C1078" s="359">
        <v>-1.7600452183164601E-2</v>
      </c>
      <c r="D1078" s="357">
        <f t="shared" si="16"/>
        <v>2319.1410954811081</v>
      </c>
      <c r="E1078" s="352" t="s">
        <v>1922</v>
      </c>
      <c r="F1078" s="354">
        <v>1</v>
      </c>
      <c r="G1078" s="367" t="s">
        <v>5685</v>
      </c>
    </row>
    <row r="1079" spans="1:7">
      <c r="A1079" s="367" t="s">
        <v>1084</v>
      </c>
      <c r="B1079" s="358">
        <v>7.5859404488134996E-6</v>
      </c>
      <c r="C1079" s="359">
        <v>1.7600452183164601E-2</v>
      </c>
      <c r="D1079" s="357">
        <f t="shared" si="16"/>
        <v>2319.1410954811081</v>
      </c>
      <c r="E1079" s="352" t="s">
        <v>1922</v>
      </c>
      <c r="F1079" s="354">
        <v>0</v>
      </c>
      <c r="G1079" s="367" t="s">
        <v>5686</v>
      </c>
    </row>
    <row r="1080" spans="1:7">
      <c r="A1080" s="367" t="s">
        <v>1085</v>
      </c>
      <c r="B1080" s="358">
        <v>0</v>
      </c>
      <c r="C1080" s="359">
        <v>0</v>
      </c>
      <c r="D1080" s="357" t="e">
        <f t="shared" si="16"/>
        <v>#DIV/0!</v>
      </c>
      <c r="E1080" s="352" t="s">
        <v>1883</v>
      </c>
      <c r="F1080" s="354">
        <v>0</v>
      </c>
      <c r="G1080" s="367" t="s">
        <v>5687</v>
      </c>
    </row>
    <row r="1081" spans="1:7">
      <c r="A1081" s="367" t="s">
        <v>1086</v>
      </c>
      <c r="B1081" s="358">
        <v>0</v>
      </c>
      <c r="C1081" s="359">
        <v>0</v>
      </c>
      <c r="D1081" s="357" t="e">
        <f t="shared" si="16"/>
        <v>#DIV/0!</v>
      </c>
      <c r="E1081" s="352" t="s">
        <v>2033</v>
      </c>
      <c r="F1081" s="354">
        <v>0</v>
      </c>
      <c r="G1081" s="367" t="s">
        <v>5688</v>
      </c>
    </row>
    <row r="1082" spans="1:7">
      <c r="A1082" s="367" t="s">
        <v>1087</v>
      </c>
      <c r="B1082" s="358">
        <v>0</v>
      </c>
      <c r="C1082" s="359">
        <v>0</v>
      </c>
      <c r="D1082" s="357" t="e">
        <f t="shared" si="16"/>
        <v>#DIV/0!</v>
      </c>
      <c r="E1082" s="352" t="s">
        <v>1823</v>
      </c>
      <c r="F1082" s="354">
        <v>0</v>
      </c>
      <c r="G1082" s="367" t="s">
        <v>5689</v>
      </c>
    </row>
    <row r="1083" spans="1:7">
      <c r="A1083" s="367" t="s">
        <v>1088</v>
      </c>
      <c r="B1083" s="358">
        <v>2.71322218198931E-8</v>
      </c>
      <c r="C1083" s="359">
        <v>1.02043091549513E-7</v>
      </c>
      <c r="D1083" s="357">
        <f t="shared" si="16"/>
        <v>2.760955966926967</v>
      </c>
      <c r="E1083" s="352" t="s">
        <v>1825</v>
      </c>
      <c r="F1083" s="354">
        <v>0</v>
      </c>
      <c r="G1083" s="367" t="s">
        <v>5690</v>
      </c>
    </row>
    <row r="1084" spans="1:7">
      <c r="A1084" s="367" t="s">
        <v>1089</v>
      </c>
      <c r="B1084" s="358">
        <v>0</v>
      </c>
      <c r="C1084" s="359">
        <v>0</v>
      </c>
      <c r="D1084" s="357" t="e">
        <f t="shared" si="16"/>
        <v>#DIV/0!</v>
      </c>
      <c r="E1084" s="352" t="s">
        <v>1908</v>
      </c>
      <c r="F1084" s="354">
        <v>0</v>
      </c>
      <c r="G1084" s="367" t="s">
        <v>5691</v>
      </c>
    </row>
    <row r="1085" spans="1:7">
      <c r="A1085" s="367" t="s">
        <v>1090</v>
      </c>
      <c r="B1085" s="358">
        <v>0</v>
      </c>
      <c r="C1085" s="359">
        <v>0</v>
      </c>
      <c r="D1085" s="357" t="e">
        <f t="shared" si="16"/>
        <v>#DIV/0!</v>
      </c>
      <c r="E1085" s="352" t="s">
        <v>1908</v>
      </c>
      <c r="F1085" s="354">
        <v>0</v>
      </c>
      <c r="G1085" s="367" t="s">
        <v>5692</v>
      </c>
    </row>
    <row r="1086" spans="1:7">
      <c r="A1086" s="367" t="s">
        <v>1091</v>
      </c>
      <c r="B1086" s="358">
        <v>0</v>
      </c>
      <c r="C1086" s="359">
        <v>0</v>
      </c>
      <c r="D1086" s="357" t="e">
        <f t="shared" si="16"/>
        <v>#DIV/0!</v>
      </c>
      <c r="E1086" s="352" t="s">
        <v>1867</v>
      </c>
      <c r="F1086" s="354">
        <v>0</v>
      </c>
      <c r="G1086" s="367" t="s">
        <v>5693</v>
      </c>
    </row>
    <row r="1087" spans="1:7">
      <c r="A1087" s="367" t="s">
        <v>1092</v>
      </c>
      <c r="B1087" s="358">
        <v>0</v>
      </c>
      <c r="C1087" s="359">
        <v>0</v>
      </c>
      <c r="D1087" s="357" t="e">
        <f t="shared" si="16"/>
        <v>#DIV/0!</v>
      </c>
      <c r="E1087" s="352" t="s">
        <v>1963</v>
      </c>
      <c r="F1087" s="354">
        <v>0</v>
      </c>
      <c r="G1087" s="367" t="s">
        <v>5694</v>
      </c>
    </row>
    <row r="1088" spans="1:7">
      <c r="A1088" s="367" t="s">
        <v>1093</v>
      </c>
      <c r="B1088" s="358">
        <v>0</v>
      </c>
      <c r="C1088" s="359">
        <v>0</v>
      </c>
      <c r="D1088" s="357" t="e">
        <f t="shared" si="16"/>
        <v>#DIV/0!</v>
      </c>
      <c r="E1088" s="352" t="s">
        <v>1883</v>
      </c>
      <c r="F1088" s="354">
        <v>0</v>
      </c>
      <c r="G1088" s="367" t="s">
        <v>5695</v>
      </c>
    </row>
    <row r="1089" spans="1:7">
      <c r="A1089" s="367" t="s">
        <v>1094</v>
      </c>
      <c r="B1089" s="358">
        <v>0</v>
      </c>
      <c r="C1089" s="359">
        <v>0</v>
      </c>
      <c r="D1089" s="357" t="e">
        <f t="shared" si="16"/>
        <v>#DIV/0!</v>
      </c>
      <c r="E1089" s="352" t="s">
        <v>1941</v>
      </c>
      <c r="F1089" s="354">
        <v>0</v>
      </c>
      <c r="G1089" s="367" t="s">
        <v>5696</v>
      </c>
    </row>
    <row r="1090" spans="1:7">
      <c r="A1090" s="367" t="s">
        <v>1095</v>
      </c>
      <c r="B1090" s="358">
        <v>0</v>
      </c>
      <c r="C1090" s="359">
        <v>0</v>
      </c>
      <c r="D1090" s="357" t="e">
        <f t="shared" ref="D1090:D1153" si="17">(C1090/B1090)-1</f>
        <v>#DIV/0!</v>
      </c>
      <c r="E1090" s="352" t="s">
        <v>1824</v>
      </c>
      <c r="F1090" s="354">
        <v>1</v>
      </c>
      <c r="G1090" s="367" t="s">
        <v>5697</v>
      </c>
    </row>
    <row r="1091" spans="1:7">
      <c r="A1091" s="367" t="s">
        <v>1096</v>
      </c>
      <c r="B1091" s="358">
        <v>0</v>
      </c>
      <c r="C1091" s="359">
        <v>0</v>
      </c>
      <c r="D1091" s="357" t="e">
        <f t="shared" si="17"/>
        <v>#DIV/0!</v>
      </c>
      <c r="E1091" s="352" t="s">
        <v>1968</v>
      </c>
      <c r="F1091" s="354">
        <v>1</v>
      </c>
      <c r="G1091" s="367" t="s">
        <v>5698</v>
      </c>
    </row>
    <row r="1092" spans="1:7">
      <c r="A1092" s="367" t="s">
        <v>1097</v>
      </c>
      <c r="B1092" s="358">
        <v>-1.7582152377462999E-2</v>
      </c>
      <c r="C1092" s="359">
        <v>-1.75820327845062E-2</v>
      </c>
      <c r="D1092" s="357">
        <f t="shared" si="17"/>
        <v>-6.8019520153006496E-6</v>
      </c>
      <c r="E1092" s="352" t="s">
        <v>1968</v>
      </c>
      <c r="F1092" s="354">
        <v>1</v>
      </c>
      <c r="G1092" s="367" t="s">
        <v>5699</v>
      </c>
    </row>
    <row r="1093" spans="1:7">
      <c r="A1093" s="367" t="s">
        <v>1098</v>
      </c>
      <c r="B1093" s="358">
        <v>0</v>
      </c>
      <c r="C1093" s="359">
        <v>0</v>
      </c>
      <c r="D1093" s="357" t="e">
        <f t="shared" si="17"/>
        <v>#DIV/0!</v>
      </c>
      <c r="E1093" s="352" t="s">
        <v>1968</v>
      </c>
      <c r="F1093" s="354">
        <v>1</v>
      </c>
      <c r="G1093" s="367" t="s">
        <v>5700</v>
      </c>
    </row>
    <row r="1094" spans="1:7">
      <c r="A1094" s="367" t="s">
        <v>1099</v>
      </c>
      <c r="B1094" s="358">
        <v>-1.7582152377462999E-2</v>
      </c>
      <c r="C1094" s="359">
        <v>-1.75820327845062E-2</v>
      </c>
      <c r="D1094" s="357">
        <f t="shared" si="17"/>
        <v>-6.8019520153006496E-6</v>
      </c>
      <c r="E1094" s="352" t="s">
        <v>1968</v>
      </c>
      <c r="F1094" s="354">
        <v>1</v>
      </c>
      <c r="G1094" s="367" t="s">
        <v>5701</v>
      </c>
    </row>
    <row r="1095" spans="1:7">
      <c r="A1095" s="367" t="s">
        <v>1100</v>
      </c>
      <c r="B1095" s="358">
        <v>0</v>
      </c>
      <c r="C1095" s="359">
        <v>0</v>
      </c>
      <c r="D1095" s="357" t="e">
        <f t="shared" si="17"/>
        <v>#DIV/0!</v>
      </c>
      <c r="E1095" s="352" t="s">
        <v>1968</v>
      </c>
      <c r="F1095" s="354">
        <v>1</v>
      </c>
      <c r="G1095" s="367" t="s">
        <v>5702</v>
      </c>
    </row>
    <row r="1096" spans="1:7">
      <c r="A1096" s="367" t="s">
        <v>1101</v>
      </c>
      <c r="B1096" s="358">
        <v>1.7582152377462999E-2</v>
      </c>
      <c r="C1096" s="359">
        <v>1.75820327845062E-2</v>
      </c>
      <c r="D1096" s="357">
        <f t="shared" si="17"/>
        <v>-6.8019520153006496E-6</v>
      </c>
      <c r="E1096" s="352" t="s">
        <v>1968</v>
      </c>
      <c r="F1096" s="354">
        <v>1</v>
      </c>
      <c r="G1096" s="367" t="s">
        <v>5703</v>
      </c>
    </row>
    <row r="1097" spans="1:7">
      <c r="A1097" s="367" t="s">
        <v>1102</v>
      </c>
      <c r="B1097" s="358">
        <v>0</v>
      </c>
      <c r="C1097" s="359">
        <v>0</v>
      </c>
      <c r="D1097" s="357" t="e">
        <f t="shared" si="17"/>
        <v>#DIV/0!</v>
      </c>
      <c r="E1097" s="352" t="s">
        <v>1968</v>
      </c>
      <c r="F1097" s="354">
        <v>1</v>
      </c>
      <c r="G1097" s="367" t="s">
        <v>5704</v>
      </c>
    </row>
    <row r="1098" spans="1:7">
      <c r="A1098" s="367" t="s">
        <v>1103</v>
      </c>
      <c r="B1098" s="358">
        <v>-1.7582152377462999E-2</v>
      </c>
      <c r="C1098" s="359">
        <v>-1.75820327845062E-2</v>
      </c>
      <c r="D1098" s="357">
        <f t="shared" si="17"/>
        <v>-6.8019520153006496E-6</v>
      </c>
      <c r="E1098" s="352" t="s">
        <v>1968</v>
      </c>
      <c r="F1098" s="354">
        <v>1</v>
      </c>
      <c r="G1098" s="367" t="s">
        <v>5705</v>
      </c>
    </row>
    <row r="1099" spans="1:7">
      <c r="A1099" s="367" t="s">
        <v>1104</v>
      </c>
      <c r="B1099" s="358">
        <v>0</v>
      </c>
      <c r="C1099" s="359">
        <v>0</v>
      </c>
      <c r="D1099" s="357" t="e">
        <f t="shared" si="17"/>
        <v>#DIV/0!</v>
      </c>
      <c r="E1099" s="352" t="s">
        <v>1968</v>
      </c>
      <c r="F1099" s="354">
        <v>1</v>
      </c>
      <c r="G1099" s="367" t="s">
        <v>5706</v>
      </c>
    </row>
    <row r="1100" spans="1:7">
      <c r="A1100" s="367" t="s">
        <v>1105</v>
      </c>
      <c r="B1100" s="358">
        <v>1.7582152377462999E-2</v>
      </c>
      <c r="C1100" s="359">
        <v>1.75820327845062E-2</v>
      </c>
      <c r="D1100" s="357">
        <f t="shared" si="17"/>
        <v>-6.8019520153006496E-6</v>
      </c>
      <c r="E1100" s="352" t="s">
        <v>1968</v>
      </c>
      <c r="F1100" s="354">
        <v>1</v>
      </c>
      <c r="G1100" s="367" t="s">
        <v>5707</v>
      </c>
    </row>
    <row r="1101" spans="1:7">
      <c r="A1101" s="367" t="s">
        <v>1106</v>
      </c>
      <c r="B1101" s="358">
        <v>0</v>
      </c>
      <c r="C1101" s="359">
        <v>0</v>
      </c>
      <c r="D1101" s="357" t="e">
        <f t="shared" si="17"/>
        <v>#DIV/0!</v>
      </c>
      <c r="E1101" s="352" t="s">
        <v>1968</v>
      </c>
      <c r="F1101" s="354">
        <v>1</v>
      </c>
      <c r="G1101" s="367" t="s">
        <v>5708</v>
      </c>
    </row>
    <row r="1102" spans="1:7">
      <c r="A1102" s="367" t="s">
        <v>1107</v>
      </c>
      <c r="B1102" s="358">
        <v>-1.7582152377462999E-2</v>
      </c>
      <c r="C1102" s="359">
        <v>-1.75820327845062E-2</v>
      </c>
      <c r="D1102" s="357">
        <f t="shared" si="17"/>
        <v>-6.8019520153006496E-6</v>
      </c>
      <c r="E1102" s="352" t="s">
        <v>1968</v>
      </c>
      <c r="F1102" s="354">
        <v>1</v>
      </c>
      <c r="G1102" s="367" t="s">
        <v>5709</v>
      </c>
    </row>
    <row r="1103" spans="1:7">
      <c r="A1103" s="367" t="s">
        <v>1108</v>
      </c>
      <c r="B1103" s="358">
        <v>0</v>
      </c>
      <c r="C1103" s="359">
        <v>0</v>
      </c>
      <c r="D1103" s="357" t="e">
        <f t="shared" si="17"/>
        <v>#DIV/0!</v>
      </c>
      <c r="E1103" s="352" t="s">
        <v>1968</v>
      </c>
      <c r="F1103" s="354">
        <v>1</v>
      </c>
      <c r="G1103" s="367" t="s">
        <v>5710</v>
      </c>
    </row>
    <row r="1104" spans="1:7">
      <c r="A1104" s="367" t="s">
        <v>1109</v>
      </c>
      <c r="B1104" s="358">
        <v>1.7582152377462999E-2</v>
      </c>
      <c r="C1104" s="359">
        <v>1.75820327845062E-2</v>
      </c>
      <c r="D1104" s="357">
        <f t="shared" si="17"/>
        <v>-6.8019520153006496E-6</v>
      </c>
      <c r="E1104" s="352" t="s">
        <v>1968</v>
      </c>
      <c r="F1104" s="354">
        <v>1</v>
      </c>
      <c r="G1104" s="367" t="s">
        <v>5711</v>
      </c>
    </row>
    <row r="1105" spans="1:7">
      <c r="A1105" s="367" t="s">
        <v>1110</v>
      </c>
      <c r="B1105" s="358">
        <v>0</v>
      </c>
      <c r="C1105" s="359">
        <v>0</v>
      </c>
      <c r="D1105" s="357" t="e">
        <f t="shared" si="17"/>
        <v>#DIV/0!</v>
      </c>
      <c r="E1105" s="352" t="s">
        <v>1963</v>
      </c>
      <c r="F1105" s="354">
        <v>0</v>
      </c>
      <c r="G1105" s="367" t="s">
        <v>5712</v>
      </c>
    </row>
    <row r="1106" spans="1:7">
      <c r="A1106" s="367" t="s">
        <v>1111</v>
      </c>
      <c r="B1106" s="358">
        <v>0</v>
      </c>
      <c r="C1106" s="359">
        <v>0</v>
      </c>
      <c r="D1106" s="357" t="e">
        <f t="shared" si="17"/>
        <v>#DIV/0!</v>
      </c>
      <c r="E1106" s="352" t="s">
        <v>1963</v>
      </c>
      <c r="F1106" s="354">
        <v>0</v>
      </c>
      <c r="G1106" s="367" t="s">
        <v>5713</v>
      </c>
    </row>
    <row r="1107" spans="1:7">
      <c r="A1107" s="367" t="s">
        <v>1112</v>
      </c>
      <c r="B1107" s="358">
        <v>0</v>
      </c>
      <c r="C1107" s="359">
        <v>0</v>
      </c>
      <c r="D1107" s="357" t="e">
        <f t="shared" si="17"/>
        <v>#DIV/0!</v>
      </c>
      <c r="E1107" s="352" t="s">
        <v>1931</v>
      </c>
      <c r="F1107" s="354">
        <v>0</v>
      </c>
      <c r="G1107" s="367" t="s">
        <v>5714</v>
      </c>
    </row>
    <row r="1108" spans="1:7">
      <c r="A1108" s="367" t="s">
        <v>1113</v>
      </c>
      <c r="B1108" s="358">
        <v>2.71322218198931E-8</v>
      </c>
      <c r="C1108" s="359">
        <v>1.02043091549513E-7</v>
      </c>
      <c r="D1108" s="357">
        <f t="shared" si="17"/>
        <v>2.760955966926967</v>
      </c>
      <c r="E1108" s="352" t="s">
        <v>1825</v>
      </c>
      <c r="F1108" s="354">
        <v>1</v>
      </c>
      <c r="G1108" s="367" t="s">
        <v>5715</v>
      </c>
    </row>
    <row r="1109" spans="1:7">
      <c r="A1109" s="367" t="s">
        <v>1114</v>
      </c>
      <c r="B1109" s="358">
        <v>2.71322218198931E-8</v>
      </c>
      <c r="C1109" s="359">
        <v>1.02043091549513E-7</v>
      </c>
      <c r="D1109" s="357">
        <f t="shared" si="17"/>
        <v>2.760955966926967</v>
      </c>
      <c r="E1109" s="352" t="s">
        <v>2034</v>
      </c>
      <c r="F1109" s="354">
        <v>0</v>
      </c>
      <c r="G1109" s="367" t="s">
        <v>5716</v>
      </c>
    </row>
    <row r="1110" spans="1:7">
      <c r="A1110" s="367" t="s">
        <v>1115</v>
      </c>
      <c r="B1110" s="358">
        <v>0</v>
      </c>
      <c r="C1110" s="359">
        <v>0</v>
      </c>
      <c r="D1110" s="357" t="e">
        <f t="shared" si="17"/>
        <v>#DIV/0!</v>
      </c>
      <c r="E1110" s="352" t="s">
        <v>1968</v>
      </c>
      <c r="F1110" s="354">
        <v>1</v>
      </c>
      <c r="G1110" s="367" t="s">
        <v>5717</v>
      </c>
    </row>
    <row r="1111" spans="1:7">
      <c r="A1111" s="367" t="s">
        <v>1116</v>
      </c>
      <c r="B1111" s="358">
        <v>-1.7582152377462999E-2</v>
      </c>
      <c r="C1111" s="359">
        <v>-1.75820327845062E-2</v>
      </c>
      <c r="D1111" s="357">
        <f t="shared" si="17"/>
        <v>-6.8019520153006496E-6</v>
      </c>
      <c r="E1111" s="352" t="s">
        <v>1968</v>
      </c>
      <c r="F1111" s="354">
        <v>1</v>
      </c>
      <c r="G1111" s="367" t="s">
        <v>5718</v>
      </c>
    </row>
    <row r="1112" spans="1:7">
      <c r="A1112" s="367" t="s">
        <v>1117</v>
      </c>
      <c r="B1112" s="358">
        <v>0</v>
      </c>
      <c r="C1112" s="359">
        <v>0</v>
      </c>
      <c r="D1112" s="357" t="e">
        <f t="shared" si="17"/>
        <v>#DIV/0!</v>
      </c>
      <c r="E1112" s="352" t="s">
        <v>2008</v>
      </c>
      <c r="F1112" s="354">
        <v>0</v>
      </c>
      <c r="G1112" s="367" t="s">
        <v>6340</v>
      </c>
    </row>
    <row r="1113" spans="1:7">
      <c r="A1113" s="367" t="s">
        <v>1118</v>
      </c>
      <c r="B1113" s="358">
        <v>0</v>
      </c>
      <c r="C1113" s="359">
        <v>0</v>
      </c>
      <c r="D1113" s="357" t="e">
        <f t="shared" si="17"/>
        <v>#DIV/0!</v>
      </c>
      <c r="E1113" s="352" t="s">
        <v>1968</v>
      </c>
      <c r="F1113" s="354">
        <v>1</v>
      </c>
      <c r="G1113" s="367" t="s">
        <v>5719</v>
      </c>
    </row>
    <row r="1114" spans="1:7">
      <c r="A1114" s="367" t="s">
        <v>1119</v>
      </c>
      <c r="B1114" s="358">
        <v>1.7582152377462999E-2</v>
      </c>
      <c r="C1114" s="359">
        <v>1.75820327845062E-2</v>
      </c>
      <c r="D1114" s="357">
        <f t="shared" si="17"/>
        <v>-6.8019520153006496E-6</v>
      </c>
      <c r="E1114" s="352" t="s">
        <v>1968</v>
      </c>
      <c r="F1114" s="354">
        <v>1</v>
      </c>
      <c r="G1114" s="367" t="s">
        <v>5720</v>
      </c>
    </row>
    <row r="1115" spans="1:7">
      <c r="A1115" s="367" t="s">
        <v>1120</v>
      </c>
      <c r="B1115" s="358">
        <v>2.71322218198931E-8</v>
      </c>
      <c r="C1115" s="359">
        <v>1.02043091549513E-7</v>
      </c>
      <c r="D1115" s="357">
        <f t="shared" si="17"/>
        <v>2.760955966926967</v>
      </c>
      <c r="E1115" s="352" t="s">
        <v>1825</v>
      </c>
      <c r="F1115" s="354">
        <v>1</v>
      </c>
      <c r="G1115" s="367" t="s">
        <v>5721</v>
      </c>
    </row>
    <row r="1116" spans="1:7">
      <c r="A1116" s="367" t="s">
        <v>1121</v>
      </c>
      <c r="B1116" s="358">
        <v>0</v>
      </c>
      <c r="C1116" s="359">
        <v>0</v>
      </c>
      <c r="D1116" s="357" t="e">
        <f t="shared" si="17"/>
        <v>#DIV/0!</v>
      </c>
      <c r="E1116" s="352" t="s">
        <v>1963</v>
      </c>
      <c r="F1116" s="354">
        <v>0</v>
      </c>
      <c r="G1116" s="367" t="s">
        <v>5722</v>
      </c>
    </row>
    <row r="1117" spans="1:7">
      <c r="A1117" s="367" t="s">
        <v>1122</v>
      </c>
      <c r="B1117" s="358">
        <v>0</v>
      </c>
      <c r="C1117" s="359">
        <v>0</v>
      </c>
      <c r="D1117" s="357" t="e">
        <f t="shared" si="17"/>
        <v>#DIV/0!</v>
      </c>
      <c r="E1117" s="352" t="s">
        <v>1866</v>
      </c>
      <c r="F1117" s="354">
        <v>0</v>
      </c>
      <c r="G1117" s="367" t="s">
        <v>5723</v>
      </c>
    </row>
    <row r="1118" spans="1:7">
      <c r="A1118" s="367" t="s">
        <v>1123</v>
      </c>
      <c r="B1118" s="358">
        <v>0</v>
      </c>
      <c r="C1118" s="359">
        <v>0</v>
      </c>
      <c r="D1118" s="357" t="e">
        <f t="shared" si="17"/>
        <v>#DIV/0!</v>
      </c>
      <c r="E1118" s="352" t="s">
        <v>1866</v>
      </c>
      <c r="F1118" s="354">
        <v>0</v>
      </c>
      <c r="G1118" s="367" t="s">
        <v>5724</v>
      </c>
    </row>
    <row r="1119" spans="1:7">
      <c r="A1119" s="367" t="s">
        <v>1124</v>
      </c>
      <c r="B1119" s="358">
        <v>0</v>
      </c>
      <c r="C1119" s="359">
        <v>0</v>
      </c>
      <c r="D1119" s="357" t="e">
        <f t="shared" si="17"/>
        <v>#DIV/0!</v>
      </c>
      <c r="E1119" s="352" t="s">
        <v>1866</v>
      </c>
      <c r="F1119" s="354">
        <v>0</v>
      </c>
      <c r="G1119" s="367" t="s">
        <v>5725</v>
      </c>
    </row>
    <row r="1120" spans="1:7">
      <c r="A1120" s="367" t="s">
        <v>1125</v>
      </c>
      <c r="B1120" s="358">
        <v>0</v>
      </c>
      <c r="C1120" s="359">
        <v>0</v>
      </c>
      <c r="D1120" s="357" t="e">
        <f t="shared" si="17"/>
        <v>#DIV/0!</v>
      </c>
      <c r="E1120" s="352" t="s">
        <v>1931</v>
      </c>
      <c r="F1120" s="354">
        <v>0</v>
      </c>
      <c r="G1120" s="367" t="s">
        <v>5726</v>
      </c>
    </row>
    <row r="1121" spans="1:7">
      <c r="A1121" s="367" t="s">
        <v>1126</v>
      </c>
      <c r="B1121" s="358">
        <v>0</v>
      </c>
      <c r="C1121" s="359">
        <v>0</v>
      </c>
      <c r="D1121" s="357" t="e">
        <f t="shared" si="17"/>
        <v>#DIV/0!</v>
      </c>
      <c r="E1121" s="352" t="s">
        <v>2008</v>
      </c>
      <c r="F1121" s="354">
        <v>0</v>
      </c>
      <c r="G1121" s="367" t="s">
        <v>5727</v>
      </c>
    </row>
    <row r="1122" spans="1:7">
      <c r="A1122" s="367" t="s">
        <v>1127</v>
      </c>
      <c r="B1122" s="358">
        <v>0</v>
      </c>
      <c r="C1122" s="359">
        <v>0</v>
      </c>
      <c r="D1122" s="357" t="e">
        <f t="shared" si="17"/>
        <v>#DIV/0!</v>
      </c>
      <c r="E1122" s="352" t="s">
        <v>1832</v>
      </c>
      <c r="F1122" s="354">
        <v>0</v>
      </c>
      <c r="G1122" s="367" t="s">
        <v>5728</v>
      </c>
    </row>
    <row r="1123" spans="1:7">
      <c r="A1123" s="367" t="s">
        <v>1128</v>
      </c>
      <c r="B1123" s="358">
        <v>0</v>
      </c>
      <c r="C1123" s="359">
        <v>0</v>
      </c>
      <c r="D1123" s="357" t="e">
        <f t="shared" si="17"/>
        <v>#DIV/0!</v>
      </c>
      <c r="E1123" s="352" t="s">
        <v>1892</v>
      </c>
      <c r="F1123" s="354">
        <v>0</v>
      </c>
      <c r="G1123" s="367" t="s">
        <v>5729</v>
      </c>
    </row>
    <row r="1124" spans="1:7">
      <c r="A1124" s="367" t="s">
        <v>1129</v>
      </c>
      <c r="B1124" s="358">
        <v>3.2314175749305899E-6</v>
      </c>
      <c r="C1124" s="359">
        <v>7.6394187760651605E-5</v>
      </c>
      <c r="D1124" s="357">
        <f t="shared" si="17"/>
        <v>22.641075778419797</v>
      </c>
      <c r="E1124" s="352" t="s">
        <v>1922</v>
      </c>
      <c r="F1124" s="354">
        <v>0</v>
      </c>
      <c r="G1124" s="367" t="s">
        <v>5730</v>
      </c>
    </row>
    <row r="1125" spans="1:7">
      <c r="A1125" s="367" t="s">
        <v>1130</v>
      </c>
      <c r="B1125" s="358">
        <v>4.248E-3</v>
      </c>
      <c r="C1125" s="359">
        <v>4.248E-3</v>
      </c>
      <c r="D1125" s="357">
        <f t="shared" si="17"/>
        <v>0</v>
      </c>
      <c r="E1125" s="352" t="s">
        <v>1922</v>
      </c>
      <c r="F1125" s="354">
        <v>0</v>
      </c>
      <c r="G1125" s="367" t="s">
        <v>5731</v>
      </c>
    </row>
    <row r="1126" spans="1:7">
      <c r="A1126" s="367" t="s">
        <v>1131</v>
      </c>
      <c r="B1126" s="358">
        <v>0</v>
      </c>
      <c r="C1126" s="359">
        <v>0</v>
      </c>
      <c r="D1126" s="357" t="e">
        <f t="shared" si="17"/>
        <v>#DIV/0!</v>
      </c>
      <c r="E1126" s="352" t="s">
        <v>1931</v>
      </c>
      <c r="F1126" s="354">
        <v>0</v>
      </c>
      <c r="G1126" s="367" t="s">
        <v>5732</v>
      </c>
    </row>
    <row r="1127" spans="1:7">
      <c r="A1127" s="367" t="s">
        <v>1132</v>
      </c>
      <c r="B1127" s="358">
        <v>0</v>
      </c>
      <c r="C1127" s="359">
        <v>0</v>
      </c>
      <c r="D1127" s="357" t="e">
        <f t="shared" si="17"/>
        <v>#DIV/0!</v>
      </c>
      <c r="E1127" s="352" t="s">
        <v>1975</v>
      </c>
      <c r="F1127" s="354">
        <v>0</v>
      </c>
      <c r="G1127" s="367" t="s">
        <v>5733</v>
      </c>
    </row>
    <row r="1128" spans="1:7">
      <c r="A1128" s="367" t="s">
        <v>1133</v>
      </c>
      <c r="B1128" s="358">
        <v>0</v>
      </c>
      <c r="C1128" s="359">
        <v>0</v>
      </c>
      <c r="D1128" s="357" t="e">
        <f t="shared" si="17"/>
        <v>#DIV/0!</v>
      </c>
      <c r="E1128" s="352" t="s">
        <v>1978</v>
      </c>
      <c r="F1128" s="354">
        <v>0</v>
      </c>
      <c r="G1128" s="367" t="s">
        <v>5734</v>
      </c>
    </row>
    <row r="1129" spans="1:7">
      <c r="A1129" s="367" t="s">
        <v>1134</v>
      </c>
      <c r="B1129" s="358">
        <v>0</v>
      </c>
      <c r="C1129" s="359">
        <v>0</v>
      </c>
      <c r="D1129" s="357" t="e">
        <f t="shared" si="17"/>
        <v>#DIV/0!</v>
      </c>
      <c r="E1129" s="352" t="s">
        <v>1971</v>
      </c>
      <c r="F1129" s="354">
        <v>0</v>
      </c>
      <c r="G1129" s="367" t="s">
        <v>5735</v>
      </c>
    </row>
    <row r="1130" spans="1:7">
      <c r="A1130" s="367" t="s">
        <v>1135</v>
      </c>
      <c r="B1130" s="358">
        <v>1.4580450624635001E-8</v>
      </c>
      <c r="C1130" s="359">
        <v>-0.78208657723052999</v>
      </c>
      <c r="D1130" s="357">
        <f t="shared" si="17"/>
        <v>-53639397.844780877</v>
      </c>
      <c r="E1130" s="352" t="s">
        <v>1968</v>
      </c>
      <c r="F1130" s="354">
        <v>1</v>
      </c>
      <c r="G1130" s="367" t="s">
        <v>5736</v>
      </c>
    </row>
    <row r="1131" spans="1:7">
      <c r="A1131" s="367" t="s">
        <v>1136</v>
      </c>
      <c r="B1131" s="358">
        <v>-1.7582152377462999E-2</v>
      </c>
      <c r="C1131" s="359">
        <v>-1.75820327845062E-2</v>
      </c>
      <c r="D1131" s="357">
        <f t="shared" si="17"/>
        <v>-6.8019520153006496E-6</v>
      </c>
      <c r="E1131" s="352" t="s">
        <v>1968</v>
      </c>
      <c r="F1131" s="354">
        <v>1</v>
      </c>
      <c r="G1131" s="367" t="s">
        <v>5737</v>
      </c>
    </row>
    <row r="1132" spans="1:7">
      <c r="A1132" s="367" t="s">
        <v>1137</v>
      </c>
      <c r="B1132" s="358">
        <v>-1.4580450624635001E-8</v>
      </c>
      <c r="C1132" s="359">
        <v>0.78208657723052999</v>
      </c>
      <c r="D1132" s="357">
        <f t="shared" si="17"/>
        <v>-53639397.844780877</v>
      </c>
      <c r="E1132" s="352" t="s">
        <v>1968</v>
      </c>
      <c r="F1132" s="354">
        <v>1</v>
      </c>
      <c r="G1132" s="367" t="s">
        <v>5738</v>
      </c>
    </row>
    <row r="1133" spans="1:7">
      <c r="A1133" s="367" t="s">
        <v>1138</v>
      </c>
      <c r="B1133" s="358">
        <v>0</v>
      </c>
      <c r="C1133" s="359">
        <v>0</v>
      </c>
      <c r="D1133" s="357" t="e">
        <f t="shared" si="17"/>
        <v>#DIV/0!</v>
      </c>
      <c r="E1133" s="352" t="s">
        <v>1968</v>
      </c>
      <c r="F1133" s="354">
        <v>0</v>
      </c>
      <c r="G1133" s="367" t="s">
        <v>6341</v>
      </c>
    </row>
    <row r="1134" spans="1:7">
      <c r="A1134" s="367" t="s">
        <v>1139</v>
      </c>
      <c r="B1134" s="358">
        <v>1.7582152377462999E-2</v>
      </c>
      <c r="C1134" s="359">
        <v>1.75820327845062E-2</v>
      </c>
      <c r="D1134" s="357">
        <f t="shared" si="17"/>
        <v>-6.8019520153006496E-6</v>
      </c>
      <c r="E1134" s="352" t="s">
        <v>1968</v>
      </c>
      <c r="F1134" s="354">
        <v>0</v>
      </c>
      <c r="G1134" s="367" t="s">
        <v>6342</v>
      </c>
    </row>
    <row r="1135" spans="1:7">
      <c r="A1135" s="367" t="s">
        <v>1140</v>
      </c>
      <c r="B1135" s="358">
        <v>0</v>
      </c>
      <c r="C1135" s="359">
        <v>0</v>
      </c>
      <c r="D1135" s="357" t="e">
        <f t="shared" si="17"/>
        <v>#DIV/0!</v>
      </c>
      <c r="E1135" s="352" t="s">
        <v>1825</v>
      </c>
      <c r="F1135" s="354">
        <v>0</v>
      </c>
      <c r="G1135" s="367" t="s">
        <v>5739</v>
      </c>
    </row>
    <row r="1136" spans="1:7">
      <c r="A1136" s="367" t="s">
        <v>1141</v>
      </c>
      <c r="B1136" s="358">
        <v>1.5237746304850399E-7</v>
      </c>
      <c r="C1136" s="359">
        <v>3.2784506164058503E-8</v>
      </c>
      <c r="D1136" s="357">
        <f t="shared" si="17"/>
        <v>-0.78484675155916783</v>
      </c>
      <c r="E1136" s="352" t="s">
        <v>1979</v>
      </c>
      <c r="F1136" s="354">
        <v>1</v>
      </c>
      <c r="G1136" s="367" t="s">
        <v>5740</v>
      </c>
    </row>
    <row r="1137" spans="1:7">
      <c r="A1137" s="367" t="s">
        <v>1142</v>
      </c>
      <c r="B1137" s="358">
        <v>-1.5237746304850399E-7</v>
      </c>
      <c r="C1137" s="359">
        <v>-3.2784506164058503E-8</v>
      </c>
      <c r="D1137" s="357">
        <f t="shared" si="17"/>
        <v>-0.78484675155916783</v>
      </c>
      <c r="E1137" s="352" t="s">
        <v>1884</v>
      </c>
      <c r="F1137" s="354">
        <v>1</v>
      </c>
      <c r="G1137" s="367" t="s">
        <v>5741</v>
      </c>
    </row>
    <row r="1138" spans="1:7">
      <c r="A1138" s="367" t="s">
        <v>1143</v>
      </c>
      <c r="B1138" s="358">
        <v>1.5237746304850399E-7</v>
      </c>
      <c r="C1138" s="359">
        <v>3.2784506164058503E-8</v>
      </c>
      <c r="D1138" s="357">
        <f t="shared" si="17"/>
        <v>-0.78484675155916783</v>
      </c>
      <c r="E1138" s="352" t="s">
        <v>1979</v>
      </c>
      <c r="F1138" s="354">
        <v>1</v>
      </c>
      <c r="G1138" s="367" t="s">
        <v>5742</v>
      </c>
    </row>
    <row r="1139" spans="1:7">
      <c r="A1139" s="367" t="s">
        <v>1144</v>
      </c>
      <c r="B1139" s="358">
        <v>-1.5237746304850399E-7</v>
      </c>
      <c r="C1139" s="359">
        <v>-3.2784506164058503E-8</v>
      </c>
      <c r="D1139" s="357">
        <f t="shared" si="17"/>
        <v>-0.78484675155916783</v>
      </c>
      <c r="E1139" s="352" t="s">
        <v>1884</v>
      </c>
      <c r="F1139" s="354">
        <v>1</v>
      </c>
      <c r="G1139" s="367" t="s">
        <v>5743</v>
      </c>
    </row>
    <row r="1140" spans="1:7">
      <c r="A1140" s="367" t="s">
        <v>1145</v>
      </c>
      <c r="B1140" s="358">
        <v>1.5237746304850399E-7</v>
      </c>
      <c r="C1140" s="359">
        <v>3.2784506164058503E-8</v>
      </c>
      <c r="D1140" s="357">
        <f t="shared" si="17"/>
        <v>-0.78484675155916783</v>
      </c>
      <c r="E1140" s="352" t="s">
        <v>1979</v>
      </c>
      <c r="F1140" s="354">
        <v>1</v>
      </c>
      <c r="G1140" s="367" t="s">
        <v>5744</v>
      </c>
    </row>
    <row r="1141" spans="1:7">
      <c r="A1141" s="367" t="s">
        <v>1146</v>
      </c>
      <c r="B1141" s="358">
        <v>-1.5237746304850399E-7</v>
      </c>
      <c r="C1141" s="359">
        <v>-3.2784506164058503E-8</v>
      </c>
      <c r="D1141" s="357">
        <f t="shared" si="17"/>
        <v>-0.78484675155916783</v>
      </c>
      <c r="E1141" s="352" t="s">
        <v>1884</v>
      </c>
      <c r="F1141" s="354">
        <v>1</v>
      </c>
      <c r="G1141" s="367" t="s">
        <v>5745</v>
      </c>
    </row>
    <row r="1142" spans="1:7">
      <c r="A1142" s="367" t="s">
        <v>1147</v>
      </c>
      <c r="B1142" s="358">
        <v>1.5237746304850399E-7</v>
      </c>
      <c r="C1142" s="359">
        <v>3.2784506164058503E-8</v>
      </c>
      <c r="D1142" s="357">
        <f t="shared" si="17"/>
        <v>-0.78484675155916783</v>
      </c>
      <c r="E1142" s="352" t="s">
        <v>1979</v>
      </c>
      <c r="F1142" s="354">
        <v>1</v>
      </c>
      <c r="G1142" s="367" t="s">
        <v>5746</v>
      </c>
    </row>
    <row r="1143" spans="1:7">
      <c r="A1143" s="367" t="s">
        <v>1148</v>
      </c>
      <c r="B1143" s="358">
        <v>-1.5237746304850399E-7</v>
      </c>
      <c r="C1143" s="359">
        <v>-3.2784506164058503E-8</v>
      </c>
      <c r="D1143" s="357">
        <f t="shared" si="17"/>
        <v>-0.78484675155916783</v>
      </c>
      <c r="E1143" s="352" t="s">
        <v>1884</v>
      </c>
      <c r="F1143" s="354">
        <v>1</v>
      </c>
      <c r="G1143" s="367" t="s">
        <v>5747</v>
      </c>
    </row>
    <row r="1144" spans="1:7">
      <c r="A1144" s="367" t="s">
        <v>1149</v>
      </c>
      <c r="B1144" s="358">
        <v>1.5237746304850399E-7</v>
      </c>
      <c r="C1144" s="359">
        <v>3.2784506164058503E-8</v>
      </c>
      <c r="D1144" s="357">
        <f t="shared" si="17"/>
        <v>-0.78484675155916783</v>
      </c>
      <c r="E1144" s="352" t="s">
        <v>1979</v>
      </c>
      <c r="F1144" s="354">
        <v>1</v>
      </c>
      <c r="G1144" s="367" t="s">
        <v>5748</v>
      </c>
    </row>
    <row r="1145" spans="1:7">
      <c r="A1145" s="367" t="s">
        <v>1150</v>
      </c>
      <c r="B1145" s="358">
        <v>-1.5237746304850399E-7</v>
      </c>
      <c r="C1145" s="359">
        <v>-3.2784506164058503E-8</v>
      </c>
      <c r="D1145" s="357">
        <f t="shared" si="17"/>
        <v>-0.78484675155916783</v>
      </c>
      <c r="E1145" s="352" t="s">
        <v>1884</v>
      </c>
      <c r="F1145" s="354">
        <v>1</v>
      </c>
      <c r="G1145" s="367" t="s">
        <v>5749</v>
      </c>
    </row>
    <row r="1146" spans="1:7">
      <c r="A1146" s="367" t="s">
        <v>1151</v>
      </c>
      <c r="B1146" s="358">
        <v>-1.5237746304850399E-7</v>
      </c>
      <c r="C1146" s="359">
        <v>-3.2784506164058503E-8</v>
      </c>
      <c r="D1146" s="357">
        <f t="shared" si="17"/>
        <v>-0.78484675155916783</v>
      </c>
      <c r="E1146" s="352" t="s">
        <v>1884</v>
      </c>
      <c r="F1146" s="354">
        <v>1</v>
      </c>
      <c r="G1146" s="367" t="s">
        <v>5750</v>
      </c>
    </row>
    <row r="1147" spans="1:7">
      <c r="A1147" s="367" t="s">
        <v>1152</v>
      </c>
      <c r="B1147" s="358">
        <v>1.5237746304850399E-7</v>
      </c>
      <c r="C1147" s="359">
        <v>3.2784506164058503E-8</v>
      </c>
      <c r="D1147" s="357">
        <f t="shared" si="17"/>
        <v>-0.78484675155916783</v>
      </c>
      <c r="E1147" s="352" t="s">
        <v>1979</v>
      </c>
      <c r="F1147" s="354">
        <v>1</v>
      </c>
      <c r="G1147" s="367" t="s">
        <v>5751</v>
      </c>
    </row>
    <row r="1148" spans="1:7">
      <c r="A1148" s="367" t="s">
        <v>1153</v>
      </c>
      <c r="B1148" s="358">
        <v>-1.5237746304850399E-7</v>
      </c>
      <c r="C1148" s="359">
        <v>-3.2784506164058503E-8</v>
      </c>
      <c r="D1148" s="357">
        <f t="shared" si="17"/>
        <v>-0.78484675155916783</v>
      </c>
      <c r="E1148" s="352" t="s">
        <v>1884</v>
      </c>
      <c r="F1148" s="354">
        <v>1</v>
      </c>
      <c r="G1148" s="367" t="s">
        <v>5752</v>
      </c>
    </row>
    <row r="1149" spans="1:7">
      <c r="A1149" s="367" t="s">
        <v>1154</v>
      </c>
      <c r="B1149" s="358">
        <v>1.5237746304850399E-7</v>
      </c>
      <c r="C1149" s="359">
        <v>3.2784506164058503E-8</v>
      </c>
      <c r="D1149" s="357">
        <f t="shared" si="17"/>
        <v>-0.78484675155916783</v>
      </c>
      <c r="E1149" s="352" t="s">
        <v>1884</v>
      </c>
      <c r="F1149" s="354">
        <v>0</v>
      </c>
      <c r="G1149" s="367" t="s">
        <v>5753</v>
      </c>
    </row>
    <row r="1150" spans="1:7">
      <c r="A1150" s="367" t="s">
        <v>1155</v>
      </c>
      <c r="B1150" s="358">
        <v>0</v>
      </c>
      <c r="C1150" s="359">
        <v>0</v>
      </c>
      <c r="D1150" s="357" t="e">
        <f t="shared" si="17"/>
        <v>#DIV/0!</v>
      </c>
      <c r="E1150" s="352" t="s">
        <v>1948</v>
      </c>
      <c r="F1150" s="354">
        <v>0</v>
      </c>
      <c r="G1150" s="367" t="s">
        <v>5754</v>
      </c>
    </row>
    <row r="1151" spans="1:7">
      <c r="A1151" s="367" t="s">
        <v>1156</v>
      </c>
      <c r="B1151" s="358">
        <v>1.5237746304850399E-7</v>
      </c>
      <c r="C1151" s="359">
        <v>3.2784506164058503E-8</v>
      </c>
      <c r="D1151" s="357">
        <f t="shared" si="17"/>
        <v>-0.78484675155916783</v>
      </c>
      <c r="E1151" s="352" t="s">
        <v>1884</v>
      </c>
      <c r="F1151" s="354">
        <v>0</v>
      </c>
      <c r="G1151" s="367" t="s">
        <v>5755</v>
      </c>
    </row>
    <row r="1152" spans="1:7">
      <c r="A1152" s="367" t="s">
        <v>1157</v>
      </c>
      <c r="B1152" s="358">
        <v>0</v>
      </c>
      <c r="C1152" s="359">
        <v>0</v>
      </c>
      <c r="D1152" s="357" t="e">
        <f t="shared" si="17"/>
        <v>#DIV/0!</v>
      </c>
      <c r="E1152" s="352" t="s">
        <v>1884</v>
      </c>
      <c r="F1152" s="354">
        <v>1</v>
      </c>
      <c r="G1152" s="367" t="s">
        <v>5756</v>
      </c>
    </row>
    <row r="1153" spans="1:7">
      <c r="A1153" s="367" t="s">
        <v>1158</v>
      </c>
      <c r="B1153" s="358">
        <v>0</v>
      </c>
      <c r="C1153" s="359">
        <v>0</v>
      </c>
      <c r="D1153" s="357" t="e">
        <f t="shared" si="17"/>
        <v>#DIV/0!</v>
      </c>
      <c r="E1153" s="352" t="s">
        <v>1975</v>
      </c>
      <c r="F1153" s="354">
        <v>0</v>
      </c>
      <c r="G1153" s="367" t="s">
        <v>5757</v>
      </c>
    </row>
    <row r="1154" spans="1:7">
      <c r="A1154" s="367" t="s">
        <v>1159</v>
      </c>
      <c r="B1154" s="358">
        <v>0</v>
      </c>
      <c r="C1154" s="359">
        <v>0</v>
      </c>
      <c r="D1154" s="357" t="e">
        <f t="shared" ref="D1154:D1217" si="18">(C1154/B1154)-1</f>
        <v>#DIV/0!</v>
      </c>
      <c r="E1154" s="352" t="s">
        <v>1975</v>
      </c>
      <c r="F1154" s="354">
        <v>0</v>
      </c>
      <c r="G1154" s="367" t="s">
        <v>5758</v>
      </c>
    </row>
    <row r="1155" spans="1:7">
      <c r="A1155" s="367" t="s">
        <v>1160</v>
      </c>
      <c r="B1155" s="358">
        <v>0</v>
      </c>
      <c r="C1155" s="359">
        <v>0</v>
      </c>
      <c r="D1155" s="357" t="e">
        <f t="shared" si="18"/>
        <v>#DIV/0!</v>
      </c>
      <c r="E1155" s="352" t="s">
        <v>2013</v>
      </c>
      <c r="F1155" s="354">
        <v>0</v>
      </c>
      <c r="G1155" s="367" t="s">
        <v>5759</v>
      </c>
    </row>
    <row r="1156" spans="1:7">
      <c r="A1156" s="367" t="s">
        <v>1161</v>
      </c>
      <c r="B1156" s="358">
        <v>0</v>
      </c>
      <c r="C1156" s="359">
        <v>0</v>
      </c>
      <c r="D1156" s="357" t="e">
        <f t="shared" si="18"/>
        <v>#DIV/0!</v>
      </c>
      <c r="E1156" s="352" t="s">
        <v>2013</v>
      </c>
      <c r="F1156" s="354">
        <v>0</v>
      </c>
      <c r="G1156" s="367" t="s">
        <v>5760</v>
      </c>
    </row>
    <row r="1157" spans="1:7">
      <c r="A1157" s="367" t="s">
        <v>1162</v>
      </c>
      <c r="B1157" s="358">
        <v>0</v>
      </c>
      <c r="C1157" s="359">
        <v>0</v>
      </c>
      <c r="D1157" s="357" t="e">
        <f t="shared" si="18"/>
        <v>#DIV/0!</v>
      </c>
      <c r="E1157" s="352" t="s">
        <v>2013</v>
      </c>
      <c r="F1157" s="354">
        <v>0</v>
      </c>
      <c r="G1157" s="367" t="s">
        <v>5761</v>
      </c>
    </row>
    <row r="1158" spans="1:7">
      <c r="A1158" s="367" t="s">
        <v>1163</v>
      </c>
      <c r="B1158" s="358">
        <v>0</v>
      </c>
      <c r="C1158" s="359">
        <v>0</v>
      </c>
      <c r="D1158" s="357" t="e">
        <f t="shared" si="18"/>
        <v>#DIV/0!</v>
      </c>
      <c r="E1158" s="352" t="s">
        <v>1898</v>
      </c>
      <c r="F1158" s="354">
        <v>0</v>
      </c>
      <c r="G1158" s="367" t="s">
        <v>5762</v>
      </c>
    </row>
    <row r="1159" spans="1:7">
      <c r="A1159" s="367" t="s">
        <v>1164</v>
      </c>
      <c r="B1159" s="358">
        <v>1.7571280870883301E-6</v>
      </c>
      <c r="C1159" s="359">
        <v>4.1227248074733197E-6</v>
      </c>
      <c r="D1159" s="357">
        <f t="shared" si="18"/>
        <v>1.3462858728215594</v>
      </c>
      <c r="E1159" s="352" t="s">
        <v>2035</v>
      </c>
      <c r="F1159" s="354">
        <v>0</v>
      </c>
      <c r="G1159" s="367" t="s">
        <v>5763</v>
      </c>
    </row>
    <row r="1160" spans="1:7">
      <c r="A1160" s="367" t="s">
        <v>1165</v>
      </c>
      <c r="B1160" s="358">
        <v>2.3957279392739E-6</v>
      </c>
      <c r="C1160" s="359">
        <v>0.24534725341084401</v>
      </c>
      <c r="D1160" s="357">
        <f t="shared" si="18"/>
        <v>102409.31520682776</v>
      </c>
      <c r="E1160" s="352" t="s">
        <v>2035</v>
      </c>
      <c r="F1160" s="354">
        <v>0</v>
      </c>
      <c r="G1160" s="367" t="s">
        <v>5764</v>
      </c>
    </row>
    <row r="1161" spans="1:7">
      <c r="A1161" s="367" t="s">
        <v>1166</v>
      </c>
      <c r="B1161" s="358">
        <v>4.63001845508011E-2</v>
      </c>
      <c r="C1161" s="359">
        <v>4.6440948284498101E-2</v>
      </c>
      <c r="D1161" s="357">
        <f t="shared" si="18"/>
        <v>3.04024130924474E-3</v>
      </c>
      <c r="E1161" s="352" t="s">
        <v>2036</v>
      </c>
      <c r="F1161" s="354">
        <v>0</v>
      </c>
      <c r="G1161" s="367" t="s">
        <v>5765</v>
      </c>
    </row>
    <row r="1162" spans="1:7">
      <c r="A1162" s="367" t="s">
        <v>1167</v>
      </c>
      <c r="B1162" s="358">
        <v>1.13220733047418</v>
      </c>
      <c r="C1162" s="359">
        <v>1.3965811763135001</v>
      </c>
      <c r="D1162" s="357">
        <f t="shared" si="18"/>
        <v>0.23350303316672361</v>
      </c>
      <c r="E1162" s="352" t="s">
        <v>2036</v>
      </c>
      <c r="F1162" s="354">
        <v>0</v>
      </c>
      <c r="G1162" s="367" t="s">
        <v>5766</v>
      </c>
    </row>
    <row r="1163" spans="1:7">
      <c r="A1163" s="367" t="s">
        <v>1168</v>
      </c>
      <c r="B1163" s="358">
        <v>0</v>
      </c>
      <c r="C1163" s="359">
        <v>0</v>
      </c>
      <c r="D1163" s="357" t="e">
        <f t="shared" si="18"/>
        <v>#DIV/0!</v>
      </c>
      <c r="E1163" s="352" t="s">
        <v>1903</v>
      </c>
      <c r="F1163" s="354">
        <v>1</v>
      </c>
      <c r="G1163" s="367" t="s">
        <v>5767</v>
      </c>
    </row>
    <row r="1164" spans="1:7">
      <c r="A1164" s="367" t="s">
        <v>1169</v>
      </c>
      <c r="B1164" s="358">
        <v>0</v>
      </c>
      <c r="C1164" s="359">
        <v>0</v>
      </c>
      <c r="D1164" s="357" t="e">
        <f t="shared" si="18"/>
        <v>#DIV/0!</v>
      </c>
      <c r="E1164" s="352" t="s">
        <v>1824</v>
      </c>
      <c r="F1164" s="354">
        <v>1</v>
      </c>
      <c r="G1164" s="367" t="s">
        <v>5768</v>
      </c>
    </row>
    <row r="1165" spans="1:7">
      <c r="A1165" s="367" t="s">
        <v>1170</v>
      </c>
      <c r="B1165" s="358">
        <v>0</v>
      </c>
      <c r="C1165" s="359">
        <v>0</v>
      </c>
      <c r="D1165" s="357" t="e">
        <f t="shared" si="18"/>
        <v>#DIV/0!</v>
      </c>
      <c r="E1165" s="352" t="s">
        <v>1892</v>
      </c>
      <c r="F1165" s="354">
        <v>0</v>
      </c>
      <c r="G1165" s="367" t="s">
        <v>5769</v>
      </c>
    </row>
    <row r="1166" spans="1:7">
      <c r="A1166" s="367" t="s">
        <v>1171</v>
      </c>
      <c r="B1166" s="358">
        <v>0</v>
      </c>
      <c r="C1166" s="359">
        <v>0</v>
      </c>
      <c r="D1166" s="357" t="e">
        <f t="shared" si="18"/>
        <v>#DIV/0!</v>
      </c>
      <c r="E1166" s="352" t="s">
        <v>1892</v>
      </c>
      <c r="F1166" s="354">
        <v>1</v>
      </c>
      <c r="G1166" s="367" t="s">
        <v>5770</v>
      </c>
    </row>
    <row r="1167" spans="1:7">
      <c r="A1167" s="367" t="s">
        <v>1172</v>
      </c>
      <c r="B1167" s="358">
        <v>0</v>
      </c>
      <c r="C1167" s="359">
        <v>0</v>
      </c>
      <c r="D1167" s="357" t="e">
        <f t="shared" si="18"/>
        <v>#DIV/0!</v>
      </c>
      <c r="E1167" s="352" t="s">
        <v>1892</v>
      </c>
      <c r="F1167" s="354">
        <v>0</v>
      </c>
      <c r="G1167" s="367" t="s">
        <v>5771</v>
      </c>
    </row>
    <row r="1168" spans="1:7">
      <c r="A1168" s="367" t="s">
        <v>1173</v>
      </c>
      <c r="B1168" s="358">
        <v>0</v>
      </c>
      <c r="C1168" s="359">
        <v>0</v>
      </c>
      <c r="D1168" s="357" t="e">
        <f t="shared" si="18"/>
        <v>#DIV/0!</v>
      </c>
      <c r="E1168" s="352" t="s">
        <v>1892</v>
      </c>
      <c r="F1168" s="354">
        <v>0</v>
      </c>
      <c r="G1168" s="367" t="s">
        <v>5772</v>
      </c>
    </row>
    <row r="1169" spans="1:7">
      <c r="A1169" s="367" t="s">
        <v>1174</v>
      </c>
      <c r="B1169" s="358">
        <v>0</v>
      </c>
      <c r="C1169" s="359">
        <v>0</v>
      </c>
      <c r="D1169" s="357" t="e">
        <f t="shared" si="18"/>
        <v>#DIV/0!</v>
      </c>
      <c r="E1169" s="352" t="s">
        <v>1892</v>
      </c>
      <c r="F1169" s="354">
        <v>0</v>
      </c>
      <c r="G1169" s="367" t="s">
        <v>5773</v>
      </c>
    </row>
    <row r="1170" spans="1:7">
      <c r="A1170" s="367" t="s">
        <v>1175</v>
      </c>
      <c r="B1170" s="358">
        <v>0</v>
      </c>
      <c r="C1170" s="359">
        <v>0</v>
      </c>
      <c r="D1170" s="357" t="e">
        <f t="shared" si="18"/>
        <v>#DIV/0!</v>
      </c>
      <c r="E1170" s="352" t="s">
        <v>1892</v>
      </c>
      <c r="F1170" s="354">
        <v>0</v>
      </c>
      <c r="G1170" s="367" t="s">
        <v>5774</v>
      </c>
    </row>
    <row r="1171" spans="1:7">
      <c r="A1171" s="367" t="s">
        <v>1176</v>
      </c>
      <c r="B1171" s="358">
        <v>0</v>
      </c>
      <c r="C1171" s="359">
        <v>0</v>
      </c>
      <c r="D1171" s="357" t="e">
        <f t="shared" si="18"/>
        <v>#DIV/0!</v>
      </c>
      <c r="E1171" s="352" t="s">
        <v>1892</v>
      </c>
      <c r="F1171" s="354">
        <v>0</v>
      </c>
      <c r="G1171" s="367" t="s">
        <v>5775</v>
      </c>
    </row>
    <row r="1172" spans="1:7">
      <c r="A1172" s="367" t="s">
        <v>1177</v>
      </c>
      <c r="B1172" s="358">
        <v>0</v>
      </c>
      <c r="C1172" s="359">
        <v>0</v>
      </c>
      <c r="D1172" s="357" t="e">
        <f t="shared" si="18"/>
        <v>#DIV/0!</v>
      </c>
      <c r="E1172" s="352" t="s">
        <v>1963</v>
      </c>
      <c r="F1172" s="354">
        <v>0</v>
      </c>
      <c r="G1172" s="367" t="s">
        <v>5776</v>
      </c>
    </row>
    <row r="1173" spans="1:7">
      <c r="A1173" s="367" t="s">
        <v>1178</v>
      </c>
      <c r="B1173" s="358">
        <v>0</v>
      </c>
      <c r="C1173" s="359">
        <v>0</v>
      </c>
      <c r="D1173" s="357" t="e">
        <f t="shared" si="18"/>
        <v>#DIV/0!</v>
      </c>
      <c r="E1173" s="352" t="s">
        <v>1963</v>
      </c>
      <c r="F1173" s="354">
        <v>0</v>
      </c>
      <c r="G1173" s="367" t="s">
        <v>5777</v>
      </c>
    </row>
    <row r="1174" spans="1:7">
      <c r="A1174" s="367" t="s">
        <v>1179</v>
      </c>
      <c r="B1174" s="358">
        <v>0</v>
      </c>
      <c r="C1174" s="359">
        <v>0</v>
      </c>
      <c r="D1174" s="357" t="e">
        <f t="shared" si="18"/>
        <v>#DIV/0!</v>
      </c>
      <c r="E1174" s="352" t="s">
        <v>1963</v>
      </c>
      <c r="F1174" s="354">
        <v>0</v>
      </c>
      <c r="G1174" s="367" t="s">
        <v>5778</v>
      </c>
    </row>
    <row r="1175" spans="1:7">
      <c r="A1175" s="367" t="s">
        <v>1180</v>
      </c>
      <c r="B1175" s="358">
        <v>0</v>
      </c>
      <c r="C1175" s="359">
        <v>0</v>
      </c>
      <c r="D1175" s="357" t="e">
        <f t="shared" si="18"/>
        <v>#DIV/0!</v>
      </c>
      <c r="E1175" s="352" t="s">
        <v>1963</v>
      </c>
      <c r="F1175" s="354">
        <v>1</v>
      </c>
      <c r="G1175" s="367" t="s">
        <v>5779</v>
      </c>
    </row>
    <row r="1176" spans="1:7">
      <c r="A1176" s="367" t="s">
        <v>1181</v>
      </c>
      <c r="B1176" s="358">
        <v>0</v>
      </c>
      <c r="C1176" s="359">
        <v>0</v>
      </c>
      <c r="D1176" s="357" t="e">
        <f t="shared" si="18"/>
        <v>#DIV/0!</v>
      </c>
      <c r="E1176" s="352" t="s">
        <v>1963</v>
      </c>
      <c r="F1176" s="354">
        <v>0</v>
      </c>
      <c r="G1176" s="367" t="s">
        <v>5780</v>
      </c>
    </row>
    <row r="1177" spans="1:7">
      <c r="A1177" s="367" t="s">
        <v>1182</v>
      </c>
      <c r="B1177" s="358">
        <v>0</v>
      </c>
      <c r="C1177" s="359">
        <v>0</v>
      </c>
      <c r="D1177" s="357" t="e">
        <f t="shared" si="18"/>
        <v>#DIV/0!</v>
      </c>
      <c r="E1177" s="352" t="s">
        <v>2000</v>
      </c>
      <c r="F1177" s="354">
        <v>0</v>
      </c>
      <c r="G1177" s="367" t="s">
        <v>5781</v>
      </c>
    </row>
    <row r="1178" spans="1:7">
      <c r="A1178" s="367" t="s">
        <v>1183</v>
      </c>
      <c r="B1178" s="358">
        <v>0</v>
      </c>
      <c r="C1178" s="359">
        <v>0</v>
      </c>
      <c r="D1178" s="357" t="e">
        <f t="shared" si="18"/>
        <v>#DIV/0!</v>
      </c>
      <c r="E1178" s="352" t="s">
        <v>1949</v>
      </c>
      <c r="F1178" s="354">
        <v>0</v>
      </c>
      <c r="G1178" s="367" t="s">
        <v>6343</v>
      </c>
    </row>
    <row r="1179" spans="1:7">
      <c r="A1179" s="367" t="s">
        <v>1184</v>
      </c>
      <c r="B1179" s="358">
        <v>0</v>
      </c>
      <c r="C1179" s="359">
        <v>0</v>
      </c>
      <c r="D1179" s="357" t="e">
        <f t="shared" si="18"/>
        <v>#DIV/0!</v>
      </c>
      <c r="E1179" s="352" t="s">
        <v>1834</v>
      </c>
      <c r="F1179" s="354">
        <v>0</v>
      </c>
      <c r="G1179" s="367" t="s">
        <v>5782</v>
      </c>
    </row>
    <row r="1180" spans="1:7">
      <c r="A1180" s="367" t="s">
        <v>1185</v>
      </c>
      <c r="B1180" s="358">
        <v>3.0725067335334402E-6</v>
      </c>
      <c r="C1180" s="359">
        <v>3.84073762538041E-6</v>
      </c>
      <c r="D1180" s="357">
        <f t="shared" si="18"/>
        <v>0.25003391643132056</v>
      </c>
      <c r="E1180" s="352" t="s">
        <v>1902</v>
      </c>
      <c r="F1180" s="354">
        <v>0</v>
      </c>
      <c r="G1180" s="367" t="s">
        <v>5783</v>
      </c>
    </row>
    <row r="1181" spans="1:7">
      <c r="A1181" s="367" t="s">
        <v>1186</v>
      </c>
      <c r="B1181" s="358">
        <v>2.5737141843501001E-6</v>
      </c>
      <c r="C1181" s="359">
        <v>5.5723289776861801E-6</v>
      </c>
      <c r="D1181" s="357">
        <f t="shared" si="18"/>
        <v>1.1650923834393341</v>
      </c>
      <c r="E1181" s="352" t="s">
        <v>1867</v>
      </c>
      <c r="F1181" s="354">
        <v>0</v>
      </c>
      <c r="G1181" s="367" t="s">
        <v>5784</v>
      </c>
    </row>
    <row r="1182" spans="1:7">
      <c r="A1182" s="367" t="s">
        <v>1187</v>
      </c>
      <c r="B1182" s="358">
        <v>0</v>
      </c>
      <c r="C1182" s="359">
        <v>0</v>
      </c>
      <c r="D1182" s="357" t="e">
        <f t="shared" si="18"/>
        <v>#DIV/0!</v>
      </c>
      <c r="E1182" s="352" t="s">
        <v>1977</v>
      </c>
      <c r="F1182" s="354">
        <v>0</v>
      </c>
      <c r="G1182" s="367" t="s">
        <v>5785</v>
      </c>
    </row>
    <row r="1183" spans="1:7">
      <c r="A1183" s="367" t="s">
        <v>1188</v>
      </c>
      <c r="B1183" s="358">
        <v>0</v>
      </c>
      <c r="C1183" s="359">
        <v>0</v>
      </c>
      <c r="D1183" s="357" t="e">
        <f t="shared" si="18"/>
        <v>#DIV/0!</v>
      </c>
      <c r="E1183" s="352" t="s">
        <v>1977</v>
      </c>
      <c r="F1183" s="354">
        <v>0</v>
      </c>
      <c r="G1183" s="367" t="s">
        <v>5786</v>
      </c>
    </row>
    <row r="1184" spans="1:7">
      <c r="A1184" s="367" t="s">
        <v>1189</v>
      </c>
      <c r="B1184" s="358">
        <v>0</v>
      </c>
      <c r="C1184" s="359">
        <v>0</v>
      </c>
      <c r="D1184" s="357" t="e">
        <f t="shared" si="18"/>
        <v>#DIV/0!</v>
      </c>
      <c r="E1184" s="352" t="s">
        <v>1933</v>
      </c>
      <c r="F1184" s="354">
        <v>0</v>
      </c>
      <c r="G1184" s="367" t="s">
        <v>5787</v>
      </c>
    </row>
    <row r="1185" spans="1:7">
      <c r="A1185" s="367" t="s">
        <v>1190</v>
      </c>
      <c r="B1185" s="358">
        <v>0</v>
      </c>
      <c r="C1185" s="359">
        <v>0</v>
      </c>
      <c r="D1185" s="357" t="e">
        <f t="shared" si="18"/>
        <v>#DIV/0!</v>
      </c>
      <c r="E1185" s="352" t="s">
        <v>1898</v>
      </c>
      <c r="F1185" s="354">
        <v>1</v>
      </c>
      <c r="G1185" s="367" t="s">
        <v>5788</v>
      </c>
    </row>
    <row r="1186" spans="1:7">
      <c r="A1186" s="367" t="s">
        <v>1191</v>
      </c>
      <c r="B1186" s="358">
        <v>0</v>
      </c>
      <c r="C1186" s="359">
        <v>0</v>
      </c>
      <c r="D1186" s="357" t="e">
        <f t="shared" si="18"/>
        <v>#DIV/0!</v>
      </c>
      <c r="E1186" s="352" t="s">
        <v>1898</v>
      </c>
      <c r="F1186" s="354">
        <v>0</v>
      </c>
      <c r="G1186" s="367" t="s">
        <v>5789</v>
      </c>
    </row>
    <row r="1187" spans="1:7">
      <c r="A1187" s="367" t="s">
        <v>1192</v>
      </c>
      <c r="B1187" s="358">
        <v>0</v>
      </c>
      <c r="C1187" s="359">
        <v>0</v>
      </c>
      <c r="D1187" s="357" t="e">
        <f t="shared" si="18"/>
        <v>#DIV/0!</v>
      </c>
      <c r="E1187" s="352" t="s">
        <v>1898</v>
      </c>
      <c r="F1187" s="354">
        <v>0</v>
      </c>
      <c r="G1187" s="367" t="s">
        <v>5790</v>
      </c>
    </row>
    <row r="1188" spans="1:7">
      <c r="A1188" s="367" t="s">
        <v>1193</v>
      </c>
      <c r="B1188" s="358">
        <v>0</v>
      </c>
      <c r="C1188" s="359">
        <v>0</v>
      </c>
      <c r="D1188" s="357" t="e">
        <f t="shared" si="18"/>
        <v>#DIV/0!</v>
      </c>
      <c r="E1188" s="352" t="s">
        <v>1898</v>
      </c>
      <c r="F1188" s="354">
        <v>0</v>
      </c>
      <c r="G1188" s="367" t="s">
        <v>5791</v>
      </c>
    </row>
    <row r="1189" spans="1:7">
      <c r="A1189" s="367" t="s">
        <v>1194</v>
      </c>
      <c r="B1189" s="358">
        <v>0</v>
      </c>
      <c r="C1189" s="359">
        <v>0</v>
      </c>
      <c r="D1189" s="357" t="e">
        <f t="shared" si="18"/>
        <v>#DIV/0!</v>
      </c>
      <c r="E1189" s="352" t="s">
        <v>1898</v>
      </c>
      <c r="F1189" s="354">
        <v>0</v>
      </c>
      <c r="G1189" s="367" t="s">
        <v>5792</v>
      </c>
    </row>
    <row r="1190" spans="1:7">
      <c r="A1190" s="367" t="s">
        <v>1195</v>
      </c>
      <c r="B1190" s="358">
        <v>0</v>
      </c>
      <c r="C1190" s="359">
        <v>0</v>
      </c>
      <c r="D1190" s="357" t="e">
        <f t="shared" si="18"/>
        <v>#DIV/0!</v>
      </c>
      <c r="E1190" s="352" t="s">
        <v>1966</v>
      </c>
      <c r="F1190" s="354">
        <v>0</v>
      </c>
      <c r="G1190" s="367" t="s">
        <v>5793</v>
      </c>
    </row>
    <row r="1191" spans="1:7">
      <c r="A1191" s="367" t="s">
        <v>1196</v>
      </c>
      <c r="B1191" s="358">
        <v>0</v>
      </c>
      <c r="C1191" s="359">
        <v>0</v>
      </c>
      <c r="D1191" s="357" t="e">
        <f t="shared" si="18"/>
        <v>#DIV/0!</v>
      </c>
      <c r="E1191" s="352" t="s">
        <v>1887</v>
      </c>
      <c r="F1191" s="354">
        <v>0</v>
      </c>
      <c r="G1191" s="367" t="s">
        <v>5794</v>
      </c>
    </row>
    <row r="1192" spans="1:7">
      <c r="A1192" s="367" t="s">
        <v>1197</v>
      </c>
      <c r="B1192" s="358">
        <v>0</v>
      </c>
      <c r="C1192" s="359">
        <v>0</v>
      </c>
      <c r="D1192" s="357" t="e">
        <f t="shared" si="18"/>
        <v>#DIV/0!</v>
      </c>
      <c r="E1192" s="352" t="s">
        <v>1887</v>
      </c>
      <c r="F1192" s="354">
        <v>0</v>
      </c>
      <c r="G1192" s="367" t="s">
        <v>5795</v>
      </c>
    </row>
    <row r="1193" spans="1:7">
      <c r="A1193" s="367" t="s">
        <v>1198</v>
      </c>
      <c r="B1193" s="358">
        <v>0</v>
      </c>
      <c r="C1193" s="359">
        <v>0</v>
      </c>
      <c r="D1193" s="357" t="e">
        <f t="shared" si="18"/>
        <v>#DIV/0!</v>
      </c>
      <c r="E1193" s="352" t="s">
        <v>1887</v>
      </c>
      <c r="F1193" s="354">
        <v>0</v>
      </c>
      <c r="G1193" s="367" t="s">
        <v>5796</v>
      </c>
    </row>
    <row r="1194" spans="1:7">
      <c r="A1194" s="367" t="s">
        <v>1199</v>
      </c>
      <c r="B1194" s="358">
        <v>0</v>
      </c>
      <c r="C1194" s="359">
        <v>0</v>
      </c>
      <c r="D1194" s="357" t="e">
        <f t="shared" si="18"/>
        <v>#DIV/0!</v>
      </c>
      <c r="E1194" s="352" t="s">
        <v>1887</v>
      </c>
      <c r="F1194" s="354">
        <v>0</v>
      </c>
      <c r="G1194" s="367" t="s">
        <v>5797</v>
      </c>
    </row>
    <row r="1195" spans="1:7">
      <c r="A1195" s="367" t="s">
        <v>1200</v>
      </c>
      <c r="B1195" s="358">
        <v>0</v>
      </c>
      <c r="C1195" s="359">
        <v>0</v>
      </c>
      <c r="D1195" s="357" t="e">
        <f t="shared" si="18"/>
        <v>#DIV/0!</v>
      </c>
      <c r="E1195" s="352" t="s">
        <v>1887</v>
      </c>
      <c r="F1195" s="354">
        <v>0</v>
      </c>
      <c r="G1195" s="367" t="s">
        <v>5798</v>
      </c>
    </row>
    <row r="1196" spans="1:7">
      <c r="A1196" s="367" t="s">
        <v>1201</v>
      </c>
      <c r="B1196" s="358">
        <v>0</v>
      </c>
      <c r="C1196" s="359">
        <v>0</v>
      </c>
      <c r="D1196" s="357" t="e">
        <f t="shared" si="18"/>
        <v>#DIV/0!</v>
      </c>
      <c r="E1196" s="352" t="s">
        <v>1887</v>
      </c>
      <c r="F1196" s="354">
        <v>0</v>
      </c>
      <c r="G1196" s="367" t="s">
        <v>5799</v>
      </c>
    </row>
    <row r="1197" spans="1:7">
      <c r="A1197" s="367" t="s">
        <v>1202</v>
      </c>
      <c r="B1197" s="358">
        <v>0</v>
      </c>
      <c r="C1197" s="359">
        <v>0</v>
      </c>
      <c r="D1197" s="357" t="e">
        <f t="shared" si="18"/>
        <v>#DIV/0!</v>
      </c>
      <c r="E1197" s="352" t="s">
        <v>1887</v>
      </c>
      <c r="F1197" s="354">
        <v>0</v>
      </c>
      <c r="G1197" s="367" t="s">
        <v>5800</v>
      </c>
    </row>
    <row r="1198" spans="1:7">
      <c r="A1198" s="367" t="s">
        <v>1203</v>
      </c>
      <c r="B1198" s="358">
        <v>0</v>
      </c>
      <c r="C1198" s="359">
        <v>0</v>
      </c>
      <c r="D1198" s="357" t="e">
        <f t="shared" si="18"/>
        <v>#DIV/0!</v>
      </c>
      <c r="E1198" s="352" t="s">
        <v>2029</v>
      </c>
      <c r="F1198" s="354">
        <v>0</v>
      </c>
      <c r="G1198" s="367" t="s">
        <v>5801</v>
      </c>
    </row>
    <row r="1199" spans="1:7">
      <c r="A1199" s="367" t="s">
        <v>1204</v>
      </c>
      <c r="B1199" s="358">
        <v>0</v>
      </c>
      <c r="C1199" s="359">
        <v>0</v>
      </c>
      <c r="D1199" s="357" t="e">
        <f t="shared" si="18"/>
        <v>#DIV/0!</v>
      </c>
      <c r="E1199" s="352" t="s">
        <v>2013</v>
      </c>
      <c r="F1199" s="354">
        <v>0</v>
      </c>
      <c r="G1199" s="367" t="s">
        <v>5802</v>
      </c>
    </row>
    <row r="1200" spans="1:7">
      <c r="A1200" s="367" t="s">
        <v>1205</v>
      </c>
      <c r="B1200" s="358">
        <v>0</v>
      </c>
      <c r="C1200" s="359">
        <v>0</v>
      </c>
      <c r="D1200" s="357" t="e">
        <f t="shared" si="18"/>
        <v>#DIV/0!</v>
      </c>
      <c r="E1200" s="352" t="s">
        <v>2013</v>
      </c>
      <c r="F1200" s="354">
        <v>1</v>
      </c>
      <c r="G1200" s="367" t="s">
        <v>5803</v>
      </c>
    </row>
    <row r="1201" spans="1:7">
      <c r="A1201" s="367" t="s">
        <v>1206</v>
      </c>
      <c r="B1201" s="358">
        <v>0</v>
      </c>
      <c r="C1201" s="359">
        <v>0</v>
      </c>
      <c r="D1201" s="357" t="e">
        <f t="shared" si="18"/>
        <v>#DIV/0!</v>
      </c>
      <c r="E1201" s="352" t="s">
        <v>2013</v>
      </c>
      <c r="F1201" s="354">
        <v>0</v>
      </c>
      <c r="G1201" s="367" t="s">
        <v>5804</v>
      </c>
    </row>
    <row r="1202" spans="1:7">
      <c r="A1202" s="367" t="s">
        <v>1207</v>
      </c>
      <c r="B1202" s="358">
        <v>0</v>
      </c>
      <c r="C1202" s="359">
        <v>0</v>
      </c>
      <c r="D1202" s="357" t="e">
        <f t="shared" si="18"/>
        <v>#DIV/0!</v>
      </c>
      <c r="E1202" s="352" t="s">
        <v>2013</v>
      </c>
      <c r="F1202" s="354">
        <v>0</v>
      </c>
      <c r="G1202" s="367" t="s">
        <v>5805</v>
      </c>
    </row>
    <row r="1203" spans="1:7">
      <c r="A1203" s="367" t="s">
        <v>1208</v>
      </c>
      <c r="B1203" s="358">
        <v>0</v>
      </c>
      <c r="C1203" s="359">
        <v>0</v>
      </c>
      <c r="D1203" s="357" t="e">
        <f t="shared" si="18"/>
        <v>#DIV/0!</v>
      </c>
      <c r="E1203" s="352" t="s">
        <v>1998</v>
      </c>
      <c r="F1203" s="354">
        <v>0</v>
      </c>
      <c r="G1203" s="367" t="s">
        <v>5806</v>
      </c>
    </row>
    <row r="1204" spans="1:7">
      <c r="A1204" s="367" t="s">
        <v>1209</v>
      </c>
      <c r="B1204" s="358">
        <v>0</v>
      </c>
      <c r="C1204" s="359">
        <v>0</v>
      </c>
      <c r="D1204" s="357" t="e">
        <f t="shared" si="18"/>
        <v>#DIV/0!</v>
      </c>
      <c r="E1204" s="352" t="s">
        <v>1998</v>
      </c>
      <c r="F1204" s="354">
        <v>0</v>
      </c>
      <c r="G1204" s="367" t="s">
        <v>5807</v>
      </c>
    </row>
    <row r="1205" spans="1:7">
      <c r="A1205" s="367" t="s">
        <v>1210</v>
      </c>
      <c r="B1205" s="358">
        <v>0</v>
      </c>
      <c r="C1205" s="359">
        <v>0</v>
      </c>
      <c r="D1205" s="357" t="e">
        <f t="shared" si="18"/>
        <v>#DIV/0!</v>
      </c>
      <c r="E1205" s="352" t="s">
        <v>2013</v>
      </c>
      <c r="F1205" s="354">
        <v>0</v>
      </c>
      <c r="G1205" s="367" t="s">
        <v>5808</v>
      </c>
    </row>
    <row r="1206" spans="1:7">
      <c r="A1206" s="367" t="s">
        <v>1211</v>
      </c>
      <c r="B1206" s="358">
        <v>1.30485138778161E-6</v>
      </c>
      <c r="C1206" s="359">
        <v>7.2210712961879001E-6</v>
      </c>
      <c r="D1206" s="357">
        <f t="shared" si="18"/>
        <v>4.5340181754065583</v>
      </c>
      <c r="E1206" s="352" t="s">
        <v>2013</v>
      </c>
      <c r="F1206" s="354">
        <v>0</v>
      </c>
      <c r="G1206" s="367" t="s">
        <v>5809</v>
      </c>
    </row>
    <row r="1207" spans="1:7">
      <c r="A1207" s="367" t="s">
        <v>1212</v>
      </c>
      <c r="B1207" s="358">
        <v>1.30485138778161E-6</v>
      </c>
      <c r="C1207" s="359">
        <v>7.2210712961879001E-6</v>
      </c>
      <c r="D1207" s="357">
        <f t="shared" si="18"/>
        <v>4.5340181754065583</v>
      </c>
      <c r="E1207" s="352" t="s">
        <v>2013</v>
      </c>
      <c r="F1207" s="354">
        <v>0</v>
      </c>
      <c r="G1207" s="367" t="s">
        <v>5810</v>
      </c>
    </row>
    <row r="1208" spans="1:7">
      <c r="A1208" s="367" t="s">
        <v>1213</v>
      </c>
      <c r="B1208" s="358">
        <v>0</v>
      </c>
      <c r="C1208" s="359">
        <v>0</v>
      </c>
      <c r="D1208" s="357" t="e">
        <f t="shared" si="18"/>
        <v>#DIV/0!</v>
      </c>
      <c r="E1208" s="352" t="s">
        <v>2013</v>
      </c>
      <c r="F1208" s="354">
        <v>0</v>
      </c>
      <c r="G1208" s="367" t="s">
        <v>5811</v>
      </c>
    </row>
    <row r="1209" spans="1:7">
      <c r="A1209" s="367" t="s">
        <v>1214</v>
      </c>
      <c r="B1209" s="358">
        <v>0</v>
      </c>
      <c r="C1209" s="359">
        <v>0</v>
      </c>
      <c r="D1209" s="357" t="e">
        <f t="shared" si="18"/>
        <v>#DIV/0!</v>
      </c>
      <c r="E1209" s="352" t="s">
        <v>2013</v>
      </c>
      <c r="F1209" s="354">
        <v>0</v>
      </c>
      <c r="G1209" s="367" t="s">
        <v>5812</v>
      </c>
    </row>
    <row r="1210" spans="1:7">
      <c r="A1210" s="367" t="s">
        <v>1215</v>
      </c>
      <c r="B1210" s="358">
        <v>0</v>
      </c>
      <c r="C1210" s="359">
        <v>0</v>
      </c>
      <c r="D1210" s="357" t="e">
        <f t="shared" si="18"/>
        <v>#DIV/0!</v>
      </c>
      <c r="E1210" s="352" t="s">
        <v>2013</v>
      </c>
      <c r="F1210" s="354">
        <v>0</v>
      </c>
      <c r="G1210" s="367" t="s">
        <v>5813</v>
      </c>
    </row>
    <row r="1211" spans="1:7">
      <c r="A1211" s="367" t="s">
        <v>1216</v>
      </c>
      <c r="B1211" s="358">
        <v>0</v>
      </c>
      <c r="C1211" s="359">
        <v>0</v>
      </c>
      <c r="D1211" s="357" t="e">
        <f t="shared" si="18"/>
        <v>#DIV/0!</v>
      </c>
      <c r="E1211" s="352" t="s">
        <v>1960</v>
      </c>
      <c r="F1211" s="354">
        <v>0</v>
      </c>
      <c r="G1211" s="367" t="s">
        <v>5814</v>
      </c>
    </row>
    <row r="1212" spans="1:7">
      <c r="A1212" s="367" t="s">
        <v>1217</v>
      </c>
      <c r="B1212" s="358">
        <v>0</v>
      </c>
      <c r="C1212" s="359">
        <v>0</v>
      </c>
      <c r="D1212" s="357" t="e">
        <f t="shared" si="18"/>
        <v>#DIV/0!</v>
      </c>
      <c r="E1212" s="352" t="s">
        <v>1849</v>
      </c>
      <c r="F1212" s="354">
        <v>0</v>
      </c>
      <c r="G1212" s="367" t="s">
        <v>5815</v>
      </c>
    </row>
    <row r="1213" spans="1:7">
      <c r="A1213" s="367" t="s">
        <v>1218</v>
      </c>
      <c r="B1213" s="358">
        <v>0</v>
      </c>
      <c r="C1213" s="359">
        <v>0</v>
      </c>
      <c r="D1213" s="357" t="e">
        <f t="shared" si="18"/>
        <v>#DIV/0!</v>
      </c>
      <c r="E1213" s="352" t="s">
        <v>1968</v>
      </c>
      <c r="F1213" s="354">
        <v>0</v>
      </c>
      <c r="G1213" s="367" t="s">
        <v>6344</v>
      </c>
    </row>
    <row r="1214" spans="1:7">
      <c r="A1214" s="367" t="s">
        <v>1219</v>
      </c>
      <c r="B1214" s="358">
        <v>1.7582152377462999E-2</v>
      </c>
      <c r="C1214" s="359">
        <v>1.75820327845062E-2</v>
      </c>
      <c r="D1214" s="357">
        <f t="shared" si="18"/>
        <v>-6.8019520153006496E-6</v>
      </c>
      <c r="E1214" s="352" t="s">
        <v>1968</v>
      </c>
      <c r="F1214" s="354">
        <v>0</v>
      </c>
      <c r="G1214" s="367" t="s">
        <v>6345</v>
      </c>
    </row>
    <row r="1215" spans="1:7">
      <c r="A1215" s="367" t="s">
        <v>1220</v>
      </c>
      <c r="B1215" s="358">
        <v>0</v>
      </c>
      <c r="C1215" s="359">
        <v>0</v>
      </c>
      <c r="D1215" s="357" t="e">
        <f t="shared" si="18"/>
        <v>#DIV/0!</v>
      </c>
      <c r="E1215" s="352" t="s">
        <v>1968</v>
      </c>
      <c r="F1215" s="354">
        <v>1</v>
      </c>
      <c r="G1215" s="367" t="s">
        <v>5816</v>
      </c>
    </row>
    <row r="1216" spans="1:7">
      <c r="A1216" s="367" t="s">
        <v>1221</v>
      </c>
      <c r="B1216" s="358">
        <v>-1.7582152377462999E-2</v>
      </c>
      <c r="C1216" s="359">
        <v>-1.75820327845062E-2</v>
      </c>
      <c r="D1216" s="357">
        <f t="shared" si="18"/>
        <v>-6.8019520153006496E-6</v>
      </c>
      <c r="E1216" s="352" t="s">
        <v>1968</v>
      </c>
      <c r="F1216" s="354">
        <v>1</v>
      </c>
      <c r="G1216" s="367" t="s">
        <v>5817</v>
      </c>
    </row>
    <row r="1217" spans="1:7">
      <c r="A1217" s="367" t="s">
        <v>1222</v>
      </c>
      <c r="B1217" s="358">
        <v>0</v>
      </c>
      <c r="C1217" s="359">
        <v>0</v>
      </c>
      <c r="D1217" s="357" t="e">
        <f t="shared" si="18"/>
        <v>#DIV/0!</v>
      </c>
      <c r="E1217" s="352" t="s">
        <v>1968</v>
      </c>
      <c r="F1217" s="354">
        <v>1</v>
      </c>
      <c r="G1217" s="367" t="s">
        <v>5818</v>
      </c>
    </row>
    <row r="1218" spans="1:7">
      <c r="A1218" s="367" t="s">
        <v>1223</v>
      </c>
      <c r="B1218" s="358">
        <v>1.7582152377462999E-2</v>
      </c>
      <c r="C1218" s="359">
        <v>1.75820327845062E-2</v>
      </c>
      <c r="D1218" s="357">
        <f t="shared" ref="D1218:D1281" si="19">(C1218/B1218)-1</f>
        <v>-6.8019520153006496E-6</v>
      </c>
      <c r="E1218" s="352" t="s">
        <v>1968</v>
      </c>
      <c r="F1218" s="354">
        <v>1</v>
      </c>
      <c r="G1218" s="367" t="s">
        <v>5819</v>
      </c>
    </row>
    <row r="1219" spans="1:7">
      <c r="A1219" s="367" t="s">
        <v>1224</v>
      </c>
      <c r="B1219" s="358">
        <v>0</v>
      </c>
      <c r="C1219" s="359">
        <v>0</v>
      </c>
      <c r="D1219" s="357" t="e">
        <f t="shared" si="19"/>
        <v>#DIV/0!</v>
      </c>
      <c r="E1219" s="352" t="s">
        <v>1968</v>
      </c>
      <c r="F1219" s="354">
        <v>1</v>
      </c>
      <c r="G1219" s="367" t="s">
        <v>5820</v>
      </c>
    </row>
    <row r="1220" spans="1:7">
      <c r="A1220" s="367" t="s">
        <v>1225</v>
      </c>
      <c r="B1220" s="358">
        <v>-1.7582152377462999E-2</v>
      </c>
      <c r="C1220" s="359">
        <v>-1.75820327845062E-2</v>
      </c>
      <c r="D1220" s="357">
        <f t="shared" si="19"/>
        <v>-6.8019520153006496E-6</v>
      </c>
      <c r="E1220" s="352" t="s">
        <v>1968</v>
      </c>
      <c r="F1220" s="354">
        <v>1</v>
      </c>
      <c r="G1220" s="367" t="s">
        <v>5821</v>
      </c>
    </row>
    <row r="1221" spans="1:7">
      <c r="A1221" s="367" t="s">
        <v>1226</v>
      </c>
      <c r="B1221" s="358">
        <v>0</v>
      </c>
      <c r="C1221" s="359">
        <v>0</v>
      </c>
      <c r="D1221" s="357" t="e">
        <f t="shared" si="19"/>
        <v>#DIV/0!</v>
      </c>
      <c r="E1221" s="352" t="s">
        <v>1968</v>
      </c>
      <c r="F1221" s="354">
        <v>1</v>
      </c>
      <c r="G1221" s="367" t="s">
        <v>5822</v>
      </c>
    </row>
    <row r="1222" spans="1:7">
      <c r="A1222" s="367" t="s">
        <v>1227</v>
      </c>
      <c r="B1222" s="358">
        <v>0</v>
      </c>
      <c r="C1222" s="359">
        <v>0</v>
      </c>
      <c r="D1222" s="357" t="e">
        <f t="shared" si="19"/>
        <v>#DIV/0!</v>
      </c>
      <c r="E1222" s="352" t="s">
        <v>1968</v>
      </c>
      <c r="F1222" s="354">
        <v>0</v>
      </c>
      <c r="G1222" s="367" t="s">
        <v>6346</v>
      </c>
    </row>
    <row r="1223" spans="1:7">
      <c r="A1223" s="367" t="s">
        <v>1228</v>
      </c>
      <c r="B1223" s="358">
        <v>1.7582152377462999E-2</v>
      </c>
      <c r="C1223" s="359">
        <v>1.75820327845062E-2</v>
      </c>
      <c r="D1223" s="357">
        <f t="shared" si="19"/>
        <v>-6.8019520153006496E-6</v>
      </c>
      <c r="E1223" s="352" t="s">
        <v>1968</v>
      </c>
      <c r="F1223" s="354">
        <v>0</v>
      </c>
      <c r="G1223" s="367" t="s">
        <v>6347</v>
      </c>
    </row>
    <row r="1224" spans="1:7">
      <c r="A1224" s="367" t="s">
        <v>1229</v>
      </c>
      <c r="B1224" s="358">
        <v>0</v>
      </c>
      <c r="C1224" s="359">
        <v>0</v>
      </c>
      <c r="D1224" s="357" t="e">
        <f t="shared" si="19"/>
        <v>#DIV/0!</v>
      </c>
      <c r="E1224" s="352" t="s">
        <v>1968</v>
      </c>
      <c r="F1224" s="354">
        <v>1</v>
      </c>
      <c r="G1224" s="367" t="s">
        <v>5823</v>
      </c>
    </row>
    <row r="1225" spans="1:7">
      <c r="A1225" s="367" t="s">
        <v>1230</v>
      </c>
      <c r="B1225" s="358">
        <v>-1.7582152377462999E-2</v>
      </c>
      <c r="C1225" s="359">
        <v>-1.75820327845062E-2</v>
      </c>
      <c r="D1225" s="357">
        <f t="shared" si="19"/>
        <v>-6.8019520153006496E-6</v>
      </c>
      <c r="E1225" s="352" t="s">
        <v>1968</v>
      </c>
      <c r="F1225" s="354">
        <v>1</v>
      </c>
      <c r="G1225" s="367" t="s">
        <v>5824</v>
      </c>
    </row>
    <row r="1226" spans="1:7">
      <c r="A1226" s="367" t="s">
        <v>1231</v>
      </c>
      <c r="B1226" s="358">
        <v>0</v>
      </c>
      <c r="C1226" s="359">
        <v>0</v>
      </c>
      <c r="D1226" s="357" t="e">
        <f t="shared" si="19"/>
        <v>#DIV/0!</v>
      </c>
      <c r="E1226" s="352" t="s">
        <v>1968</v>
      </c>
      <c r="F1226" s="354">
        <v>1</v>
      </c>
      <c r="G1226" s="367" t="s">
        <v>5825</v>
      </c>
    </row>
    <row r="1227" spans="1:7">
      <c r="A1227" s="367" t="s">
        <v>1232</v>
      </c>
      <c r="B1227" s="358">
        <v>0</v>
      </c>
      <c r="C1227" s="359">
        <v>0</v>
      </c>
      <c r="D1227" s="357" t="e">
        <f t="shared" si="19"/>
        <v>#DIV/0!</v>
      </c>
      <c r="E1227" s="352" t="s">
        <v>1968</v>
      </c>
      <c r="F1227" s="354">
        <v>0</v>
      </c>
      <c r="G1227" s="367" t="s">
        <v>6348</v>
      </c>
    </row>
    <row r="1228" spans="1:7">
      <c r="A1228" s="367" t="s">
        <v>1233</v>
      </c>
      <c r="B1228" s="358">
        <v>1.7582152377462999E-2</v>
      </c>
      <c r="C1228" s="359">
        <v>1.75820327845062E-2</v>
      </c>
      <c r="D1228" s="357">
        <f t="shared" si="19"/>
        <v>-6.8019520153006496E-6</v>
      </c>
      <c r="E1228" s="352" t="s">
        <v>1968</v>
      </c>
      <c r="F1228" s="354">
        <v>0</v>
      </c>
      <c r="G1228" s="367" t="s">
        <v>6349</v>
      </c>
    </row>
    <row r="1229" spans="1:7">
      <c r="A1229" s="367" t="s">
        <v>1234</v>
      </c>
      <c r="B1229" s="358">
        <v>0</v>
      </c>
      <c r="C1229" s="359">
        <v>0</v>
      </c>
      <c r="D1229" s="357" t="e">
        <f t="shared" si="19"/>
        <v>#DIV/0!</v>
      </c>
      <c r="E1229" s="352" t="s">
        <v>1968</v>
      </c>
      <c r="F1229" s="354">
        <v>1</v>
      </c>
      <c r="G1229" s="367" t="s">
        <v>5826</v>
      </c>
    </row>
    <row r="1230" spans="1:7">
      <c r="A1230" s="367" t="s">
        <v>1235</v>
      </c>
      <c r="B1230" s="358">
        <v>-1.7582152377462999E-2</v>
      </c>
      <c r="C1230" s="359">
        <v>-1.75820327845062E-2</v>
      </c>
      <c r="D1230" s="357">
        <f t="shared" si="19"/>
        <v>-6.8019520153006496E-6</v>
      </c>
      <c r="E1230" s="352" t="s">
        <v>1968</v>
      </c>
      <c r="F1230" s="354">
        <v>1</v>
      </c>
      <c r="G1230" s="367" t="s">
        <v>5827</v>
      </c>
    </row>
    <row r="1231" spans="1:7">
      <c r="A1231" s="367" t="s">
        <v>1236</v>
      </c>
      <c r="B1231" s="358">
        <v>0</v>
      </c>
      <c r="C1231" s="359">
        <v>0</v>
      </c>
      <c r="D1231" s="357" t="e">
        <f t="shared" si="19"/>
        <v>#DIV/0!</v>
      </c>
      <c r="E1231" s="352" t="s">
        <v>1968</v>
      </c>
      <c r="F1231" s="354">
        <v>1</v>
      </c>
      <c r="G1231" s="367" t="s">
        <v>5828</v>
      </c>
    </row>
    <row r="1232" spans="1:7">
      <c r="A1232" s="367" t="s">
        <v>1237</v>
      </c>
      <c r="B1232" s="358">
        <v>0</v>
      </c>
      <c r="C1232" s="359">
        <v>0</v>
      </c>
      <c r="D1232" s="357" t="e">
        <f t="shared" si="19"/>
        <v>#DIV/0!</v>
      </c>
      <c r="E1232" s="352" t="s">
        <v>1968</v>
      </c>
      <c r="F1232" s="354">
        <v>0</v>
      </c>
      <c r="G1232" s="367" t="s">
        <v>6350</v>
      </c>
    </row>
    <row r="1233" spans="1:7">
      <c r="A1233" s="367" t="s">
        <v>1238</v>
      </c>
      <c r="B1233" s="358">
        <v>1.7582152377462999E-2</v>
      </c>
      <c r="C1233" s="359">
        <v>1.75820327845062E-2</v>
      </c>
      <c r="D1233" s="357">
        <f t="shared" si="19"/>
        <v>-6.8019520153006496E-6</v>
      </c>
      <c r="E1233" s="352" t="s">
        <v>1968</v>
      </c>
      <c r="F1233" s="354">
        <v>0</v>
      </c>
      <c r="G1233" s="367" t="s">
        <v>6351</v>
      </c>
    </row>
    <row r="1234" spans="1:7">
      <c r="A1234" s="367" t="s">
        <v>1239</v>
      </c>
      <c r="B1234" s="358">
        <v>0</v>
      </c>
      <c r="C1234" s="359">
        <v>0</v>
      </c>
      <c r="D1234" s="357" t="e">
        <f t="shared" si="19"/>
        <v>#DIV/0!</v>
      </c>
      <c r="E1234" s="352" t="s">
        <v>1968</v>
      </c>
      <c r="F1234" s="354">
        <v>1</v>
      </c>
      <c r="G1234" s="367" t="s">
        <v>5829</v>
      </c>
    </row>
    <row r="1235" spans="1:7">
      <c r="A1235" s="367" t="s">
        <v>1240</v>
      </c>
      <c r="B1235" s="358">
        <v>-1.7582152377462999E-2</v>
      </c>
      <c r="C1235" s="359">
        <v>-1.75820327845062E-2</v>
      </c>
      <c r="D1235" s="357">
        <f t="shared" si="19"/>
        <v>-6.8019520153006496E-6</v>
      </c>
      <c r="E1235" s="352" t="s">
        <v>1968</v>
      </c>
      <c r="F1235" s="354">
        <v>1</v>
      </c>
      <c r="G1235" s="367" t="s">
        <v>5830</v>
      </c>
    </row>
    <row r="1236" spans="1:7">
      <c r="A1236" s="367" t="s">
        <v>1241</v>
      </c>
      <c r="B1236" s="358">
        <v>0</v>
      </c>
      <c r="C1236" s="359">
        <v>0</v>
      </c>
      <c r="D1236" s="357" t="e">
        <f t="shared" si="19"/>
        <v>#DIV/0!</v>
      </c>
      <c r="E1236" s="352" t="s">
        <v>1968</v>
      </c>
      <c r="F1236" s="354">
        <v>1</v>
      </c>
      <c r="G1236" s="367" t="s">
        <v>5831</v>
      </c>
    </row>
    <row r="1237" spans="1:7">
      <c r="A1237" s="367" t="s">
        <v>1242</v>
      </c>
      <c r="B1237" s="358">
        <v>1.7582152377462999E-2</v>
      </c>
      <c r="C1237" s="359">
        <v>1.75820327845062E-2</v>
      </c>
      <c r="D1237" s="357">
        <f t="shared" si="19"/>
        <v>-6.8019520153006496E-6</v>
      </c>
      <c r="E1237" s="352" t="s">
        <v>1968</v>
      </c>
      <c r="F1237" s="354">
        <v>1</v>
      </c>
      <c r="G1237" s="367" t="s">
        <v>5832</v>
      </c>
    </row>
    <row r="1238" spans="1:7">
      <c r="A1238" s="367" t="s">
        <v>1243</v>
      </c>
      <c r="B1238" s="358">
        <v>0</v>
      </c>
      <c r="C1238" s="359">
        <v>0</v>
      </c>
      <c r="D1238" s="357" t="e">
        <f t="shared" si="19"/>
        <v>#DIV/0!</v>
      </c>
      <c r="E1238" s="352" t="s">
        <v>1968</v>
      </c>
      <c r="F1238" s="354">
        <v>1</v>
      </c>
      <c r="G1238" s="367" t="s">
        <v>5833</v>
      </c>
    </row>
    <row r="1239" spans="1:7">
      <c r="A1239" s="367" t="s">
        <v>1244</v>
      </c>
      <c r="B1239" s="358">
        <v>-1.7582152377462999E-2</v>
      </c>
      <c r="C1239" s="359">
        <v>-1.75820327845062E-2</v>
      </c>
      <c r="D1239" s="357">
        <f t="shared" si="19"/>
        <v>-6.8019520153006496E-6</v>
      </c>
      <c r="E1239" s="352" t="s">
        <v>1968</v>
      </c>
      <c r="F1239" s="354">
        <v>1</v>
      </c>
      <c r="G1239" s="367" t="s">
        <v>5834</v>
      </c>
    </row>
    <row r="1240" spans="1:7">
      <c r="A1240" s="367" t="s">
        <v>1245</v>
      </c>
      <c r="B1240" s="358">
        <v>0</v>
      </c>
      <c r="C1240" s="359">
        <v>0</v>
      </c>
      <c r="D1240" s="357" t="e">
        <f t="shared" si="19"/>
        <v>#DIV/0!</v>
      </c>
      <c r="E1240" s="352" t="s">
        <v>1968</v>
      </c>
      <c r="F1240" s="354">
        <v>1</v>
      </c>
      <c r="G1240" s="367" t="s">
        <v>5835</v>
      </c>
    </row>
    <row r="1241" spans="1:7">
      <c r="A1241" s="367" t="s">
        <v>1246</v>
      </c>
      <c r="B1241" s="358">
        <v>0</v>
      </c>
      <c r="C1241" s="359">
        <v>0</v>
      </c>
      <c r="D1241" s="357" t="e">
        <f t="shared" si="19"/>
        <v>#DIV/0!</v>
      </c>
      <c r="E1241" s="352" t="s">
        <v>1968</v>
      </c>
      <c r="F1241" s="354">
        <v>0</v>
      </c>
      <c r="G1241" s="367" t="s">
        <v>6352</v>
      </c>
    </row>
    <row r="1242" spans="1:7">
      <c r="A1242" s="367" t="s">
        <v>1247</v>
      </c>
      <c r="B1242" s="358">
        <v>1.7582152377462999E-2</v>
      </c>
      <c r="C1242" s="359">
        <v>1.75820327845062E-2</v>
      </c>
      <c r="D1242" s="357">
        <f t="shared" si="19"/>
        <v>-6.8019520153006496E-6</v>
      </c>
      <c r="E1242" s="352" t="s">
        <v>1968</v>
      </c>
      <c r="F1242" s="354">
        <v>0</v>
      </c>
      <c r="G1242" s="367" t="s">
        <v>6353</v>
      </c>
    </row>
    <row r="1243" spans="1:7">
      <c r="A1243" s="367" t="s">
        <v>1248</v>
      </c>
      <c r="B1243" s="358">
        <v>0</v>
      </c>
      <c r="C1243" s="359">
        <v>0</v>
      </c>
      <c r="D1243" s="357" t="e">
        <f t="shared" si="19"/>
        <v>#DIV/0!</v>
      </c>
      <c r="E1243" s="352" t="s">
        <v>1968</v>
      </c>
      <c r="F1243" s="354">
        <v>1</v>
      </c>
      <c r="G1243" s="367" t="s">
        <v>5836</v>
      </c>
    </row>
    <row r="1244" spans="1:7">
      <c r="A1244" s="367" t="s">
        <v>1249</v>
      </c>
      <c r="B1244" s="358">
        <v>-1.7582152377462999E-2</v>
      </c>
      <c r="C1244" s="359">
        <v>-1.75820327845062E-2</v>
      </c>
      <c r="D1244" s="357">
        <f t="shared" si="19"/>
        <v>-6.8019520153006496E-6</v>
      </c>
      <c r="E1244" s="352" t="s">
        <v>1968</v>
      </c>
      <c r="F1244" s="354">
        <v>1</v>
      </c>
      <c r="G1244" s="367" t="s">
        <v>5837</v>
      </c>
    </row>
    <row r="1245" spans="1:7">
      <c r="A1245" s="367" t="s">
        <v>1250</v>
      </c>
      <c r="B1245" s="358">
        <v>0</v>
      </c>
      <c r="C1245" s="359">
        <v>0</v>
      </c>
      <c r="D1245" s="357" t="e">
        <f t="shared" si="19"/>
        <v>#DIV/0!</v>
      </c>
      <c r="E1245" s="352" t="s">
        <v>1968</v>
      </c>
      <c r="F1245" s="354">
        <v>1</v>
      </c>
      <c r="G1245" s="367" t="s">
        <v>5838</v>
      </c>
    </row>
    <row r="1246" spans="1:7">
      <c r="A1246" s="367" t="s">
        <v>1251</v>
      </c>
      <c r="B1246" s="358">
        <v>0</v>
      </c>
      <c r="C1246" s="359">
        <v>0</v>
      </c>
      <c r="D1246" s="357" t="e">
        <f t="shared" si="19"/>
        <v>#DIV/0!</v>
      </c>
      <c r="E1246" s="352" t="s">
        <v>1821</v>
      </c>
      <c r="F1246" s="354">
        <v>0</v>
      </c>
      <c r="G1246" s="367" t="s">
        <v>5839</v>
      </c>
    </row>
    <row r="1247" spans="1:7">
      <c r="A1247" s="367" t="s">
        <v>1252</v>
      </c>
      <c r="B1247" s="358">
        <v>0</v>
      </c>
      <c r="C1247" s="359">
        <v>0</v>
      </c>
      <c r="D1247" s="357" t="e">
        <f t="shared" si="19"/>
        <v>#DIV/0!</v>
      </c>
      <c r="E1247" s="352" t="s">
        <v>1971</v>
      </c>
      <c r="F1247" s="354">
        <v>0</v>
      </c>
      <c r="G1247" s="367" t="s">
        <v>5840</v>
      </c>
    </row>
    <row r="1248" spans="1:7">
      <c r="A1248" s="367" t="s">
        <v>1253</v>
      </c>
      <c r="B1248" s="358">
        <v>0</v>
      </c>
      <c r="C1248" s="359">
        <v>0</v>
      </c>
      <c r="D1248" s="357" t="e">
        <f t="shared" si="19"/>
        <v>#DIV/0!</v>
      </c>
      <c r="E1248" s="352" t="s">
        <v>1971</v>
      </c>
      <c r="F1248" s="354">
        <v>0</v>
      </c>
      <c r="G1248" s="367" t="s">
        <v>5841</v>
      </c>
    </row>
    <row r="1249" spans="1:7">
      <c r="A1249" s="367" t="s">
        <v>1254</v>
      </c>
      <c r="B1249" s="358">
        <v>0</v>
      </c>
      <c r="C1249" s="359">
        <v>0</v>
      </c>
      <c r="D1249" s="357" t="e">
        <f t="shared" si="19"/>
        <v>#DIV/0!</v>
      </c>
      <c r="E1249" s="352" t="s">
        <v>1971</v>
      </c>
      <c r="F1249" s="354">
        <v>0</v>
      </c>
      <c r="G1249" s="367" t="s">
        <v>5842</v>
      </c>
    </row>
    <row r="1250" spans="1:7">
      <c r="A1250" s="367" t="s">
        <v>1255</v>
      </c>
      <c r="B1250" s="358">
        <v>0</v>
      </c>
      <c r="C1250" s="359">
        <v>0</v>
      </c>
      <c r="D1250" s="357" t="e">
        <f t="shared" si="19"/>
        <v>#DIV/0!</v>
      </c>
      <c r="E1250" s="352" t="s">
        <v>1971</v>
      </c>
      <c r="F1250" s="354">
        <v>0</v>
      </c>
      <c r="G1250" s="367" t="s">
        <v>5843</v>
      </c>
    </row>
    <row r="1251" spans="1:7">
      <c r="A1251" s="367" t="s">
        <v>1256</v>
      </c>
      <c r="B1251" s="358">
        <v>0</v>
      </c>
      <c r="C1251" s="359">
        <v>0</v>
      </c>
      <c r="D1251" s="357" t="e">
        <f t="shared" si="19"/>
        <v>#DIV/0!</v>
      </c>
      <c r="E1251" s="352" t="s">
        <v>2037</v>
      </c>
      <c r="F1251" s="354">
        <v>0</v>
      </c>
      <c r="G1251" s="367" t="s">
        <v>5844</v>
      </c>
    </row>
    <row r="1252" spans="1:7">
      <c r="A1252" s="367" t="s">
        <v>1257</v>
      </c>
      <c r="B1252" s="358">
        <v>0</v>
      </c>
      <c r="C1252" s="359">
        <v>0</v>
      </c>
      <c r="D1252" s="357" t="e">
        <f t="shared" si="19"/>
        <v>#DIV/0!</v>
      </c>
      <c r="E1252" s="352" t="s">
        <v>2037</v>
      </c>
      <c r="F1252" s="354">
        <v>0</v>
      </c>
      <c r="G1252" s="368" t="s">
        <v>5845</v>
      </c>
    </row>
    <row r="1253" spans="1:7">
      <c r="A1253" s="367" t="s">
        <v>1258</v>
      </c>
      <c r="B1253" s="358">
        <v>0</v>
      </c>
      <c r="C1253" s="359">
        <v>0</v>
      </c>
      <c r="D1253" s="357" t="e">
        <f t="shared" si="19"/>
        <v>#DIV/0!</v>
      </c>
      <c r="E1253" s="352" t="s">
        <v>2037</v>
      </c>
      <c r="F1253" s="354">
        <v>0</v>
      </c>
      <c r="G1253" s="368" t="s">
        <v>5846</v>
      </c>
    </row>
    <row r="1254" spans="1:7">
      <c r="A1254" s="367" t="s">
        <v>1259</v>
      </c>
      <c r="B1254" s="358">
        <v>0</v>
      </c>
      <c r="C1254" s="359">
        <v>0</v>
      </c>
      <c r="D1254" s="357" t="e">
        <f t="shared" si="19"/>
        <v>#DIV/0!</v>
      </c>
      <c r="E1254" s="352" t="s">
        <v>2037</v>
      </c>
      <c r="F1254" s="354">
        <v>0</v>
      </c>
      <c r="G1254" s="368" t="s">
        <v>5847</v>
      </c>
    </row>
    <row r="1255" spans="1:7">
      <c r="A1255" s="367" t="s">
        <v>1260</v>
      </c>
      <c r="B1255" s="358">
        <v>0</v>
      </c>
      <c r="C1255" s="359">
        <v>0</v>
      </c>
      <c r="D1255" s="357" t="e">
        <f t="shared" si="19"/>
        <v>#DIV/0!</v>
      </c>
      <c r="E1255" s="352" t="s">
        <v>2037</v>
      </c>
      <c r="F1255" s="354">
        <v>0</v>
      </c>
      <c r="G1255" s="368" t="s">
        <v>5848</v>
      </c>
    </row>
    <row r="1256" spans="1:7">
      <c r="A1256" s="367" t="s">
        <v>1261</v>
      </c>
      <c r="B1256" s="358">
        <v>0</v>
      </c>
      <c r="C1256" s="359">
        <v>0</v>
      </c>
      <c r="D1256" s="357" t="e">
        <f t="shared" si="19"/>
        <v>#DIV/0!</v>
      </c>
      <c r="E1256" s="352" t="s">
        <v>1966</v>
      </c>
      <c r="F1256" s="354">
        <v>0</v>
      </c>
      <c r="G1256" s="367" t="s">
        <v>5849</v>
      </c>
    </row>
    <row r="1257" spans="1:7">
      <c r="A1257" s="367" t="s">
        <v>1262</v>
      </c>
      <c r="B1257" s="358">
        <v>0</v>
      </c>
      <c r="C1257" s="359">
        <v>0</v>
      </c>
      <c r="D1257" s="357" t="e">
        <f t="shared" si="19"/>
        <v>#DIV/0!</v>
      </c>
      <c r="E1257" s="352" t="s">
        <v>1866</v>
      </c>
      <c r="F1257" s="354">
        <v>0</v>
      </c>
      <c r="G1257" s="367" t="s">
        <v>5850</v>
      </c>
    </row>
    <row r="1258" spans="1:7">
      <c r="A1258" s="367" t="s">
        <v>1263</v>
      </c>
      <c r="B1258" s="358">
        <v>0</v>
      </c>
      <c r="C1258" s="359">
        <v>0</v>
      </c>
      <c r="D1258" s="357" t="e">
        <f t="shared" si="19"/>
        <v>#DIV/0!</v>
      </c>
      <c r="E1258" s="352" t="s">
        <v>1866</v>
      </c>
      <c r="F1258" s="354">
        <v>0</v>
      </c>
      <c r="G1258" s="367" t="s">
        <v>5851</v>
      </c>
    </row>
    <row r="1259" spans="1:7">
      <c r="A1259" s="367" t="s">
        <v>1264</v>
      </c>
      <c r="B1259" s="358">
        <v>0</v>
      </c>
      <c r="C1259" s="359">
        <v>0</v>
      </c>
      <c r="D1259" s="357" t="e">
        <f t="shared" si="19"/>
        <v>#DIV/0!</v>
      </c>
      <c r="E1259" s="352" t="s">
        <v>1831</v>
      </c>
      <c r="F1259" s="354">
        <v>0</v>
      </c>
      <c r="G1259" s="367" t="s">
        <v>5852</v>
      </c>
    </row>
    <row r="1260" spans="1:7">
      <c r="A1260" s="367" t="s">
        <v>1265</v>
      </c>
      <c r="B1260" s="358">
        <v>0</v>
      </c>
      <c r="C1260" s="359">
        <v>0</v>
      </c>
      <c r="D1260" s="357" t="e">
        <f t="shared" si="19"/>
        <v>#DIV/0!</v>
      </c>
      <c r="E1260" s="352" t="s">
        <v>1831</v>
      </c>
      <c r="F1260" s="354">
        <v>1</v>
      </c>
      <c r="G1260" s="367" t="s">
        <v>5853</v>
      </c>
    </row>
    <row r="1261" spans="1:7">
      <c r="A1261" s="367" t="s">
        <v>1266</v>
      </c>
      <c r="B1261" s="358">
        <v>0</v>
      </c>
      <c r="C1261" s="359">
        <v>0</v>
      </c>
      <c r="D1261" s="357" t="e">
        <f t="shared" si="19"/>
        <v>#DIV/0!</v>
      </c>
      <c r="E1261" s="352" t="s">
        <v>1831</v>
      </c>
      <c r="F1261" s="354">
        <v>0</v>
      </c>
      <c r="G1261" s="367" t="s">
        <v>5854</v>
      </c>
    </row>
    <row r="1262" spans="1:7">
      <c r="A1262" s="367" t="s">
        <v>1267</v>
      </c>
      <c r="B1262" s="358">
        <v>0</v>
      </c>
      <c r="C1262" s="359">
        <v>0</v>
      </c>
      <c r="D1262" s="357" t="e">
        <f t="shared" si="19"/>
        <v>#DIV/0!</v>
      </c>
      <c r="E1262" s="352" t="s">
        <v>1915</v>
      </c>
      <c r="F1262" s="354">
        <v>0</v>
      </c>
      <c r="G1262" s="367" t="s">
        <v>5855</v>
      </c>
    </row>
    <row r="1263" spans="1:7">
      <c r="A1263" s="367" t="s">
        <v>1268</v>
      </c>
      <c r="B1263" s="358">
        <v>0</v>
      </c>
      <c r="C1263" s="359">
        <v>0</v>
      </c>
      <c r="D1263" s="357" t="e">
        <f t="shared" si="19"/>
        <v>#DIV/0!</v>
      </c>
      <c r="E1263" s="352" t="s">
        <v>1915</v>
      </c>
      <c r="F1263" s="354">
        <v>1</v>
      </c>
      <c r="G1263" s="367" t="s">
        <v>5856</v>
      </c>
    </row>
    <row r="1264" spans="1:7">
      <c r="A1264" s="367" t="s">
        <v>1269</v>
      </c>
      <c r="B1264" s="358">
        <v>-4.248E-3</v>
      </c>
      <c r="C1264" s="359">
        <v>-4.248E-3</v>
      </c>
      <c r="D1264" s="357">
        <f t="shared" si="19"/>
        <v>0</v>
      </c>
      <c r="E1264" s="352" t="s">
        <v>1922</v>
      </c>
      <c r="F1264" s="354">
        <v>1</v>
      </c>
      <c r="G1264" s="367" t="s">
        <v>5857</v>
      </c>
    </row>
    <row r="1265" spans="1:7">
      <c r="A1265" s="367" t="s">
        <v>1270</v>
      </c>
      <c r="B1265" s="358">
        <v>4.248E-3</v>
      </c>
      <c r="C1265" s="359">
        <v>4.248E-3</v>
      </c>
      <c r="D1265" s="357">
        <f t="shared" si="19"/>
        <v>0</v>
      </c>
      <c r="E1265" s="352" t="s">
        <v>1922</v>
      </c>
      <c r="F1265" s="354">
        <v>1</v>
      </c>
      <c r="G1265" s="367" t="s">
        <v>5858</v>
      </c>
    </row>
    <row r="1266" spans="1:7">
      <c r="A1266" s="367" t="s">
        <v>1271</v>
      </c>
      <c r="B1266" s="358">
        <v>4.248E-3</v>
      </c>
      <c r="C1266" s="359">
        <v>4.248E-3</v>
      </c>
      <c r="D1266" s="357">
        <f t="shared" si="19"/>
        <v>0</v>
      </c>
      <c r="E1266" s="352" t="s">
        <v>1922</v>
      </c>
      <c r="F1266" s="354">
        <v>0</v>
      </c>
      <c r="G1266" s="367" t="s">
        <v>5859</v>
      </c>
    </row>
    <row r="1267" spans="1:7">
      <c r="A1267" s="367" t="s">
        <v>1272</v>
      </c>
      <c r="B1267" s="358">
        <v>7.5859404488134996E-6</v>
      </c>
      <c r="C1267" s="359">
        <v>1.7600452183164601E-2</v>
      </c>
      <c r="D1267" s="357">
        <f t="shared" si="19"/>
        <v>2319.1410954811081</v>
      </c>
      <c r="E1267" s="352" t="s">
        <v>1922</v>
      </c>
      <c r="F1267" s="354">
        <v>1</v>
      </c>
      <c r="G1267" s="367" t="s">
        <v>5860</v>
      </c>
    </row>
    <row r="1268" spans="1:7">
      <c r="A1268" s="367" t="s">
        <v>1273</v>
      </c>
      <c r="B1268" s="358">
        <v>0</v>
      </c>
      <c r="C1268" s="359">
        <v>0</v>
      </c>
      <c r="D1268" s="357" t="e">
        <f t="shared" si="19"/>
        <v>#DIV/0!</v>
      </c>
      <c r="E1268" s="352" t="s">
        <v>2008</v>
      </c>
      <c r="F1268" s="354">
        <v>0</v>
      </c>
      <c r="G1268" s="367" t="s">
        <v>5861</v>
      </c>
    </row>
    <row r="1269" spans="1:7">
      <c r="A1269" s="367" t="s">
        <v>1274</v>
      </c>
      <c r="B1269" s="358">
        <v>0</v>
      </c>
      <c r="C1269" s="359">
        <v>0</v>
      </c>
      <c r="D1269" s="357" t="e">
        <f t="shared" si="19"/>
        <v>#DIV/0!</v>
      </c>
      <c r="E1269" s="352" t="s">
        <v>1833</v>
      </c>
      <c r="F1269" s="354">
        <v>1</v>
      </c>
      <c r="G1269" s="367" t="s">
        <v>5862</v>
      </c>
    </row>
    <row r="1270" spans="1:7">
      <c r="A1270" s="367" t="s">
        <v>1275</v>
      </c>
      <c r="B1270" s="358">
        <v>0</v>
      </c>
      <c r="C1270" s="359">
        <v>0</v>
      </c>
      <c r="D1270" s="357" t="e">
        <f t="shared" si="19"/>
        <v>#DIV/0!</v>
      </c>
      <c r="E1270" s="352" t="s">
        <v>1833</v>
      </c>
      <c r="F1270" s="354">
        <v>0</v>
      </c>
      <c r="G1270" s="367" t="s">
        <v>5863</v>
      </c>
    </row>
    <row r="1271" spans="1:7">
      <c r="A1271" s="367" t="s">
        <v>1276</v>
      </c>
      <c r="B1271" s="358">
        <v>0</v>
      </c>
      <c r="C1271" s="359">
        <v>0</v>
      </c>
      <c r="D1271" s="357" t="e">
        <f t="shared" si="19"/>
        <v>#DIV/0!</v>
      </c>
      <c r="E1271" s="352" t="s">
        <v>1983</v>
      </c>
      <c r="F1271" s="354">
        <v>0</v>
      </c>
      <c r="G1271" s="367" t="s">
        <v>5864</v>
      </c>
    </row>
    <row r="1272" spans="1:7">
      <c r="A1272" s="367" t="s">
        <v>1277</v>
      </c>
      <c r="B1272" s="358">
        <v>0</v>
      </c>
      <c r="C1272" s="359">
        <v>0</v>
      </c>
      <c r="D1272" s="357" t="e">
        <f t="shared" si="19"/>
        <v>#DIV/0!</v>
      </c>
      <c r="E1272" s="352" t="s">
        <v>1983</v>
      </c>
      <c r="F1272" s="354">
        <v>0</v>
      </c>
      <c r="G1272" s="367" t="s">
        <v>5865</v>
      </c>
    </row>
    <row r="1273" spans="1:7">
      <c r="A1273" s="367" t="s">
        <v>1278</v>
      </c>
      <c r="B1273" s="358">
        <v>0</v>
      </c>
      <c r="C1273" s="359">
        <v>0</v>
      </c>
      <c r="D1273" s="357" t="e">
        <f t="shared" si="19"/>
        <v>#DIV/0!</v>
      </c>
      <c r="E1273" s="352" t="s">
        <v>1980</v>
      </c>
      <c r="F1273" s="354">
        <v>0</v>
      </c>
      <c r="G1273" s="367" t="s">
        <v>5866</v>
      </c>
    </row>
    <row r="1274" spans="1:7">
      <c r="A1274" s="367" t="s">
        <v>1279</v>
      </c>
      <c r="B1274" s="358">
        <v>0</v>
      </c>
      <c r="C1274" s="359">
        <v>0</v>
      </c>
      <c r="D1274" s="357" t="e">
        <f t="shared" si="19"/>
        <v>#DIV/0!</v>
      </c>
      <c r="E1274" s="352" t="s">
        <v>1933</v>
      </c>
      <c r="F1274" s="354">
        <v>0</v>
      </c>
      <c r="G1274" s="367" t="s">
        <v>5867</v>
      </c>
    </row>
    <row r="1275" spans="1:7">
      <c r="A1275" s="367" t="s">
        <v>1280</v>
      </c>
      <c r="B1275" s="358">
        <v>0</v>
      </c>
      <c r="C1275" s="359">
        <v>0</v>
      </c>
      <c r="D1275" s="357" t="e">
        <f t="shared" si="19"/>
        <v>#DIV/0!</v>
      </c>
      <c r="E1275" s="352" t="s">
        <v>1815</v>
      </c>
      <c r="F1275" s="354">
        <v>0</v>
      </c>
      <c r="G1275" s="367" t="s">
        <v>5868</v>
      </c>
    </row>
    <row r="1276" spans="1:7">
      <c r="A1276" s="367" t="s">
        <v>1281</v>
      </c>
      <c r="B1276" s="358">
        <v>5.2188697026848301E-6</v>
      </c>
      <c r="C1276" s="359">
        <v>6.4111925748779904E-6</v>
      </c>
      <c r="D1276" s="357">
        <f t="shared" si="19"/>
        <v>0.22846381307043817</v>
      </c>
      <c r="E1276" s="352" t="s">
        <v>1815</v>
      </c>
      <c r="F1276" s="354">
        <v>0</v>
      </c>
      <c r="G1276" s="367" t="s">
        <v>5869</v>
      </c>
    </row>
    <row r="1277" spans="1:7">
      <c r="A1277" s="367" t="s">
        <v>1282</v>
      </c>
      <c r="B1277" s="358">
        <v>0</v>
      </c>
      <c r="C1277" s="359">
        <v>0</v>
      </c>
      <c r="D1277" s="357" t="e">
        <f t="shared" si="19"/>
        <v>#DIV/0!</v>
      </c>
      <c r="E1277" s="352" t="s">
        <v>2029</v>
      </c>
      <c r="F1277" s="354">
        <v>0</v>
      </c>
      <c r="G1277" s="367" t="s">
        <v>5870</v>
      </c>
    </row>
    <row r="1278" spans="1:7">
      <c r="A1278" s="367" t="s">
        <v>1283</v>
      </c>
      <c r="B1278" s="358">
        <v>0</v>
      </c>
      <c r="C1278" s="359">
        <v>0</v>
      </c>
      <c r="D1278" s="357" t="e">
        <f t="shared" si="19"/>
        <v>#DIV/0!</v>
      </c>
      <c r="E1278" s="352" t="s">
        <v>1941</v>
      </c>
      <c r="F1278" s="354">
        <v>0</v>
      </c>
      <c r="G1278" s="367" t="s">
        <v>5871</v>
      </c>
    </row>
    <row r="1279" spans="1:7">
      <c r="A1279" s="367" t="s">
        <v>1284</v>
      </c>
      <c r="B1279" s="358">
        <v>0</v>
      </c>
      <c r="C1279" s="359">
        <v>0</v>
      </c>
      <c r="D1279" s="357" t="e">
        <f t="shared" si="19"/>
        <v>#DIV/0!</v>
      </c>
      <c r="E1279" s="352" t="s">
        <v>1821</v>
      </c>
      <c r="F1279" s="354">
        <v>0</v>
      </c>
      <c r="G1279" s="367" t="s">
        <v>5872</v>
      </c>
    </row>
    <row r="1280" spans="1:7">
      <c r="A1280" s="367" t="s">
        <v>1285</v>
      </c>
      <c r="B1280" s="358">
        <v>0</v>
      </c>
      <c r="C1280" s="359">
        <v>0</v>
      </c>
      <c r="D1280" s="357" t="e">
        <f t="shared" si="19"/>
        <v>#DIV/0!</v>
      </c>
      <c r="E1280" s="352" t="s">
        <v>1988</v>
      </c>
      <c r="F1280" s="354">
        <v>0</v>
      </c>
      <c r="G1280" s="367" t="s">
        <v>5873</v>
      </c>
    </row>
    <row r="1281" spans="1:7">
      <c r="A1281" s="367" t="s">
        <v>1286</v>
      </c>
      <c r="B1281" s="358">
        <v>0</v>
      </c>
      <c r="C1281" s="359">
        <v>0</v>
      </c>
      <c r="D1281" s="357" t="e">
        <f t="shared" si="19"/>
        <v>#DIV/0!</v>
      </c>
      <c r="E1281" s="352" t="s">
        <v>2038</v>
      </c>
      <c r="F1281" s="354">
        <v>0</v>
      </c>
      <c r="G1281" s="367" t="s">
        <v>5874</v>
      </c>
    </row>
    <row r="1282" spans="1:7">
      <c r="A1282" s="367" t="s">
        <v>1287</v>
      </c>
      <c r="B1282" s="358">
        <v>0</v>
      </c>
      <c r="C1282" s="359">
        <v>0</v>
      </c>
      <c r="D1282" s="357" t="e">
        <f t="shared" ref="D1282:D1345" si="20">(C1282/B1282)-1</f>
        <v>#DIV/0!</v>
      </c>
      <c r="E1282" s="352" t="s">
        <v>2038</v>
      </c>
      <c r="F1282" s="354">
        <v>0</v>
      </c>
      <c r="G1282" s="367" t="s">
        <v>5875</v>
      </c>
    </row>
    <row r="1283" spans="1:7">
      <c r="A1283" s="367" t="s">
        <v>1288</v>
      </c>
      <c r="B1283" s="358">
        <v>0</v>
      </c>
      <c r="C1283" s="359">
        <v>0</v>
      </c>
      <c r="D1283" s="357" t="e">
        <f t="shared" si="20"/>
        <v>#DIV/0!</v>
      </c>
      <c r="E1283" s="352" t="s">
        <v>2038</v>
      </c>
      <c r="F1283" s="354">
        <v>0</v>
      </c>
      <c r="G1283" s="367" t="s">
        <v>5876</v>
      </c>
    </row>
    <row r="1284" spans="1:7">
      <c r="A1284" s="367" t="s">
        <v>1289</v>
      </c>
      <c r="B1284" s="358">
        <v>0</v>
      </c>
      <c r="C1284" s="359">
        <v>0</v>
      </c>
      <c r="D1284" s="357" t="e">
        <f t="shared" si="20"/>
        <v>#DIV/0!</v>
      </c>
      <c r="E1284" s="352" t="s">
        <v>2038</v>
      </c>
      <c r="F1284" s="354">
        <v>0</v>
      </c>
      <c r="G1284" s="367" t="s">
        <v>5877</v>
      </c>
    </row>
    <row r="1285" spans="1:7">
      <c r="A1285" s="367" t="s">
        <v>1290</v>
      </c>
      <c r="B1285" s="358">
        <v>0</v>
      </c>
      <c r="C1285" s="359">
        <v>0</v>
      </c>
      <c r="D1285" s="357" t="e">
        <f t="shared" si="20"/>
        <v>#DIV/0!</v>
      </c>
      <c r="E1285" s="352" t="s">
        <v>2004</v>
      </c>
      <c r="F1285" s="354">
        <v>0</v>
      </c>
      <c r="G1285" s="367" t="s">
        <v>5878</v>
      </c>
    </row>
    <row r="1286" spans="1:7">
      <c r="A1286" s="367" t="s">
        <v>1291</v>
      </c>
      <c r="B1286" s="358">
        <v>0</v>
      </c>
      <c r="C1286" s="359">
        <v>0</v>
      </c>
      <c r="D1286" s="357" t="e">
        <f t="shared" si="20"/>
        <v>#DIV/0!</v>
      </c>
      <c r="E1286" s="352" t="s">
        <v>2004</v>
      </c>
      <c r="F1286" s="354">
        <v>0</v>
      </c>
      <c r="G1286" s="367" t="s">
        <v>5879</v>
      </c>
    </row>
    <row r="1287" spans="1:7">
      <c r="A1287" s="367" t="s">
        <v>1292</v>
      </c>
      <c r="B1287" s="358">
        <v>0</v>
      </c>
      <c r="C1287" s="359">
        <v>0</v>
      </c>
      <c r="D1287" s="357" t="e">
        <f t="shared" si="20"/>
        <v>#DIV/0!</v>
      </c>
      <c r="E1287" s="352" t="s">
        <v>1908</v>
      </c>
      <c r="F1287" s="354">
        <v>0</v>
      </c>
      <c r="G1287" s="367" t="s">
        <v>5880</v>
      </c>
    </row>
    <row r="1288" spans="1:7">
      <c r="A1288" s="367" t="s">
        <v>1293</v>
      </c>
      <c r="B1288" s="358">
        <v>0</v>
      </c>
      <c r="C1288" s="359">
        <v>0</v>
      </c>
      <c r="D1288" s="357" t="e">
        <f t="shared" si="20"/>
        <v>#DIV/0!</v>
      </c>
      <c r="E1288" s="352" t="s">
        <v>1892</v>
      </c>
      <c r="F1288" s="354">
        <v>1</v>
      </c>
      <c r="G1288" s="367" t="s">
        <v>5881</v>
      </c>
    </row>
    <row r="1289" spans="1:7">
      <c r="A1289" s="367" t="s">
        <v>1294</v>
      </c>
      <c r="B1289" s="358">
        <v>0</v>
      </c>
      <c r="C1289" s="359">
        <v>0</v>
      </c>
      <c r="D1289" s="357" t="e">
        <f t="shared" si="20"/>
        <v>#DIV/0!</v>
      </c>
      <c r="E1289" s="352" t="s">
        <v>2039</v>
      </c>
      <c r="F1289" s="354">
        <v>0</v>
      </c>
      <c r="G1289" s="367" t="s">
        <v>5882</v>
      </c>
    </row>
    <row r="1290" spans="1:7">
      <c r="A1290" s="367" t="s">
        <v>1295</v>
      </c>
      <c r="B1290" s="358">
        <v>0</v>
      </c>
      <c r="C1290" s="359">
        <v>0</v>
      </c>
      <c r="D1290" s="357" t="e">
        <f t="shared" si="20"/>
        <v>#DIV/0!</v>
      </c>
      <c r="E1290" s="352" t="s">
        <v>2040</v>
      </c>
      <c r="F1290" s="354">
        <v>0</v>
      </c>
      <c r="G1290" s="367" t="s">
        <v>5883</v>
      </c>
    </row>
    <row r="1291" spans="1:7">
      <c r="A1291" s="367" t="s">
        <v>1296</v>
      </c>
      <c r="B1291" s="358">
        <v>0</v>
      </c>
      <c r="C1291" s="359">
        <v>0</v>
      </c>
      <c r="D1291" s="357" t="e">
        <f t="shared" si="20"/>
        <v>#DIV/0!</v>
      </c>
      <c r="E1291" s="352" t="s">
        <v>2040</v>
      </c>
      <c r="F1291" s="354">
        <v>0</v>
      </c>
      <c r="G1291" s="367" t="s">
        <v>5884</v>
      </c>
    </row>
    <row r="1292" spans="1:7">
      <c r="A1292" s="367" t="s">
        <v>1297</v>
      </c>
      <c r="B1292" s="358">
        <v>0</v>
      </c>
      <c r="C1292" s="359">
        <v>0</v>
      </c>
      <c r="D1292" s="357" t="e">
        <f t="shared" si="20"/>
        <v>#DIV/0!</v>
      </c>
      <c r="E1292" s="352" t="s">
        <v>2040</v>
      </c>
      <c r="F1292" s="354">
        <v>0</v>
      </c>
      <c r="G1292" s="367" t="s">
        <v>5885</v>
      </c>
    </row>
    <row r="1293" spans="1:7">
      <c r="A1293" s="367" t="s">
        <v>1298</v>
      </c>
      <c r="B1293" s="358">
        <v>0</v>
      </c>
      <c r="C1293" s="359">
        <v>0</v>
      </c>
      <c r="D1293" s="357" t="e">
        <f t="shared" si="20"/>
        <v>#DIV/0!</v>
      </c>
      <c r="E1293" s="352" t="s">
        <v>2040</v>
      </c>
      <c r="F1293" s="354">
        <v>0</v>
      </c>
      <c r="G1293" s="367" t="s">
        <v>5886</v>
      </c>
    </row>
    <row r="1294" spans="1:7">
      <c r="A1294" s="367" t="s">
        <v>1299</v>
      </c>
      <c r="B1294" s="358">
        <v>0</v>
      </c>
      <c r="C1294" s="359">
        <v>0</v>
      </c>
      <c r="D1294" s="357" t="e">
        <f t="shared" si="20"/>
        <v>#DIV/0!</v>
      </c>
      <c r="E1294" s="352" t="s">
        <v>2041</v>
      </c>
      <c r="F1294" s="354">
        <v>0</v>
      </c>
      <c r="G1294" s="367" t="s">
        <v>5887</v>
      </c>
    </row>
    <row r="1295" spans="1:7">
      <c r="A1295" s="367" t="s">
        <v>1300</v>
      </c>
      <c r="B1295" s="358">
        <v>0</v>
      </c>
      <c r="C1295" s="359">
        <v>0</v>
      </c>
      <c r="D1295" s="357" t="e">
        <f t="shared" si="20"/>
        <v>#DIV/0!</v>
      </c>
      <c r="E1295" s="352" t="s">
        <v>2039</v>
      </c>
      <c r="F1295" s="354">
        <v>0</v>
      </c>
      <c r="G1295" s="367" t="s">
        <v>5888</v>
      </c>
    </row>
    <row r="1296" spans="1:7">
      <c r="A1296" s="367" t="s">
        <v>1301</v>
      </c>
      <c r="B1296" s="358">
        <v>0</v>
      </c>
      <c r="C1296" s="359">
        <v>0</v>
      </c>
      <c r="D1296" s="357" t="e">
        <f t="shared" si="20"/>
        <v>#DIV/0!</v>
      </c>
      <c r="E1296" s="352" t="s">
        <v>2026</v>
      </c>
      <c r="F1296" s="354">
        <v>0</v>
      </c>
      <c r="G1296" s="367" t="s">
        <v>5889</v>
      </c>
    </row>
    <row r="1297" spans="1:7">
      <c r="A1297" s="367" t="s">
        <v>1302</v>
      </c>
      <c r="B1297" s="358">
        <v>0</v>
      </c>
      <c r="C1297" s="359">
        <v>0</v>
      </c>
      <c r="D1297" s="357" t="e">
        <f t="shared" si="20"/>
        <v>#DIV/0!</v>
      </c>
      <c r="E1297" s="352" t="s">
        <v>2026</v>
      </c>
      <c r="F1297" s="354">
        <v>0</v>
      </c>
      <c r="G1297" s="367" t="s">
        <v>5890</v>
      </c>
    </row>
    <row r="1298" spans="1:7">
      <c r="A1298" s="367" t="s">
        <v>1303</v>
      </c>
      <c r="B1298" s="358">
        <v>0</v>
      </c>
      <c r="C1298" s="359">
        <v>0</v>
      </c>
      <c r="D1298" s="357" t="e">
        <f t="shared" si="20"/>
        <v>#DIV/0!</v>
      </c>
      <c r="E1298" s="352" t="s">
        <v>1903</v>
      </c>
      <c r="F1298" s="354">
        <v>0</v>
      </c>
      <c r="G1298" s="367" t="s">
        <v>5891</v>
      </c>
    </row>
    <row r="1299" spans="1:7">
      <c r="A1299" s="367" t="s">
        <v>1304</v>
      </c>
      <c r="B1299" s="358">
        <v>0</v>
      </c>
      <c r="C1299" s="359">
        <v>0</v>
      </c>
      <c r="D1299" s="357" t="e">
        <f t="shared" si="20"/>
        <v>#DIV/0!</v>
      </c>
      <c r="E1299" s="352" t="s">
        <v>2042</v>
      </c>
      <c r="F1299" s="354">
        <v>1</v>
      </c>
      <c r="G1299" s="367" t="s">
        <v>5892</v>
      </c>
    </row>
    <row r="1300" spans="1:7">
      <c r="A1300" s="367" t="s">
        <v>1305</v>
      </c>
      <c r="B1300" s="358">
        <v>0</v>
      </c>
      <c r="C1300" s="359">
        <v>0</v>
      </c>
      <c r="D1300" s="357" t="e">
        <f t="shared" si="20"/>
        <v>#DIV/0!</v>
      </c>
      <c r="E1300" s="352" t="s">
        <v>1924</v>
      </c>
      <c r="F1300" s="354">
        <v>1</v>
      </c>
      <c r="G1300" s="367" t="s">
        <v>5893</v>
      </c>
    </row>
    <row r="1301" spans="1:7">
      <c r="A1301" s="367" t="s">
        <v>1306</v>
      </c>
      <c r="B1301" s="358">
        <v>0</v>
      </c>
      <c r="C1301" s="359">
        <v>0</v>
      </c>
      <c r="D1301" s="357" t="e">
        <f t="shared" si="20"/>
        <v>#DIV/0!</v>
      </c>
      <c r="E1301" s="352" t="s">
        <v>2006</v>
      </c>
      <c r="F1301" s="354">
        <v>0</v>
      </c>
      <c r="G1301" s="367" t="s">
        <v>5894</v>
      </c>
    </row>
    <row r="1302" spans="1:7">
      <c r="A1302" s="367" t="s">
        <v>1307</v>
      </c>
      <c r="B1302" s="358">
        <v>0</v>
      </c>
      <c r="C1302" s="359">
        <v>0</v>
      </c>
      <c r="D1302" s="357" t="e">
        <f t="shared" si="20"/>
        <v>#DIV/0!</v>
      </c>
      <c r="E1302" s="352" t="s">
        <v>2043</v>
      </c>
      <c r="F1302" s="354">
        <v>0</v>
      </c>
      <c r="G1302" s="367" t="s">
        <v>5895</v>
      </c>
    </row>
    <row r="1303" spans="1:7">
      <c r="A1303" s="367" t="s">
        <v>1308</v>
      </c>
      <c r="B1303" s="358">
        <v>0</v>
      </c>
      <c r="C1303" s="359">
        <v>0</v>
      </c>
      <c r="D1303" s="357" t="e">
        <f t="shared" si="20"/>
        <v>#DIV/0!</v>
      </c>
      <c r="E1303" s="352" t="s">
        <v>1961</v>
      </c>
      <c r="F1303" s="354">
        <v>0</v>
      </c>
      <c r="G1303" s="367" t="s">
        <v>5896</v>
      </c>
    </row>
    <row r="1304" spans="1:7">
      <c r="A1304" s="367" t="s">
        <v>1309</v>
      </c>
      <c r="B1304" s="358">
        <v>0</v>
      </c>
      <c r="C1304" s="359">
        <v>0</v>
      </c>
      <c r="D1304" s="357" t="e">
        <f t="shared" si="20"/>
        <v>#DIV/0!</v>
      </c>
      <c r="E1304" s="352" t="s">
        <v>1961</v>
      </c>
      <c r="F1304" s="354">
        <v>0</v>
      </c>
      <c r="G1304" s="367" t="s">
        <v>5897</v>
      </c>
    </row>
    <row r="1305" spans="1:7">
      <c r="A1305" s="367" t="s">
        <v>1310</v>
      </c>
      <c r="B1305" s="358">
        <v>0</v>
      </c>
      <c r="C1305" s="359">
        <v>0</v>
      </c>
      <c r="D1305" s="357" t="e">
        <f t="shared" si="20"/>
        <v>#DIV/0!</v>
      </c>
      <c r="E1305" s="352" t="s">
        <v>1961</v>
      </c>
      <c r="F1305" s="354">
        <v>0</v>
      </c>
      <c r="G1305" s="367" t="s">
        <v>5898</v>
      </c>
    </row>
    <row r="1306" spans="1:7">
      <c r="A1306" s="367" t="s">
        <v>1311</v>
      </c>
      <c r="B1306" s="358">
        <v>0</v>
      </c>
      <c r="C1306" s="359">
        <v>0</v>
      </c>
      <c r="D1306" s="357" t="e">
        <f t="shared" si="20"/>
        <v>#DIV/0!</v>
      </c>
      <c r="E1306" s="352" t="s">
        <v>1961</v>
      </c>
      <c r="F1306" s="354">
        <v>0</v>
      </c>
      <c r="G1306" s="367" t="s">
        <v>5899</v>
      </c>
    </row>
    <row r="1307" spans="1:7">
      <c r="A1307" s="367" t="s">
        <v>1312</v>
      </c>
      <c r="B1307" s="358">
        <v>0</v>
      </c>
      <c r="C1307" s="359">
        <v>0</v>
      </c>
      <c r="D1307" s="357" t="e">
        <f t="shared" si="20"/>
        <v>#DIV/0!</v>
      </c>
      <c r="E1307" s="352" t="s">
        <v>1961</v>
      </c>
      <c r="F1307" s="354">
        <v>0</v>
      </c>
      <c r="G1307" s="367" t="s">
        <v>5900</v>
      </c>
    </row>
    <row r="1308" spans="1:7">
      <c r="A1308" s="367" t="s">
        <v>1313</v>
      </c>
      <c r="B1308" s="358">
        <v>0</v>
      </c>
      <c r="C1308" s="359">
        <v>0</v>
      </c>
      <c r="D1308" s="357" t="e">
        <f t="shared" si="20"/>
        <v>#DIV/0!</v>
      </c>
      <c r="E1308" s="352" t="s">
        <v>1961</v>
      </c>
      <c r="F1308" s="354">
        <v>0</v>
      </c>
      <c r="G1308" s="367" t="s">
        <v>5901</v>
      </c>
    </row>
    <row r="1309" spans="1:7">
      <c r="A1309" s="367" t="s">
        <v>1314</v>
      </c>
      <c r="B1309" s="358">
        <v>0</v>
      </c>
      <c r="C1309" s="359">
        <v>0</v>
      </c>
      <c r="D1309" s="357" t="e">
        <f t="shared" si="20"/>
        <v>#DIV/0!</v>
      </c>
      <c r="E1309" s="352" t="s">
        <v>1971</v>
      </c>
      <c r="F1309" s="354">
        <v>0</v>
      </c>
      <c r="G1309" s="367" t="s">
        <v>5902</v>
      </c>
    </row>
    <row r="1310" spans="1:7">
      <c r="A1310" s="367" t="s">
        <v>1315</v>
      </c>
      <c r="B1310" s="358">
        <v>0</v>
      </c>
      <c r="C1310" s="359">
        <v>0</v>
      </c>
      <c r="D1310" s="357" t="e">
        <f t="shared" si="20"/>
        <v>#DIV/0!</v>
      </c>
      <c r="E1310" s="352" t="s">
        <v>1971</v>
      </c>
      <c r="F1310" s="354">
        <v>1</v>
      </c>
      <c r="G1310" s="367" t="s">
        <v>5903</v>
      </c>
    </row>
    <row r="1311" spans="1:7">
      <c r="A1311" s="367" t="s">
        <v>1316</v>
      </c>
      <c r="B1311" s="358">
        <v>0</v>
      </c>
      <c r="C1311" s="359">
        <v>0</v>
      </c>
      <c r="D1311" s="357" t="e">
        <f t="shared" si="20"/>
        <v>#DIV/0!</v>
      </c>
      <c r="E1311" s="352" t="s">
        <v>1821</v>
      </c>
      <c r="F1311" s="354">
        <v>0</v>
      </c>
      <c r="G1311" s="367" t="s">
        <v>5904</v>
      </c>
    </row>
    <row r="1312" spans="1:7">
      <c r="A1312" s="367" t="s">
        <v>1317</v>
      </c>
      <c r="B1312" s="358">
        <v>0</v>
      </c>
      <c r="C1312" s="359">
        <v>0</v>
      </c>
      <c r="D1312" s="357" t="e">
        <f t="shared" si="20"/>
        <v>#DIV/0!</v>
      </c>
      <c r="E1312" s="352" t="s">
        <v>1961</v>
      </c>
      <c r="F1312" s="354">
        <v>0</v>
      </c>
      <c r="G1312" s="367" t="s">
        <v>5905</v>
      </c>
    </row>
    <row r="1313" spans="1:7">
      <c r="A1313" s="367" t="s">
        <v>1318</v>
      </c>
      <c r="B1313" s="358">
        <v>0</v>
      </c>
      <c r="C1313" s="359">
        <v>0</v>
      </c>
      <c r="D1313" s="357" t="e">
        <f t="shared" si="20"/>
        <v>#DIV/0!</v>
      </c>
      <c r="E1313" s="352" t="s">
        <v>2044</v>
      </c>
      <c r="F1313" s="354">
        <v>0</v>
      </c>
      <c r="G1313" s="367" t="s">
        <v>5906</v>
      </c>
    </row>
    <row r="1314" spans="1:7">
      <c r="A1314" s="367" t="s">
        <v>1319</v>
      </c>
      <c r="B1314" s="358">
        <v>0</v>
      </c>
      <c r="C1314" s="359">
        <v>0</v>
      </c>
      <c r="D1314" s="357" t="e">
        <f t="shared" si="20"/>
        <v>#DIV/0!</v>
      </c>
      <c r="E1314" s="352" t="s">
        <v>1892</v>
      </c>
      <c r="F1314" s="354">
        <v>0</v>
      </c>
      <c r="G1314" s="367" t="s">
        <v>5907</v>
      </c>
    </row>
    <row r="1315" spans="1:7">
      <c r="A1315" s="367" t="s">
        <v>1320</v>
      </c>
      <c r="B1315" s="358">
        <v>0</v>
      </c>
      <c r="C1315" s="359">
        <v>0</v>
      </c>
      <c r="D1315" s="357" t="e">
        <f t="shared" si="20"/>
        <v>#DIV/0!</v>
      </c>
      <c r="E1315" s="352" t="s">
        <v>1892</v>
      </c>
      <c r="F1315" s="354">
        <v>0</v>
      </c>
      <c r="G1315" s="367" t="s">
        <v>5908</v>
      </c>
    </row>
    <row r="1316" spans="1:7">
      <c r="A1316" s="367" t="s">
        <v>1321</v>
      </c>
      <c r="B1316" s="358">
        <v>0</v>
      </c>
      <c r="C1316" s="359">
        <v>0</v>
      </c>
      <c r="D1316" s="357" t="e">
        <f t="shared" si="20"/>
        <v>#DIV/0!</v>
      </c>
      <c r="E1316" s="352" t="s">
        <v>1892</v>
      </c>
      <c r="F1316" s="354">
        <v>0</v>
      </c>
      <c r="G1316" s="367" t="s">
        <v>5909</v>
      </c>
    </row>
    <row r="1317" spans="1:7">
      <c r="A1317" s="367" t="s">
        <v>1322</v>
      </c>
      <c r="B1317" s="358">
        <v>0</v>
      </c>
      <c r="C1317" s="359">
        <v>0</v>
      </c>
      <c r="D1317" s="357" t="e">
        <f t="shared" si="20"/>
        <v>#DIV/0!</v>
      </c>
      <c r="E1317" s="352" t="s">
        <v>1892</v>
      </c>
      <c r="F1317" s="354">
        <v>0</v>
      </c>
      <c r="G1317" s="367" t="s">
        <v>5910</v>
      </c>
    </row>
    <row r="1318" spans="1:7">
      <c r="A1318" s="367" t="s">
        <v>1323</v>
      </c>
      <c r="B1318" s="358">
        <v>0</v>
      </c>
      <c r="C1318" s="359">
        <v>0</v>
      </c>
      <c r="D1318" s="357" t="e">
        <f t="shared" si="20"/>
        <v>#DIV/0!</v>
      </c>
      <c r="E1318" s="352" t="s">
        <v>1892</v>
      </c>
      <c r="F1318" s="354">
        <v>0</v>
      </c>
      <c r="G1318" s="367" t="s">
        <v>5911</v>
      </c>
    </row>
    <row r="1319" spans="1:7">
      <c r="A1319" s="367" t="s">
        <v>1324</v>
      </c>
      <c r="B1319" s="358">
        <v>0</v>
      </c>
      <c r="C1319" s="359">
        <v>0</v>
      </c>
      <c r="D1319" s="357" t="e">
        <f t="shared" si="20"/>
        <v>#DIV/0!</v>
      </c>
      <c r="E1319" s="352" t="s">
        <v>1892</v>
      </c>
      <c r="F1319" s="354">
        <v>0</v>
      </c>
      <c r="G1319" s="367" t="s">
        <v>5912</v>
      </c>
    </row>
    <row r="1320" spans="1:7">
      <c r="A1320" s="367" t="s">
        <v>1325</v>
      </c>
      <c r="B1320" s="358">
        <v>0</v>
      </c>
      <c r="C1320" s="359">
        <v>0</v>
      </c>
      <c r="D1320" s="357" t="e">
        <f t="shared" si="20"/>
        <v>#DIV/0!</v>
      </c>
      <c r="E1320" s="352" t="s">
        <v>2045</v>
      </c>
      <c r="F1320" s="354">
        <v>0</v>
      </c>
      <c r="G1320" s="367" t="s">
        <v>5913</v>
      </c>
    </row>
    <row r="1321" spans="1:7">
      <c r="A1321" s="367" t="s">
        <v>1326</v>
      </c>
      <c r="B1321" s="358">
        <v>0</v>
      </c>
      <c r="C1321" s="359">
        <v>0</v>
      </c>
      <c r="D1321" s="357" t="e">
        <f t="shared" si="20"/>
        <v>#DIV/0!</v>
      </c>
      <c r="E1321" s="352" t="s">
        <v>2045</v>
      </c>
      <c r="F1321" s="354">
        <v>0</v>
      </c>
      <c r="G1321" s="367" t="s">
        <v>5914</v>
      </c>
    </row>
    <row r="1322" spans="1:7">
      <c r="A1322" s="367" t="s">
        <v>1327</v>
      </c>
      <c r="B1322" s="358">
        <v>0</v>
      </c>
      <c r="C1322" s="359">
        <v>0</v>
      </c>
      <c r="D1322" s="357" t="e">
        <f t="shared" si="20"/>
        <v>#DIV/0!</v>
      </c>
      <c r="E1322" s="352" t="s">
        <v>2037</v>
      </c>
      <c r="F1322" s="354">
        <v>1</v>
      </c>
      <c r="G1322" s="367" t="s">
        <v>5915</v>
      </c>
    </row>
    <row r="1323" spans="1:7">
      <c r="A1323" s="367" t="s">
        <v>1328</v>
      </c>
      <c r="B1323" s="358">
        <v>0</v>
      </c>
      <c r="C1323" s="359">
        <v>0</v>
      </c>
      <c r="D1323" s="357" t="e">
        <f t="shared" si="20"/>
        <v>#DIV/0!</v>
      </c>
      <c r="E1323" s="352" t="s">
        <v>1892</v>
      </c>
      <c r="F1323" s="354">
        <v>0</v>
      </c>
      <c r="G1323" s="367" t="s">
        <v>5916</v>
      </c>
    </row>
    <row r="1324" spans="1:7">
      <c r="A1324" s="367" t="s">
        <v>1329</v>
      </c>
      <c r="B1324" s="358">
        <v>0</v>
      </c>
      <c r="C1324" s="359">
        <v>0</v>
      </c>
      <c r="D1324" s="357" t="e">
        <f t="shared" si="20"/>
        <v>#DIV/0!</v>
      </c>
      <c r="E1324" s="352" t="s">
        <v>1910</v>
      </c>
      <c r="F1324" s="354">
        <v>0</v>
      </c>
      <c r="G1324" s="367" t="s">
        <v>5917</v>
      </c>
    </row>
    <row r="1325" spans="1:7">
      <c r="A1325" s="367" t="s">
        <v>1330</v>
      </c>
      <c r="B1325" s="358">
        <v>0</v>
      </c>
      <c r="C1325" s="359">
        <v>0</v>
      </c>
      <c r="D1325" s="357" t="e">
        <f t="shared" si="20"/>
        <v>#DIV/0!</v>
      </c>
      <c r="E1325" s="352" t="s">
        <v>1892</v>
      </c>
      <c r="F1325" s="354">
        <v>0</v>
      </c>
      <c r="G1325" s="367" t="s">
        <v>5918</v>
      </c>
    </row>
    <row r="1326" spans="1:7">
      <c r="A1326" s="367" t="s">
        <v>1331</v>
      </c>
      <c r="B1326" s="358">
        <v>0</v>
      </c>
      <c r="C1326" s="359">
        <v>0</v>
      </c>
      <c r="D1326" s="357" t="e">
        <f t="shared" si="20"/>
        <v>#DIV/0!</v>
      </c>
      <c r="E1326" s="352" t="s">
        <v>1981</v>
      </c>
      <c r="F1326" s="354">
        <v>0</v>
      </c>
      <c r="G1326" s="367" t="s">
        <v>5919</v>
      </c>
    </row>
    <row r="1327" spans="1:7">
      <c r="A1327" s="367" t="s">
        <v>1332</v>
      </c>
      <c r="B1327" s="358">
        <v>0</v>
      </c>
      <c r="C1327" s="359">
        <v>0</v>
      </c>
      <c r="D1327" s="357" t="e">
        <f t="shared" si="20"/>
        <v>#DIV/0!</v>
      </c>
      <c r="E1327" s="352" t="s">
        <v>1981</v>
      </c>
      <c r="F1327" s="354">
        <v>0</v>
      </c>
      <c r="G1327" s="367" t="s">
        <v>5920</v>
      </c>
    </row>
    <row r="1328" spans="1:7">
      <c r="A1328" s="367" t="s">
        <v>1333</v>
      </c>
      <c r="B1328" s="358">
        <v>0</v>
      </c>
      <c r="C1328" s="359">
        <v>0</v>
      </c>
      <c r="D1328" s="357" t="e">
        <f t="shared" si="20"/>
        <v>#DIV/0!</v>
      </c>
      <c r="E1328" s="352" t="s">
        <v>2046</v>
      </c>
      <c r="F1328" s="354">
        <v>0</v>
      </c>
      <c r="G1328" s="367" t="s">
        <v>5921</v>
      </c>
    </row>
    <row r="1329" spans="1:7">
      <c r="A1329" s="367" t="s">
        <v>1334</v>
      </c>
      <c r="B1329" s="358">
        <v>0</v>
      </c>
      <c r="C1329" s="359">
        <v>0</v>
      </c>
      <c r="D1329" s="357" t="e">
        <f t="shared" si="20"/>
        <v>#DIV/0!</v>
      </c>
      <c r="E1329" s="352" t="s">
        <v>2047</v>
      </c>
      <c r="F1329" s="354">
        <v>0</v>
      </c>
      <c r="G1329" s="367" t="s">
        <v>5922</v>
      </c>
    </row>
    <row r="1330" spans="1:7">
      <c r="A1330" s="367" t="s">
        <v>1335</v>
      </c>
      <c r="B1330" s="358">
        <v>0</v>
      </c>
      <c r="C1330" s="359">
        <v>0</v>
      </c>
      <c r="D1330" s="357" t="e">
        <f t="shared" si="20"/>
        <v>#DIV/0!</v>
      </c>
      <c r="E1330" s="352" t="s">
        <v>2047</v>
      </c>
      <c r="F1330" s="354">
        <v>0</v>
      </c>
      <c r="G1330" s="367" t="s">
        <v>5923</v>
      </c>
    </row>
    <row r="1331" spans="1:7">
      <c r="A1331" s="367" t="s">
        <v>1336</v>
      </c>
      <c r="B1331" s="358">
        <v>0</v>
      </c>
      <c r="C1331" s="359">
        <v>0</v>
      </c>
      <c r="D1331" s="357" t="e">
        <f t="shared" si="20"/>
        <v>#DIV/0!</v>
      </c>
      <c r="E1331" s="352" t="s">
        <v>2048</v>
      </c>
      <c r="F1331" s="354">
        <v>0</v>
      </c>
      <c r="G1331" s="367" t="s">
        <v>5924</v>
      </c>
    </row>
    <row r="1332" spans="1:7">
      <c r="A1332" s="367" t="s">
        <v>1337</v>
      </c>
      <c r="B1332" s="358">
        <v>0</v>
      </c>
      <c r="C1332" s="359">
        <v>0</v>
      </c>
      <c r="D1332" s="357" t="e">
        <f t="shared" si="20"/>
        <v>#DIV/0!</v>
      </c>
      <c r="E1332" s="352" t="s">
        <v>1891</v>
      </c>
      <c r="F1332" s="354">
        <v>1</v>
      </c>
      <c r="G1332" s="367" t="s">
        <v>5925</v>
      </c>
    </row>
    <row r="1333" spans="1:7">
      <c r="A1333" s="367" t="s">
        <v>1338</v>
      </c>
      <c r="B1333" s="358">
        <v>0</v>
      </c>
      <c r="C1333" s="359">
        <v>0</v>
      </c>
      <c r="D1333" s="357" t="e">
        <f t="shared" si="20"/>
        <v>#DIV/0!</v>
      </c>
      <c r="E1333" s="352" t="s">
        <v>1892</v>
      </c>
      <c r="F1333" s="354">
        <v>0</v>
      </c>
      <c r="G1333" s="367" t="s">
        <v>5926</v>
      </c>
    </row>
    <row r="1334" spans="1:7">
      <c r="A1334" s="367" t="s">
        <v>1339</v>
      </c>
      <c r="B1334" s="358">
        <v>0</v>
      </c>
      <c r="C1334" s="359">
        <v>0</v>
      </c>
      <c r="D1334" s="357" t="e">
        <f t="shared" si="20"/>
        <v>#DIV/0!</v>
      </c>
      <c r="E1334" s="352" t="s">
        <v>1892</v>
      </c>
      <c r="F1334" s="354">
        <v>0</v>
      </c>
      <c r="G1334" s="367" t="s">
        <v>5927</v>
      </c>
    </row>
    <row r="1335" spans="1:7">
      <c r="A1335" s="367" t="s">
        <v>1340</v>
      </c>
      <c r="B1335" s="358">
        <v>0</v>
      </c>
      <c r="C1335" s="359">
        <v>0</v>
      </c>
      <c r="D1335" s="357" t="e">
        <f t="shared" si="20"/>
        <v>#DIV/0!</v>
      </c>
      <c r="E1335" s="352" t="s">
        <v>2049</v>
      </c>
      <c r="F1335" s="354">
        <v>0</v>
      </c>
      <c r="G1335" s="367" t="s">
        <v>5928</v>
      </c>
    </row>
    <row r="1336" spans="1:7">
      <c r="A1336" s="367" t="s">
        <v>1341</v>
      </c>
      <c r="B1336" s="358">
        <v>0</v>
      </c>
      <c r="C1336" s="359">
        <v>0</v>
      </c>
      <c r="D1336" s="357" t="e">
        <f t="shared" si="20"/>
        <v>#DIV/0!</v>
      </c>
      <c r="E1336" s="352" t="s">
        <v>2049</v>
      </c>
      <c r="F1336" s="354">
        <v>0</v>
      </c>
      <c r="G1336" s="367" t="s">
        <v>5929</v>
      </c>
    </row>
    <row r="1337" spans="1:7">
      <c r="A1337" s="367" t="s">
        <v>1342</v>
      </c>
      <c r="B1337" s="358">
        <v>0</v>
      </c>
      <c r="C1337" s="359">
        <v>0</v>
      </c>
      <c r="D1337" s="357" t="e">
        <f t="shared" si="20"/>
        <v>#DIV/0!</v>
      </c>
      <c r="E1337" s="352" t="s">
        <v>2049</v>
      </c>
      <c r="F1337" s="354">
        <v>0</v>
      </c>
      <c r="G1337" s="367" t="s">
        <v>5930</v>
      </c>
    </row>
    <row r="1338" spans="1:7">
      <c r="A1338" s="367" t="s">
        <v>1343</v>
      </c>
      <c r="B1338" s="358">
        <v>0</v>
      </c>
      <c r="C1338" s="359">
        <v>0</v>
      </c>
      <c r="D1338" s="357" t="e">
        <f t="shared" si="20"/>
        <v>#DIV/0!</v>
      </c>
      <c r="E1338" s="352" t="s">
        <v>2049</v>
      </c>
      <c r="F1338" s="354">
        <v>0</v>
      </c>
      <c r="G1338" s="367" t="s">
        <v>5931</v>
      </c>
    </row>
    <row r="1339" spans="1:7">
      <c r="A1339" s="367" t="s">
        <v>1344</v>
      </c>
      <c r="B1339" s="358">
        <v>0</v>
      </c>
      <c r="C1339" s="359">
        <v>0</v>
      </c>
      <c r="D1339" s="357" t="e">
        <f t="shared" si="20"/>
        <v>#DIV/0!</v>
      </c>
      <c r="E1339" s="352" t="s">
        <v>2049</v>
      </c>
      <c r="F1339" s="354">
        <v>0</v>
      </c>
      <c r="G1339" s="367" t="s">
        <v>5932</v>
      </c>
    </row>
    <row r="1340" spans="1:7">
      <c r="A1340" s="367" t="s">
        <v>1345</v>
      </c>
      <c r="B1340" s="358">
        <v>0</v>
      </c>
      <c r="C1340" s="359">
        <v>0</v>
      </c>
      <c r="D1340" s="357" t="e">
        <f t="shared" si="20"/>
        <v>#DIV/0!</v>
      </c>
      <c r="E1340" s="352" t="s">
        <v>2049</v>
      </c>
      <c r="F1340" s="354">
        <v>0</v>
      </c>
      <c r="G1340" s="367" t="s">
        <v>5933</v>
      </c>
    </row>
    <row r="1341" spans="1:7">
      <c r="A1341" s="367" t="s">
        <v>1346</v>
      </c>
      <c r="B1341" s="358">
        <v>0</v>
      </c>
      <c r="C1341" s="359">
        <v>0</v>
      </c>
      <c r="D1341" s="357" t="e">
        <f t="shared" si="20"/>
        <v>#DIV/0!</v>
      </c>
      <c r="E1341" s="352" t="s">
        <v>2050</v>
      </c>
      <c r="F1341" s="354">
        <v>1</v>
      </c>
      <c r="G1341" s="367" t="s">
        <v>5934</v>
      </c>
    </row>
    <row r="1342" spans="1:7">
      <c r="A1342" s="367" t="s">
        <v>1347</v>
      </c>
      <c r="B1342" s="358">
        <v>0</v>
      </c>
      <c r="C1342" s="359">
        <v>0</v>
      </c>
      <c r="D1342" s="357" t="e">
        <f t="shared" si="20"/>
        <v>#DIV/0!</v>
      </c>
      <c r="E1342" s="352" t="s">
        <v>2050</v>
      </c>
      <c r="F1342" s="354">
        <v>1</v>
      </c>
      <c r="G1342" s="367" t="s">
        <v>5935</v>
      </c>
    </row>
    <row r="1343" spans="1:7">
      <c r="A1343" s="367" t="s">
        <v>1348</v>
      </c>
      <c r="B1343" s="358">
        <v>0</v>
      </c>
      <c r="C1343" s="359">
        <v>0</v>
      </c>
      <c r="D1343" s="357" t="e">
        <f t="shared" si="20"/>
        <v>#DIV/0!</v>
      </c>
      <c r="E1343" s="352" t="s">
        <v>2051</v>
      </c>
      <c r="F1343" s="354">
        <v>1</v>
      </c>
      <c r="G1343" s="367" t="s">
        <v>5936</v>
      </c>
    </row>
    <row r="1344" spans="1:7">
      <c r="A1344" s="367" t="s">
        <v>1349</v>
      </c>
      <c r="B1344" s="358">
        <v>0</v>
      </c>
      <c r="C1344" s="359">
        <v>0</v>
      </c>
      <c r="D1344" s="357" t="e">
        <f t="shared" si="20"/>
        <v>#DIV/0!</v>
      </c>
      <c r="E1344" s="352" t="s">
        <v>2051</v>
      </c>
      <c r="F1344" s="354">
        <v>1</v>
      </c>
      <c r="G1344" s="367" t="s">
        <v>5937</v>
      </c>
    </row>
    <row r="1345" spans="1:7">
      <c r="A1345" s="367" t="s">
        <v>1350</v>
      </c>
      <c r="B1345" s="358">
        <v>0</v>
      </c>
      <c r="C1345" s="359">
        <v>0</v>
      </c>
      <c r="D1345" s="357" t="e">
        <f t="shared" si="20"/>
        <v>#DIV/0!</v>
      </c>
      <c r="E1345" s="352" t="s">
        <v>2051</v>
      </c>
      <c r="F1345" s="354">
        <v>1</v>
      </c>
      <c r="G1345" s="367" t="s">
        <v>5938</v>
      </c>
    </row>
    <row r="1346" spans="1:7">
      <c r="A1346" s="367" t="s">
        <v>1351</v>
      </c>
      <c r="B1346" s="358">
        <v>0</v>
      </c>
      <c r="C1346" s="359">
        <v>0</v>
      </c>
      <c r="D1346" s="357" t="e">
        <f t="shared" ref="D1346:D1409" si="21">(C1346/B1346)-1</f>
        <v>#DIV/0!</v>
      </c>
      <c r="E1346" s="352" t="s">
        <v>2051</v>
      </c>
      <c r="F1346" s="354">
        <v>1</v>
      </c>
      <c r="G1346" s="367" t="s">
        <v>5939</v>
      </c>
    </row>
    <row r="1347" spans="1:7">
      <c r="A1347" s="367" t="s">
        <v>1352</v>
      </c>
      <c r="B1347" s="358">
        <v>0</v>
      </c>
      <c r="C1347" s="359">
        <v>0</v>
      </c>
      <c r="D1347" s="357" t="e">
        <f t="shared" si="21"/>
        <v>#DIV/0!</v>
      </c>
      <c r="E1347" s="352" t="s">
        <v>1924</v>
      </c>
      <c r="F1347" s="354">
        <v>0</v>
      </c>
      <c r="G1347" s="367" t="s">
        <v>5940</v>
      </c>
    </row>
    <row r="1348" spans="1:7">
      <c r="A1348" s="367" t="s">
        <v>1353</v>
      </c>
      <c r="B1348" s="358">
        <v>0</v>
      </c>
      <c r="C1348" s="359">
        <v>0</v>
      </c>
      <c r="D1348" s="357" t="e">
        <f t="shared" si="21"/>
        <v>#DIV/0!</v>
      </c>
      <c r="E1348" s="352" t="s">
        <v>1924</v>
      </c>
      <c r="F1348" s="354">
        <v>0</v>
      </c>
      <c r="G1348" s="367" t="s">
        <v>5941</v>
      </c>
    </row>
    <row r="1349" spans="1:7">
      <c r="A1349" s="367" t="s">
        <v>1354</v>
      </c>
      <c r="B1349" s="358">
        <v>0</v>
      </c>
      <c r="C1349" s="359">
        <v>0</v>
      </c>
      <c r="D1349" s="357" t="e">
        <f t="shared" si="21"/>
        <v>#DIV/0!</v>
      </c>
      <c r="E1349" s="352" t="s">
        <v>1924</v>
      </c>
      <c r="F1349" s="354">
        <v>0</v>
      </c>
      <c r="G1349" s="367" t="s">
        <v>5942</v>
      </c>
    </row>
    <row r="1350" spans="1:7">
      <c r="A1350" s="367" t="s">
        <v>1355</v>
      </c>
      <c r="B1350" s="358">
        <v>0</v>
      </c>
      <c r="C1350" s="359">
        <v>0</v>
      </c>
      <c r="D1350" s="357" t="e">
        <f t="shared" si="21"/>
        <v>#DIV/0!</v>
      </c>
      <c r="E1350" s="352" t="s">
        <v>1924</v>
      </c>
      <c r="F1350" s="354">
        <v>0</v>
      </c>
      <c r="G1350" s="367" t="s">
        <v>5943</v>
      </c>
    </row>
    <row r="1351" spans="1:7">
      <c r="A1351" s="367" t="s">
        <v>1356</v>
      </c>
      <c r="B1351" s="358">
        <v>0</v>
      </c>
      <c r="C1351" s="359">
        <v>0</v>
      </c>
      <c r="D1351" s="357" t="e">
        <f t="shared" si="21"/>
        <v>#DIV/0!</v>
      </c>
      <c r="E1351" s="352" t="s">
        <v>1924</v>
      </c>
      <c r="F1351" s="354">
        <v>0</v>
      </c>
      <c r="G1351" s="367" t="s">
        <v>5944</v>
      </c>
    </row>
    <row r="1352" spans="1:7">
      <c r="A1352" s="367" t="s">
        <v>1357</v>
      </c>
      <c r="B1352" s="358">
        <v>0</v>
      </c>
      <c r="C1352" s="359">
        <v>0</v>
      </c>
      <c r="D1352" s="357" t="e">
        <f t="shared" si="21"/>
        <v>#DIV/0!</v>
      </c>
      <c r="E1352" s="352" t="s">
        <v>1924</v>
      </c>
      <c r="F1352" s="354">
        <v>1</v>
      </c>
      <c r="G1352" s="367" t="s">
        <v>5945</v>
      </c>
    </row>
    <row r="1353" spans="1:7">
      <c r="A1353" s="367" t="s">
        <v>1358</v>
      </c>
      <c r="B1353" s="358">
        <v>0</v>
      </c>
      <c r="C1353" s="359">
        <v>0</v>
      </c>
      <c r="D1353" s="357" t="e">
        <f t="shared" si="21"/>
        <v>#DIV/0!</v>
      </c>
      <c r="E1353" s="352" t="s">
        <v>1924</v>
      </c>
      <c r="F1353" s="354">
        <v>0</v>
      </c>
      <c r="G1353" s="367" t="s">
        <v>5946</v>
      </c>
    </row>
    <row r="1354" spans="1:7">
      <c r="A1354" s="367" t="s">
        <v>1359</v>
      </c>
      <c r="B1354" s="358">
        <v>0</v>
      </c>
      <c r="C1354" s="359">
        <v>0</v>
      </c>
      <c r="D1354" s="357" t="e">
        <f t="shared" si="21"/>
        <v>#DIV/0!</v>
      </c>
      <c r="E1354" s="352" t="s">
        <v>1924</v>
      </c>
      <c r="F1354" s="354">
        <v>1</v>
      </c>
      <c r="G1354" s="367" t="s">
        <v>5947</v>
      </c>
    </row>
    <row r="1355" spans="1:7">
      <c r="A1355" s="367" t="s">
        <v>1360</v>
      </c>
      <c r="B1355" s="358">
        <v>0</v>
      </c>
      <c r="C1355" s="359">
        <v>0</v>
      </c>
      <c r="D1355" s="357" t="e">
        <f t="shared" si="21"/>
        <v>#DIV/0!</v>
      </c>
      <c r="E1355" s="352" t="s">
        <v>1924</v>
      </c>
      <c r="F1355" s="354">
        <v>1</v>
      </c>
      <c r="G1355" s="367" t="s">
        <v>5948</v>
      </c>
    </row>
    <row r="1356" spans="1:7">
      <c r="A1356" s="367" t="s">
        <v>1361</v>
      </c>
      <c r="B1356" s="358">
        <v>0</v>
      </c>
      <c r="C1356" s="359">
        <v>0</v>
      </c>
      <c r="D1356" s="357" t="e">
        <f t="shared" si="21"/>
        <v>#DIV/0!</v>
      </c>
      <c r="E1356" s="352" t="s">
        <v>1924</v>
      </c>
      <c r="F1356" s="354">
        <v>0</v>
      </c>
      <c r="G1356" s="367" t="s">
        <v>5949</v>
      </c>
    </row>
    <row r="1357" spans="1:7">
      <c r="A1357" s="367" t="s">
        <v>1362</v>
      </c>
      <c r="B1357" s="358">
        <v>0</v>
      </c>
      <c r="C1357" s="359">
        <v>0</v>
      </c>
      <c r="D1357" s="357" t="e">
        <f t="shared" si="21"/>
        <v>#DIV/0!</v>
      </c>
      <c r="E1357" s="352" t="s">
        <v>2052</v>
      </c>
      <c r="F1357" s="354">
        <v>0</v>
      </c>
      <c r="G1357" s="367" t="s">
        <v>5950</v>
      </c>
    </row>
    <row r="1358" spans="1:7">
      <c r="A1358" s="367" t="s">
        <v>1363</v>
      </c>
      <c r="B1358" s="358">
        <v>0</v>
      </c>
      <c r="C1358" s="359">
        <v>0</v>
      </c>
      <c r="D1358" s="357" t="e">
        <f t="shared" si="21"/>
        <v>#DIV/0!</v>
      </c>
      <c r="E1358" s="352" t="s">
        <v>2052</v>
      </c>
      <c r="F1358" s="354">
        <v>0</v>
      </c>
      <c r="G1358" s="367" t="s">
        <v>5951</v>
      </c>
    </row>
    <row r="1359" spans="1:7">
      <c r="A1359" s="367" t="s">
        <v>1364</v>
      </c>
      <c r="B1359" s="358">
        <v>0</v>
      </c>
      <c r="C1359" s="359">
        <v>0</v>
      </c>
      <c r="D1359" s="357" t="e">
        <f t="shared" si="21"/>
        <v>#DIV/0!</v>
      </c>
      <c r="E1359" s="352" t="s">
        <v>2053</v>
      </c>
      <c r="F1359" s="354">
        <v>1</v>
      </c>
      <c r="G1359" s="367" t="s">
        <v>5952</v>
      </c>
    </row>
    <row r="1360" spans="1:7">
      <c r="A1360" s="367" t="s">
        <v>1365</v>
      </c>
      <c r="B1360" s="358">
        <v>0</v>
      </c>
      <c r="C1360" s="359">
        <v>0</v>
      </c>
      <c r="D1360" s="357" t="e">
        <f t="shared" si="21"/>
        <v>#DIV/0!</v>
      </c>
      <c r="E1360" s="352" t="s">
        <v>2053</v>
      </c>
      <c r="F1360" s="354">
        <v>1</v>
      </c>
      <c r="G1360" s="367" t="s">
        <v>5953</v>
      </c>
    </row>
    <row r="1361" spans="1:7">
      <c r="A1361" s="367" t="s">
        <v>1366</v>
      </c>
      <c r="B1361" s="358">
        <v>0</v>
      </c>
      <c r="C1361" s="359">
        <v>0</v>
      </c>
      <c r="D1361" s="357" t="e">
        <f t="shared" si="21"/>
        <v>#DIV/0!</v>
      </c>
      <c r="E1361" s="352" t="s">
        <v>2053</v>
      </c>
      <c r="F1361" s="354">
        <v>1</v>
      </c>
      <c r="G1361" s="367" t="s">
        <v>5954</v>
      </c>
    </row>
    <row r="1362" spans="1:7">
      <c r="A1362" s="367" t="s">
        <v>1367</v>
      </c>
      <c r="B1362" s="358">
        <v>0</v>
      </c>
      <c r="C1362" s="359">
        <v>0</v>
      </c>
      <c r="D1362" s="357" t="e">
        <f t="shared" si="21"/>
        <v>#DIV/0!</v>
      </c>
      <c r="E1362" s="352" t="s">
        <v>2053</v>
      </c>
      <c r="F1362" s="354">
        <v>1</v>
      </c>
      <c r="G1362" s="367" t="s">
        <v>5955</v>
      </c>
    </row>
    <row r="1363" spans="1:7">
      <c r="A1363" s="367" t="s">
        <v>1368</v>
      </c>
      <c r="B1363" s="358">
        <v>0</v>
      </c>
      <c r="C1363" s="359">
        <v>0</v>
      </c>
      <c r="D1363" s="357" t="e">
        <f t="shared" si="21"/>
        <v>#DIV/0!</v>
      </c>
      <c r="E1363" s="352" t="s">
        <v>2053</v>
      </c>
      <c r="F1363" s="354">
        <v>1</v>
      </c>
      <c r="G1363" s="367" t="s">
        <v>5956</v>
      </c>
    </row>
    <row r="1364" spans="1:7">
      <c r="A1364" s="367" t="s">
        <v>1369</v>
      </c>
      <c r="B1364" s="358">
        <v>0</v>
      </c>
      <c r="C1364" s="359">
        <v>0</v>
      </c>
      <c r="D1364" s="357" t="e">
        <f t="shared" si="21"/>
        <v>#DIV/0!</v>
      </c>
      <c r="E1364" s="352" t="s">
        <v>2053</v>
      </c>
      <c r="F1364" s="354">
        <v>1</v>
      </c>
      <c r="G1364" s="367" t="s">
        <v>5957</v>
      </c>
    </row>
    <row r="1365" spans="1:7">
      <c r="A1365" s="367" t="s">
        <v>1370</v>
      </c>
      <c r="B1365" s="358">
        <v>0</v>
      </c>
      <c r="C1365" s="359">
        <v>0</v>
      </c>
      <c r="D1365" s="357" t="e">
        <f t="shared" si="21"/>
        <v>#DIV/0!</v>
      </c>
      <c r="E1365" s="352" t="s">
        <v>2053</v>
      </c>
      <c r="F1365" s="354">
        <v>1</v>
      </c>
      <c r="G1365" s="367" t="s">
        <v>5958</v>
      </c>
    </row>
    <row r="1366" spans="1:7">
      <c r="A1366" s="367" t="s">
        <v>1371</v>
      </c>
      <c r="B1366" s="358">
        <v>0</v>
      </c>
      <c r="C1366" s="359">
        <v>0</v>
      </c>
      <c r="D1366" s="357" t="e">
        <f t="shared" si="21"/>
        <v>#DIV/0!</v>
      </c>
      <c r="E1366" s="352" t="s">
        <v>1924</v>
      </c>
      <c r="F1366" s="354">
        <v>0</v>
      </c>
      <c r="G1366" s="367" t="s">
        <v>5959</v>
      </c>
    </row>
    <row r="1367" spans="1:7">
      <c r="A1367" s="367" t="s">
        <v>1372</v>
      </c>
      <c r="B1367" s="358">
        <v>0</v>
      </c>
      <c r="C1367" s="359">
        <v>0</v>
      </c>
      <c r="D1367" s="357" t="e">
        <f t="shared" si="21"/>
        <v>#DIV/0!</v>
      </c>
      <c r="E1367" s="352" t="s">
        <v>1924</v>
      </c>
      <c r="F1367" s="354">
        <v>0</v>
      </c>
      <c r="G1367" s="367" t="s">
        <v>5960</v>
      </c>
    </row>
    <row r="1368" spans="1:7">
      <c r="A1368" s="367" t="s">
        <v>1373</v>
      </c>
      <c r="B1368" s="358">
        <v>0</v>
      </c>
      <c r="C1368" s="359">
        <v>0</v>
      </c>
      <c r="D1368" s="357" t="e">
        <f t="shared" si="21"/>
        <v>#DIV/0!</v>
      </c>
      <c r="E1368" s="352" t="s">
        <v>2054</v>
      </c>
      <c r="F1368" s="354">
        <v>1</v>
      </c>
      <c r="G1368" s="367" t="s">
        <v>5961</v>
      </c>
    </row>
    <row r="1369" spans="1:7">
      <c r="A1369" s="367" t="s">
        <v>1374</v>
      </c>
      <c r="B1369" s="358">
        <v>0</v>
      </c>
      <c r="C1369" s="359">
        <v>0</v>
      </c>
      <c r="D1369" s="357" t="e">
        <f t="shared" si="21"/>
        <v>#DIV/0!</v>
      </c>
      <c r="E1369" s="352" t="s">
        <v>2054</v>
      </c>
      <c r="F1369" s="354">
        <v>0</v>
      </c>
      <c r="G1369" s="367" t="s">
        <v>5962</v>
      </c>
    </row>
    <row r="1370" spans="1:7">
      <c r="A1370" s="367" t="s">
        <v>1375</v>
      </c>
      <c r="B1370" s="358">
        <v>0</v>
      </c>
      <c r="C1370" s="359">
        <v>0</v>
      </c>
      <c r="D1370" s="357" t="e">
        <f t="shared" si="21"/>
        <v>#DIV/0!</v>
      </c>
      <c r="E1370" s="352" t="s">
        <v>1880</v>
      </c>
      <c r="F1370" s="354">
        <v>1</v>
      </c>
      <c r="G1370" s="367" t="s">
        <v>5963</v>
      </c>
    </row>
    <row r="1371" spans="1:7">
      <c r="A1371" s="367" t="s">
        <v>1376</v>
      </c>
      <c r="B1371" s="358">
        <v>0</v>
      </c>
      <c r="C1371" s="359">
        <v>0</v>
      </c>
      <c r="D1371" s="357" t="e">
        <f t="shared" si="21"/>
        <v>#DIV/0!</v>
      </c>
      <c r="E1371" s="352" t="s">
        <v>2001</v>
      </c>
      <c r="F1371" s="354">
        <v>0</v>
      </c>
      <c r="G1371" s="367" t="s">
        <v>5964</v>
      </c>
    </row>
    <row r="1372" spans="1:7">
      <c r="A1372" s="367" t="s">
        <v>1377</v>
      </c>
      <c r="B1372" s="358">
        <v>0</v>
      </c>
      <c r="C1372" s="359">
        <v>0</v>
      </c>
      <c r="D1372" s="357" t="e">
        <f t="shared" si="21"/>
        <v>#DIV/0!</v>
      </c>
      <c r="E1372" s="352" t="s">
        <v>1924</v>
      </c>
      <c r="F1372" s="354">
        <v>0</v>
      </c>
      <c r="G1372" s="367" t="s">
        <v>5965</v>
      </c>
    </row>
    <row r="1373" spans="1:7">
      <c r="A1373" s="367" t="s">
        <v>1378</v>
      </c>
      <c r="B1373" s="358">
        <v>0</v>
      </c>
      <c r="C1373" s="359">
        <v>0</v>
      </c>
      <c r="D1373" s="357" t="e">
        <f t="shared" si="21"/>
        <v>#DIV/0!</v>
      </c>
      <c r="E1373" s="352" t="s">
        <v>1924</v>
      </c>
      <c r="F1373" s="354">
        <v>0</v>
      </c>
      <c r="G1373" s="367" t="s">
        <v>5966</v>
      </c>
    </row>
    <row r="1374" spans="1:7">
      <c r="A1374" s="367" t="s">
        <v>1379</v>
      </c>
      <c r="B1374" s="358">
        <v>0</v>
      </c>
      <c r="C1374" s="359">
        <v>0</v>
      </c>
      <c r="D1374" s="357" t="e">
        <f t="shared" si="21"/>
        <v>#DIV/0!</v>
      </c>
      <c r="E1374" s="352" t="s">
        <v>1924</v>
      </c>
      <c r="F1374" s="354">
        <v>0</v>
      </c>
      <c r="G1374" s="367" t="s">
        <v>5967</v>
      </c>
    </row>
    <row r="1375" spans="1:7">
      <c r="A1375" s="367" t="s">
        <v>1380</v>
      </c>
      <c r="B1375" s="358">
        <v>0</v>
      </c>
      <c r="C1375" s="359">
        <v>0</v>
      </c>
      <c r="D1375" s="357" t="e">
        <f t="shared" si="21"/>
        <v>#DIV/0!</v>
      </c>
      <c r="E1375" s="352" t="s">
        <v>1924</v>
      </c>
      <c r="F1375" s="354">
        <v>0</v>
      </c>
      <c r="G1375" s="367" t="s">
        <v>5968</v>
      </c>
    </row>
    <row r="1376" spans="1:7">
      <c r="A1376" s="367" t="s">
        <v>1381</v>
      </c>
      <c r="B1376" s="358">
        <v>0</v>
      </c>
      <c r="C1376" s="359">
        <v>0</v>
      </c>
      <c r="D1376" s="357" t="e">
        <f t="shared" si="21"/>
        <v>#DIV/0!</v>
      </c>
      <c r="E1376" s="352" t="s">
        <v>1924</v>
      </c>
      <c r="F1376" s="354">
        <v>0</v>
      </c>
      <c r="G1376" s="367" t="s">
        <v>5969</v>
      </c>
    </row>
    <row r="1377" spans="1:7">
      <c r="A1377" s="367" t="s">
        <v>1382</v>
      </c>
      <c r="B1377" s="358">
        <v>0</v>
      </c>
      <c r="C1377" s="359">
        <v>0</v>
      </c>
      <c r="D1377" s="357" t="e">
        <f t="shared" si="21"/>
        <v>#DIV/0!</v>
      </c>
      <c r="E1377" s="352" t="s">
        <v>1924</v>
      </c>
      <c r="F1377" s="354">
        <v>0</v>
      </c>
      <c r="G1377" s="367" t="s">
        <v>5970</v>
      </c>
    </row>
    <row r="1378" spans="1:7">
      <c r="A1378" s="367" t="s">
        <v>1383</v>
      </c>
      <c r="B1378" s="358">
        <v>0</v>
      </c>
      <c r="C1378" s="359">
        <v>0</v>
      </c>
      <c r="D1378" s="357" t="e">
        <f t="shared" si="21"/>
        <v>#DIV/0!</v>
      </c>
      <c r="E1378" s="352" t="s">
        <v>1924</v>
      </c>
      <c r="F1378" s="354">
        <v>0</v>
      </c>
      <c r="G1378" s="367" t="s">
        <v>5971</v>
      </c>
    </row>
    <row r="1379" spans="1:7">
      <c r="A1379" s="367" t="s">
        <v>1384</v>
      </c>
      <c r="B1379" s="358">
        <v>0</v>
      </c>
      <c r="C1379" s="359">
        <v>0</v>
      </c>
      <c r="D1379" s="357" t="e">
        <f t="shared" si="21"/>
        <v>#DIV/0!</v>
      </c>
      <c r="E1379" s="352" t="s">
        <v>1821</v>
      </c>
      <c r="F1379" s="354">
        <v>1</v>
      </c>
      <c r="G1379" s="367" t="s">
        <v>5972</v>
      </c>
    </row>
    <row r="1380" spans="1:7">
      <c r="A1380" s="367" t="s">
        <v>1385</v>
      </c>
      <c r="B1380" s="358">
        <v>0</v>
      </c>
      <c r="C1380" s="359">
        <v>0</v>
      </c>
      <c r="D1380" s="357" t="e">
        <f t="shared" si="21"/>
        <v>#DIV/0!</v>
      </c>
      <c r="E1380" s="352" t="s">
        <v>1821</v>
      </c>
      <c r="F1380" s="354">
        <v>1</v>
      </c>
      <c r="G1380" s="367" t="s">
        <v>5973</v>
      </c>
    </row>
    <row r="1381" spans="1:7">
      <c r="A1381" s="367" t="s">
        <v>1386</v>
      </c>
      <c r="B1381" s="358">
        <v>0</v>
      </c>
      <c r="C1381" s="359">
        <v>0</v>
      </c>
      <c r="D1381" s="357" t="e">
        <f t="shared" si="21"/>
        <v>#DIV/0!</v>
      </c>
      <c r="E1381" s="352" t="s">
        <v>1821</v>
      </c>
      <c r="F1381" s="354">
        <v>1</v>
      </c>
      <c r="G1381" s="367" t="s">
        <v>5974</v>
      </c>
    </row>
    <row r="1382" spans="1:7">
      <c r="A1382" s="367" t="s">
        <v>1387</v>
      </c>
      <c r="B1382" s="358">
        <v>0</v>
      </c>
      <c r="C1382" s="359">
        <v>0</v>
      </c>
      <c r="D1382" s="357" t="e">
        <f t="shared" si="21"/>
        <v>#DIV/0!</v>
      </c>
      <c r="E1382" s="352" t="s">
        <v>1821</v>
      </c>
      <c r="F1382" s="354">
        <v>0</v>
      </c>
      <c r="G1382" s="367" t="s">
        <v>5975</v>
      </c>
    </row>
    <row r="1383" spans="1:7">
      <c r="A1383" s="367" t="s">
        <v>1388</v>
      </c>
      <c r="B1383" s="358">
        <v>0</v>
      </c>
      <c r="C1383" s="359">
        <v>0</v>
      </c>
      <c r="D1383" s="357" t="e">
        <f t="shared" si="21"/>
        <v>#DIV/0!</v>
      </c>
      <c r="E1383" s="352" t="s">
        <v>1821</v>
      </c>
      <c r="F1383" s="354">
        <v>0</v>
      </c>
      <c r="G1383" s="367" t="s">
        <v>5976</v>
      </c>
    </row>
    <row r="1384" spans="1:7">
      <c r="A1384" s="367" t="s">
        <v>1389</v>
      </c>
      <c r="B1384" s="358">
        <v>0</v>
      </c>
      <c r="C1384" s="359">
        <v>0</v>
      </c>
      <c r="D1384" s="357" t="e">
        <f t="shared" si="21"/>
        <v>#DIV/0!</v>
      </c>
      <c r="E1384" s="352" t="s">
        <v>1983</v>
      </c>
      <c r="F1384" s="354">
        <v>0</v>
      </c>
      <c r="G1384" s="367" t="s">
        <v>5977</v>
      </c>
    </row>
    <row r="1385" spans="1:7">
      <c r="A1385" s="367" t="s">
        <v>1390</v>
      </c>
      <c r="B1385" s="358">
        <v>0</v>
      </c>
      <c r="C1385" s="359">
        <v>0</v>
      </c>
      <c r="D1385" s="357" t="e">
        <f t="shared" si="21"/>
        <v>#DIV/0!</v>
      </c>
      <c r="E1385" s="352" t="s">
        <v>1983</v>
      </c>
      <c r="F1385" s="354">
        <v>0</v>
      </c>
      <c r="G1385" s="367" t="s">
        <v>5978</v>
      </c>
    </row>
    <row r="1386" spans="1:7">
      <c r="A1386" s="367" t="s">
        <v>1391</v>
      </c>
      <c r="B1386" s="358">
        <v>0</v>
      </c>
      <c r="C1386" s="359">
        <v>0</v>
      </c>
      <c r="D1386" s="357" t="e">
        <f t="shared" si="21"/>
        <v>#DIV/0!</v>
      </c>
      <c r="E1386" s="352" t="s">
        <v>1983</v>
      </c>
      <c r="F1386" s="354">
        <v>0</v>
      </c>
      <c r="G1386" s="367" t="s">
        <v>5979</v>
      </c>
    </row>
    <row r="1387" spans="1:7">
      <c r="A1387" s="367" t="s">
        <v>1392</v>
      </c>
      <c r="B1387" s="358">
        <v>0</v>
      </c>
      <c r="C1387" s="359">
        <v>0</v>
      </c>
      <c r="D1387" s="357" t="e">
        <f t="shared" si="21"/>
        <v>#DIV/0!</v>
      </c>
      <c r="E1387" s="352" t="s">
        <v>1983</v>
      </c>
      <c r="F1387" s="354">
        <v>0</v>
      </c>
      <c r="G1387" s="367" t="s">
        <v>5980</v>
      </c>
    </row>
    <row r="1388" spans="1:7">
      <c r="A1388" s="367" t="s">
        <v>1393</v>
      </c>
      <c r="B1388" s="358">
        <v>0</v>
      </c>
      <c r="C1388" s="359">
        <v>0</v>
      </c>
      <c r="D1388" s="357" t="e">
        <f t="shared" si="21"/>
        <v>#DIV/0!</v>
      </c>
      <c r="E1388" s="352" t="s">
        <v>1983</v>
      </c>
      <c r="F1388" s="354">
        <v>0</v>
      </c>
      <c r="G1388" s="367" t="s">
        <v>5981</v>
      </c>
    </row>
    <row r="1389" spans="1:7">
      <c r="A1389" s="367" t="s">
        <v>1394</v>
      </c>
      <c r="B1389" s="358">
        <v>0</v>
      </c>
      <c r="C1389" s="359">
        <v>0</v>
      </c>
      <c r="D1389" s="357" t="e">
        <f t="shared" si="21"/>
        <v>#DIV/0!</v>
      </c>
      <c r="E1389" s="352" t="s">
        <v>1983</v>
      </c>
      <c r="F1389" s="354">
        <v>0</v>
      </c>
      <c r="G1389" s="367" t="s">
        <v>5982</v>
      </c>
    </row>
    <row r="1390" spans="1:7">
      <c r="A1390" s="367" t="s">
        <v>1395</v>
      </c>
      <c r="B1390" s="358">
        <v>0</v>
      </c>
      <c r="C1390" s="359">
        <v>0</v>
      </c>
      <c r="D1390" s="357" t="e">
        <f t="shared" si="21"/>
        <v>#DIV/0!</v>
      </c>
      <c r="E1390" s="352" t="s">
        <v>1983</v>
      </c>
      <c r="F1390" s="354">
        <v>0</v>
      </c>
      <c r="G1390" s="367" t="s">
        <v>5983</v>
      </c>
    </row>
    <row r="1391" spans="1:7">
      <c r="A1391" s="367" t="s">
        <v>1396</v>
      </c>
      <c r="B1391" s="358">
        <v>0</v>
      </c>
      <c r="C1391" s="359">
        <v>0</v>
      </c>
      <c r="D1391" s="357" t="e">
        <f t="shared" si="21"/>
        <v>#DIV/0!</v>
      </c>
      <c r="E1391" s="352" t="s">
        <v>1983</v>
      </c>
      <c r="F1391" s="354">
        <v>0</v>
      </c>
      <c r="G1391" s="367" t="s">
        <v>5984</v>
      </c>
    </row>
    <row r="1392" spans="1:7">
      <c r="A1392" s="367" t="s">
        <v>1397</v>
      </c>
      <c r="B1392" s="358">
        <v>0</v>
      </c>
      <c r="C1392" s="359">
        <v>0</v>
      </c>
      <c r="D1392" s="357" t="e">
        <f t="shared" si="21"/>
        <v>#DIV/0!</v>
      </c>
      <c r="E1392" s="352" t="s">
        <v>1983</v>
      </c>
      <c r="F1392" s="354">
        <v>0</v>
      </c>
      <c r="G1392" s="367" t="s">
        <v>5985</v>
      </c>
    </row>
    <row r="1393" spans="1:7">
      <c r="A1393" s="367" t="s">
        <v>1398</v>
      </c>
      <c r="B1393" s="358">
        <v>0</v>
      </c>
      <c r="C1393" s="359">
        <v>0</v>
      </c>
      <c r="D1393" s="357" t="e">
        <f t="shared" si="21"/>
        <v>#DIV/0!</v>
      </c>
      <c r="E1393" s="352" t="s">
        <v>1983</v>
      </c>
      <c r="F1393" s="354">
        <v>0</v>
      </c>
      <c r="G1393" s="367" t="s">
        <v>5986</v>
      </c>
    </row>
    <row r="1394" spans="1:7">
      <c r="A1394" s="367" t="s">
        <v>1399</v>
      </c>
      <c r="B1394" s="358">
        <v>0</v>
      </c>
      <c r="C1394" s="359">
        <v>0</v>
      </c>
      <c r="D1394" s="357" t="e">
        <f t="shared" si="21"/>
        <v>#DIV/0!</v>
      </c>
      <c r="E1394" s="352" t="s">
        <v>1983</v>
      </c>
      <c r="F1394" s="354">
        <v>0</v>
      </c>
      <c r="G1394" s="367" t="s">
        <v>5987</v>
      </c>
    </row>
    <row r="1395" spans="1:7">
      <c r="A1395" s="367" t="s">
        <v>1400</v>
      </c>
      <c r="B1395" s="358">
        <v>0</v>
      </c>
      <c r="C1395" s="359">
        <v>0</v>
      </c>
      <c r="D1395" s="357" t="e">
        <f t="shared" si="21"/>
        <v>#DIV/0!</v>
      </c>
      <c r="E1395" s="352" t="s">
        <v>1983</v>
      </c>
      <c r="F1395" s="354">
        <v>0</v>
      </c>
      <c r="G1395" s="367" t="s">
        <v>5988</v>
      </c>
    </row>
    <row r="1396" spans="1:7">
      <c r="A1396" s="367" t="s">
        <v>1401</v>
      </c>
      <c r="B1396" s="358">
        <v>0</v>
      </c>
      <c r="C1396" s="359">
        <v>0</v>
      </c>
      <c r="D1396" s="357" t="e">
        <f t="shared" si="21"/>
        <v>#DIV/0!</v>
      </c>
      <c r="E1396" s="352" t="s">
        <v>1983</v>
      </c>
      <c r="F1396" s="354">
        <v>0</v>
      </c>
      <c r="G1396" s="367" t="s">
        <v>5989</v>
      </c>
    </row>
    <row r="1397" spans="1:7">
      <c r="A1397" s="367" t="s">
        <v>1402</v>
      </c>
      <c r="B1397" s="358">
        <v>0</v>
      </c>
      <c r="C1397" s="359">
        <v>0</v>
      </c>
      <c r="D1397" s="357" t="e">
        <f t="shared" si="21"/>
        <v>#DIV/0!</v>
      </c>
      <c r="E1397" s="352" t="s">
        <v>2032</v>
      </c>
      <c r="F1397" s="354">
        <v>0</v>
      </c>
      <c r="G1397" s="367" t="s">
        <v>5990</v>
      </c>
    </row>
    <row r="1398" spans="1:7">
      <c r="A1398" s="367" t="s">
        <v>1403</v>
      </c>
      <c r="B1398" s="358">
        <v>0</v>
      </c>
      <c r="C1398" s="359">
        <v>0</v>
      </c>
      <c r="D1398" s="357" t="e">
        <f t="shared" si="21"/>
        <v>#DIV/0!</v>
      </c>
      <c r="E1398" s="352" t="s">
        <v>2055</v>
      </c>
      <c r="F1398" s="354">
        <v>0</v>
      </c>
      <c r="G1398" s="367" t="s">
        <v>5991</v>
      </c>
    </row>
    <row r="1399" spans="1:7">
      <c r="A1399" s="367" t="s">
        <v>1404</v>
      </c>
      <c r="B1399" s="358">
        <v>0</v>
      </c>
      <c r="C1399" s="359">
        <v>0</v>
      </c>
      <c r="D1399" s="357" t="e">
        <f t="shared" si="21"/>
        <v>#DIV/0!</v>
      </c>
      <c r="E1399" s="352" t="s">
        <v>2055</v>
      </c>
      <c r="F1399" s="354">
        <v>0</v>
      </c>
      <c r="G1399" s="367" t="s">
        <v>5992</v>
      </c>
    </row>
    <row r="1400" spans="1:7">
      <c r="A1400" s="367" t="s">
        <v>1405</v>
      </c>
      <c r="B1400" s="358">
        <v>0</v>
      </c>
      <c r="C1400" s="359">
        <v>0</v>
      </c>
      <c r="D1400" s="357" t="e">
        <f t="shared" si="21"/>
        <v>#DIV/0!</v>
      </c>
      <c r="E1400" s="352" t="s">
        <v>2055</v>
      </c>
      <c r="F1400" s="354">
        <v>0</v>
      </c>
      <c r="G1400" s="367" t="s">
        <v>5993</v>
      </c>
    </row>
    <row r="1401" spans="1:7">
      <c r="A1401" s="367" t="s">
        <v>1406</v>
      </c>
      <c r="B1401" s="358">
        <v>0</v>
      </c>
      <c r="C1401" s="359">
        <v>0</v>
      </c>
      <c r="D1401" s="357" t="e">
        <f t="shared" si="21"/>
        <v>#DIV/0!</v>
      </c>
      <c r="E1401" s="352" t="s">
        <v>2055</v>
      </c>
      <c r="F1401" s="354">
        <v>0</v>
      </c>
      <c r="G1401" s="367" t="s">
        <v>5994</v>
      </c>
    </row>
    <row r="1402" spans="1:7">
      <c r="A1402" s="367" t="s">
        <v>1407</v>
      </c>
      <c r="B1402" s="358">
        <v>0</v>
      </c>
      <c r="C1402" s="359">
        <v>0</v>
      </c>
      <c r="D1402" s="357" t="e">
        <f t="shared" si="21"/>
        <v>#DIV/0!</v>
      </c>
      <c r="E1402" s="352" t="s">
        <v>2055</v>
      </c>
      <c r="F1402" s="354">
        <v>0</v>
      </c>
      <c r="G1402" s="367" t="s">
        <v>5995</v>
      </c>
    </row>
    <row r="1403" spans="1:7">
      <c r="A1403" s="367" t="s">
        <v>1408</v>
      </c>
      <c r="B1403" s="358">
        <v>0</v>
      </c>
      <c r="C1403" s="359">
        <v>0</v>
      </c>
      <c r="D1403" s="357" t="e">
        <f t="shared" si="21"/>
        <v>#DIV/0!</v>
      </c>
      <c r="E1403" s="352" t="s">
        <v>2055</v>
      </c>
      <c r="F1403" s="354">
        <v>0</v>
      </c>
      <c r="G1403" s="367" t="s">
        <v>5996</v>
      </c>
    </row>
    <row r="1404" spans="1:7">
      <c r="A1404" s="367" t="s">
        <v>1409</v>
      </c>
      <c r="B1404" s="358">
        <v>0</v>
      </c>
      <c r="C1404" s="359">
        <v>0</v>
      </c>
      <c r="D1404" s="357" t="e">
        <f t="shared" si="21"/>
        <v>#DIV/0!</v>
      </c>
      <c r="E1404" s="352" t="s">
        <v>2055</v>
      </c>
      <c r="F1404" s="354">
        <v>0</v>
      </c>
      <c r="G1404" s="367" t="s">
        <v>5997</v>
      </c>
    </row>
    <row r="1405" spans="1:7">
      <c r="A1405" s="367" t="s">
        <v>1410</v>
      </c>
      <c r="B1405" s="358">
        <v>0</v>
      </c>
      <c r="C1405" s="359">
        <v>0</v>
      </c>
      <c r="D1405" s="357" t="e">
        <f t="shared" si="21"/>
        <v>#DIV/0!</v>
      </c>
      <c r="E1405" s="352" t="s">
        <v>2055</v>
      </c>
      <c r="F1405" s="354">
        <v>0</v>
      </c>
      <c r="G1405" s="367" t="s">
        <v>5998</v>
      </c>
    </row>
    <row r="1406" spans="1:7">
      <c r="A1406" s="367" t="s">
        <v>1411</v>
      </c>
      <c r="B1406" s="358">
        <v>0</v>
      </c>
      <c r="C1406" s="359">
        <v>0</v>
      </c>
      <c r="D1406" s="357" t="e">
        <f t="shared" si="21"/>
        <v>#DIV/0!</v>
      </c>
      <c r="E1406" s="352" t="s">
        <v>2055</v>
      </c>
      <c r="F1406" s="354">
        <v>0</v>
      </c>
      <c r="G1406" s="367" t="s">
        <v>5999</v>
      </c>
    </row>
    <row r="1407" spans="1:7">
      <c r="A1407" s="367" t="s">
        <v>1412</v>
      </c>
      <c r="B1407" s="358">
        <v>0</v>
      </c>
      <c r="C1407" s="359">
        <v>0</v>
      </c>
      <c r="D1407" s="357" t="e">
        <f t="shared" si="21"/>
        <v>#DIV/0!</v>
      </c>
      <c r="E1407" s="352" t="s">
        <v>2055</v>
      </c>
      <c r="F1407" s="354">
        <v>0</v>
      </c>
      <c r="G1407" s="367" t="s">
        <v>6000</v>
      </c>
    </row>
    <row r="1408" spans="1:7">
      <c r="A1408" s="367" t="s">
        <v>1413</v>
      </c>
      <c r="B1408" s="358">
        <v>0</v>
      </c>
      <c r="C1408" s="359">
        <v>0</v>
      </c>
      <c r="D1408" s="357" t="e">
        <f t="shared" si="21"/>
        <v>#DIV/0!</v>
      </c>
      <c r="E1408" s="352" t="s">
        <v>2055</v>
      </c>
      <c r="F1408" s="354">
        <v>0</v>
      </c>
      <c r="G1408" s="367" t="s">
        <v>6001</v>
      </c>
    </row>
    <row r="1409" spans="1:7">
      <c r="A1409" s="367" t="s">
        <v>1414</v>
      </c>
      <c r="B1409" s="358">
        <v>0</v>
      </c>
      <c r="C1409" s="359">
        <v>0</v>
      </c>
      <c r="D1409" s="357" t="e">
        <f t="shared" si="21"/>
        <v>#DIV/0!</v>
      </c>
      <c r="E1409" s="352" t="s">
        <v>2001</v>
      </c>
      <c r="F1409" s="354">
        <v>0</v>
      </c>
      <c r="G1409" s="367" t="s">
        <v>6002</v>
      </c>
    </row>
    <row r="1410" spans="1:7">
      <c r="A1410" s="367" t="s">
        <v>1415</v>
      </c>
      <c r="B1410" s="358">
        <v>0</v>
      </c>
      <c r="C1410" s="359">
        <v>0</v>
      </c>
      <c r="D1410" s="357" t="e">
        <f t="shared" ref="D1410:D1473" si="22">(C1410/B1410)-1</f>
        <v>#DIV/0!</v>
      </c>
      <c r="E1410" s="352" t="s">
        <v>1857</v>
      </c>
      <c r="F1410" s="354">
        <v>1</v>
      </c>
      <c r="G1410" s="367" t="s">
        <v>6003</v>
      </c>
    </row>
    <row r="1411" spans="1:7">
      <c r="A1411" s="367" t="s">
        <v>1416</v>
      </c>
      <c r="B1411" s="358">
        <v>0</v>
      </c>
      <c r="C1411" s="359">
        <v>0</v>
      </c>
      <c r="D1411" s="357" t="e">
        <f t="shared" si="22"/>
        <v>#DIV/0!</v>
      </c>
      <c r="E1411" s="352" t="s">
        <v>1949</v>
      </c>
      <c r="F1411" s="354">
        <v>0</v>
      </c>
      <c r="G1411" s="367" t="s">
        <v>6004</v>
      </c>
    </row>
    <row r="1412" spans="1:7">
      <c r="A1412" s="367" t="s">
        <v>1417</v>
      </c>
      <c r="B1412" s="358">
        <v>0</v>
      </c>
      <c r="C1412" s="359">
        <v>0</v>
      </c>
      <c r="D1412" s="357" t="e">
        <f t="shared" si="22"/>
        <v>#DIV/0!</v>
      </c>
      <c r="E1412" s="352" t="s">
        <v>1949</v>
      </c>
      <c r="F1412" s="354">
        <v>0</v>
      </c>
      <c r="G1412" s="367" t="s">
        <v>6005</v>
      </c>
    </row>
    <row r="1413" spans="1:7">
      <c r="A1413" s="367" t="s">
        <v>1418</v>
      </c>
      <c r="B1413" s="358">
        <v>0</v>
      </c>
      <c r="C1413" s="359">
        <v>0</v>
      </c>
      <c r="D1413" s="357" t="e">
        <f t="shared" si="22"/>
        <v>#DIV/0!</v>
      </c>
      <c r="E1413" s="352" t="s">
        <v>1949</v>
      </c>
      <c r="F1413" s="354">
        <v>0</v>
      </c>
      <c r="G1413" s="367" t="s">
        <v>6006</v>
      </c>
    </row>
    <row r="1414" spans="1:7">
      <c r="A1414" s="367" t="s">
        <v>1419</v>
      </c>
      <c r="B1414" s="358">
        <v>0</v>
      </c>
      <c r="C1414" s="359">
        <v>0</v>
      </c>
      <c r="D1414" s="357" t="e">
        <f t="shared" si="22"/>
        <v>#DIV/0!</v>
      </c>
      <c r="E1414" s="352" t="s">
        <v>1949</v>
      </c>
      <c r="F1414" s="354">
        <v>0</v>
      </c>
      <c r="G1414" s="367" t="s">
        <v>6007</v>
      </c>
    </row>
    <row r="1415" spans="1:7">
      <c r="A1415" s="367" t="s">
        <v>1420</v>
      </c>
      <c r="B1415" s="358">
        <v>0</v>
      </c>
      <c r="C1415" s="359">
        <v>0</v>
      </c>
      <c r="D1415" s="357" t="e">
        <f t="shared" si="22"/>
        <v>#DIV/0!</v>
      </c>
      <c r="E1415" s="352" t="s">
        <v>1949</v>
      </c>
      <c r="F1415" s="354">
        <v>0</v>
      </c>
      <c r="G1415" s="367" t="s">
        <v>6008</v>
      </c>
    </row>
    <row r="1416" spans="1:7">
      <c r="A1416" s="367" t="s">
        <v>1421</v>
      </c>
      <c r="B1416" s="358">
        <v>0</v>
      </c>
      <c r="C1416" s="359">
        <v>0</v>
      </c>
      <c r="D1416" s="357" t="e">
        <f t="shared" si="22"/>
        <v>#DIV/0!</v>
      </c>
      <c r="E1416" s="352" t="s">
        <v>1966</v>
      </c>
      <c r="F1416" s="354">
        <v>0</v>
      </c>
      <c r="G1416" s="367" t="s">
        <v>6009</v>
      </c>
    </row>
    <row r="1417" spans="1:7">
      <c r="A1417" s="367" t="s">
        <v>1422</v>
      </c>
      <c r="B1417" s="358">
        <v>0</v>
      </c>
      <c r="C1417" s="359">
        <v>0</v>
      </c>
      <c r="D1417" s="357" t="e">
        <f t="shared" si="22"/>
        <v>#DIV/0!</v>
      </c>
      <c r="E1417" s="352" t="s">
        <v>1988</v>
      </c>
      <c r="F1417" s="354">
        <v>0</v>
      </c>
      <c r="G1417" s="367" t="s">
        <v>6010</v>
      </c>
    </row>
    <row r="1418" spans="1:7">
      <c r="A1418" s="367" t="s">
        <v>1423</v>
      </c>
      <c r="B1418" s="358">
        <v>0</v>
      </c>
      <c r="C1418" s="359">
        <v>0</v>
      </c>
      <c r="D1418" s="357" t="e">
        <f t="shared" si="22"/>
        <v>#DIV/0!</v>
      </c>
      <c r="E1418" s="352" t="s">
        <v>1999</v>
      </c>
      <c r="F1418" s="354">
        <v>0</v>
      </c>
      <c r="G1418" s="367" t="s">
        <v>6011</v>
      </c>
    </row>
    <row r="1419" spans="1:7">
      <c r="A1419" s="367" t="s">
        <v>1424</v>
      </c>
      <c r="B1419" s="358">
        <v>0</v>
      </c>
      <c r="C1419" s="359">
        <v>0</v>
      </c>
      <c r="D1419" s="357" t="e">
        <f t="shared" si="22"/>
        <v>#DIV/0!</v>
      </c>
      <c r="E1419" s="352" t="s">
        <v>1999</v>
      </c>
      <c r="F1419" s="354">
        <v>0</v>
      </c>
      <c r="G1419" s="367" t="s">
        <v>6012</v>
      </c>
    </row>
    <row r="1420" spans="1:7">
      <c r="A1420" s="367" t="s">
        <v>1425</v>
      </c>
      <c r="B1420" s="358">
        <v>0</v>
      </c>
      <c r="C1420" s="359">
        <v>0</v>
      </c>
      <c r="D1420" s="357" t="e">
        <f t="shared" si="22"/>
        <v>#DIV/0!</v>
      </c>
      <c r="E1420" s="352" t="s">
        <v>1999</v>
      </c>
      <c r="F1420" s="354">
        <v>0</v>
      </c>
      <c r="G1420" s="367" t="s">
        <v>6013</v>
      </c>
    </row>
    <row r="1421" spans="1:7">
      <c r="A1421" s="367" t="s">
        <v>1426</v>
      </c>
      <c r="B1421" s="358">
        <v>0</v>
      </c>
      <c r="C1421" s="359">
        <v>0</v>
      </c>
      <c r="D1421" s="357" t="e">
        <f t="shared" si="22"/>
        <v>#DIV/0!</v>
      </c>
      <c r="E1421" s="352" t="s">
        <v>1999</v>
      </c>
      <c r="F1421" s="354">
        <v>0</v>
      </c>
      <c r="G1421" s="367" t="s">
        <v>6014</v>
      </c>
    </row>
    <row r="1422" spans="1:7">
      <c r="A1422" s="367" t="s">
        <v>1427</v>
      </c>
      <c r="B1422" s="358">
        <v>0</v>
      </c>
      <c r="C1422" s="359">
        <v>0</v>
      </c>
      <c r="D1422" s="357" t="e">
        <f t="shared" si="22"/>
        <v>#DIV/0!</v>
      </c>
      <c r="E1422" s="352" t="s">
        <v>2004</v>
      </c>
      <c r="F1422" s="354">
        <v>0</v>
      </c>
      <c r="G1422" s="367" t="s">
        <v>6015</v>
      </c>
    </row>
    <row r="1423" spans="1:7">
      <c r="A1423" s="367" t="s">
        <v>1428</v>
      </c>
      <c r="B1423" s="358">
        <v>0</v>
      </c>
      <c r="C1423" s="359">
        <v>0</v>
      </c>
      <c r="D1423" s="357" t="e">
        <f t="shared" si="22"/>
        <v>#DIV/0!</v>
      </c>
      <c r="E1423" s="352" t="s">
        <v>2004</v>
      </c>
      <c r="F1423" s="354">
        <v>0</v>
      </c>
      <c r="G1423" s="367" t="s">
        <v>6016</v>
      </c>
    </row>
    <row r="1424" spans="1:7">
      <c r="A1424" s="367" t="s">
        <v>1429</v>
      </c>
      <c r="B1424" s="358">
        <v>-4.8380000000000003E-3</v>
      </c>
      <c r="C1424" s="359">
        <v>-4.8380000000000003E-3</v>
      </c>
      <c r="D1424" s="357">
        <f t="shared" si="22"/>
        <v>0</v>
      </c>
      <c r="E1424" s="352" t="s">
        <v>2056</v>
      </c>
      <c r="F1424" s="354">
        <v>1</v>
      </c>
      <c r="G1424" s="367" t="s">
        <v>6017</v>
      </c>
    </row>
    <row r="1425" spans="1:7">
      <c r="A1425" s="367" t="s">
        <v>1430</v>
      </c>
      <c r="B1425" s="358">
        <v>0</v>
      </c>
      <c r="C1425" s="359">
        <v>0</v>
      </c>
      <c r="D1425" s="357" t="e">
        <f t="shared" si="22"/>
        <v>#DIV/0!</v>
      </c>
      <c r="E1425" s="352" t="s">
        <v>2004</v>
      </c>
      <c r="F1425" s="354">
        <v>0</v>
      </c>
      <c r="G1425" s="367" t="s">
        <v>6018</v>
      </c>
    </row>
    <row r="1426" spans="1:7">
      <c r="A1426" s="367" t="s">
        <v>1431</v>
      </c>
      <c r="B1426" s="358">
        <v>0</v>
      </c>
      <c r="C1426" s="359">
        <v>0</v>
      </c>
      <c r="D1426" s="357" t="e">
        <f t="shared" si="22"/>
        <v>#DIV/0!</v>
      </c>
      <c r="E1426" s="352" t="s">
        <v>2004</v>
      </c>
      <c r="F1426" s="354">
        <v>0</v>
      </c>
      <c r="G1426" s="367" t="s">
        <v>6019</v>
      </c>
    </row>
    <row r="1427" spans="1:7">
      <c r="A1427" s="367" t="s">
        <v>1432</v>
      </c>
      <c r="B1427" s="358">
        <v>0</v>
      </c>
      <c r="C1427" s="359">
        <v>0</v>
      </c>
      <c r="D1427" s="357" t="e">
        <f t="shared" si="22"/>
        <v>#DIV/0!</v>
      </c>
      <c r="E1427" s="352" t="s">
        <v>1971</v>
      </c>
      <c r="F1427" s="354">
        <v>0</v>
      </c>
      <c r="G1427" s="367" t="s">
        <v>6020</v>
      </c>
    </row>
    <row r="1428" spans="1:7">
      <c r="A1428" s="367" t="s">
        <v>1433</v>
      </c>
      <c r="B1428" s="358">
        <v>0</v>
      </c>
      <c r="C1428" s="359">
        <v>0</v>
      </c>
      <c r="D1428" s="357" t="e">
        <f t="shared" si="22"/>
        <v>#DIV/0!</v>
      </c>
      <c r="E1428" s="352" t="s">
        <v>1971</v>
      </c>
      <c r="F1428" s="354">
        <v>0</v>
      </c>
      <c r="G1428" s="367" t="s">
        <v>6021</v>
      </c>
    </row>
    <row r="1429" spans="1:7">
      <c r="A1429" s="367" t="s">
        <v>1434</v>
      </c>
      <c r="B1429" s="358">
        <v>0</v>
      </c>
      <c r="C1429" s="359">
        <v>0</v>
      </c>
      <c r="D1429" s="357" t="e">
        <f t="shared" si="22"/>
        <v>#DIV/0!</v>
      </c>
      <c r="E1429" s="352" t="s">
        <v>1971</v>
      </c>
      <c r="F1429" s="354">
        <v>0</v>
      </c>
      <c r="G1429" s="367" t="s">
        <v>6022</v>
      </c>
    </row>
    <row r="1430" spans="1:7">
      <c r="A1430" s="367" t="s">
        <v>1435</v>
      </c>
      <c r="B1430" s="358">
        <v>0</v>
      </c>
      <c r="C1430" s="359">
        <v>0</v>
      </c>
      <c r="D1430" s="357" t="e">
        <f t="shared" si="22"/>
        <v>#DIV/0!</v>
      </c>
      <c r="E1430" s="352" t="s">
        <v>1908</v>
      </c>
      <c r="F1430" s="354">
        <v>0</v>
      </c>
      <c r="G1430" s="367" t="s">
        <v>6023</v>
      </c>
    </row>
    <row r="1431" spans="1:7">
      <c r="A1431" s="367" t="s">
        <v>1436</v>
      </c>
      <c r="B1431" s="358">
        <v>0</v>
      </c>
      <c r="C1431" s="359">
        <v>0</v>
      </c>
      <c r="D1431" s="357" t="e">
        <f t="shared" si="22"/>
        <v>#DIV/0!</v>
      </c>
      <c r="E1431" s="352" t="s">
        <v>1907</v>
      </c>
      <c r="F1431" s="354">
        <v>0</v>
      </c>
      <c r="G1431" s="367" t="s">
        <v>6024</v>
      </c>
    </row>
    <row r="1432" spans="1:7">
      <c r="A1432" s="367" t="s">
        <v>1437</v>
      </c>
      <c r="B1432" s="358">
        <v>0</v>
      </c>
      <c r="C1432" s="359">
        <v>0</v>
      </c>
      <c r="D1432" s="357" t="e">
        <f t="shared" si="22"/>
        <v>#DIV/0!</v>
      </c>
      <c r="E1432" s="352" t="s">
        <v>1907</v>
      </c>
      <c r="F1432" s="354">
        <v>0</v>
      </c>
      <c r="G1432" s="367" t="s">
        <v>6025</v>
      </c>
    </row>
    <row r="1433" spans="1:7">
      <c r="A1433" s="367" t="s">
        <v>1438</v>
      </c>
      <c r="B1433" s="358">
        <v>0</v>
      </c>
      <c r="C1433" s="359">
        <v>0</v>
      </c>
      <c r="D1433" s="357" t="e">
        <f t="shared" si="22"/>
        <v>#DIV/0!</v>
      </c>
      <c r="E1433" s="352" t="s">
        <v>1907</v>
      </c>
      <c r="F1433" s="354">
        <v>0</v>
      </c>
      <c r="G1433" s="367" t="s">
        <v>6026</v>
      </c>
    </row>
    <row r="1434" spans="1:7">
      <c r="A1434" s="367" t="s">
        <v>1439</v>
      </c>
      <c r="B1434" s="358">
        <v>0</v>
      </c>
      <c r="C1434" s="359">
        <v>0</v>
      </c>
      <c r="D1434" s="357" t="e">
        <f t="shared" si="22"/>
        <v>#DIV/0!</v>
      </c>
      <c r="E1434" s="352" t="s">
        <v>2057</v>
      </c>
      <c r="F1434" s="354">
        <v>0</v>
      </c>
      <c r="G1434" s="367" t="s">
        <v>6027</v>
      </c>
    </row>
    <row r="1435" spans="1:7">
      <c r="A1435" s="367" t="s">
        <v>1440</v>
      </c>
      <c r="B1435" s="358">
        <v>0</v>
      </c>
      <c r="C1435" s="359">
        <v>0</v>
      </c>
      <c r="D1435" s="357" t="e">
        <f t="shared" si="22"/>
        <v>#DIV/0!</v>
      </c>
      <c r="E1435" s="352" t="s">
        <v>2057</v>
      </c>
      <c r="F1435" s="354">
        <v>0</v>
      </c>
      <c r="G1435" s="367" t="s">
        <v>6028</v>
      </c>
    </row>
    <row r="1436" spans="1:7">
      <c r="A1436" s="367" t="s">
        <v>1441</v>
      </c>
      <c r="B1436" s="358">
        <v>0</v>
      </c>
      <c r="C1436" s="359">
        <v>0</v>
      </c>
      <c r="D1436" s="357" t="e">
        <f t="shared" si="22"/>
        <v>#DIV/0!</v>
      </c>
      <c r="E1436" s="352" t="s">
        <v>2057</v>
      </c>
      <c r="F1436" s="354">
        <v>0</v>
      </c>
      <c r="G1436" s="367" t="s">
        <v>6029</v>
      </c>
    </row>
    <row r="1437" spans="1:7">
      <c r="A1437" s="367" t="s">
        <v>1442</v>
      </c>
      <c r="B1437" s="358">
        <v>0</v>
      </c>
      <c r="C1437" s="359">
        <v>0</v>
      </c>
      <c r="D1437" s="357" t="e">
        <f t="shared" si="22"/>
        <v>#DIV/0!</v>
      </c>
      <c r="E1437" s="352" t="s">
        <v>2057</v>
      </c>
      <c r="F1437" s="354">
        <v>0</v>
      </c>
      <c r="G1437" s="367" t="s">
        <v>6030</v>
      </c>
    </row>
    <row r="1438" spans="1:7">
      <c r="A1438" s="367" t="s">
        <v>1443</v>
      </c>
      <c r="B1438" s="358">
        <v>0</v>
      </c>
      <c r="C1438" s="359">
        <v>0</v>
      </c>
      <c r="D1438" s="357" t="e">
        <f t="shared" si="22"/>
        <v>#DIV/0!</v>
      </c>
      <c r="E1438" s="352" t="s">
        <v>1821</v>
      </c>
      <c r="F1438" s="354">
        <v>0</v>
      </c>
      <c r="G1438" s="367" t="s">
        <v>6031</v>
      </c>
    </row>
    <row r="1439" spans="1:7">
      <c r="A1439" s="367" t="s">
        <v>1444</v>
      </c>
      <c r="B1439" s="358">
        <v>0</v>
      </c>
      <c r="C1439" s="359">
        <v>0</v>
      </c>
      <c r="D1439" s="357" t="e">
        <f t="shared" si="22"/>
        <v>#DIV/0!</v>
      </c>
      <c r="E1439" s="352" t="s">
        <v>2058</v>
      </c>
      <c r="F1439" s="354">
        <v>0</v>
      </c>
      <c r="G1439" s="367" t="s">
        <v>6032</v>
      </c>
    </row>
    <row r="1440" spans="1:7">
      <c r="A1440" s="367" t="s">
        <v>1445</v>
      </c>
      <c r="B1440" s="358">
        <v>0</v>
      </c>
      <c r="C1440" s="359">
        <v>0</v>
      </c>
      <c r="D1440" s="357" t="e">
        <f t="shared" si="22"/>
        <v>#DIV/0!</v>
      </c>
      <c r="E1440" s="352" t="s">
        <v>2058</v>
      </c>
      <c r="F1440" s="354">
        <v>0</v>
      </c>
      <c r="G1440" s="367" t="s">
        <v>6033</v>
      </c>
    </row>
    <row r="1441" spans="1:7">
      <c r="A1441" s="367" t="s">
        <v>1446</v>
      </c>
      <c r="B1441" s="358">
        <v>0</v>
      </c>
      <c r="C1441" s="359">
        <v>0</v>
      </c>
      <c r="D1441" s="357" t="e">
        <f t="shared" si="22"/>
        <v>#DIV/0!</v>
      </c>
      <c r="E1441" s="352" t="s">
        <v>2058</v>
      </c>
      <c r="F1441" s="354">
        <v>0</v>
      </c>
      <c r="G1441" s="367" t="s">
        <v>6034</v>
      </c>
    </row>
    <row r="1442" spans="1:7">
      <c r="A1442" s="367" t="s">
        <v>1447</v>
      </c>
      <c r="B1442" s="358">
        <v>0</v>
      </c>
      <c r="C1442" s="359">
        <v>0</v>
      </c>
      <c r="D1442" s="357" t="e">
        <f t="shared" si="22"/>
        <v>#DIV/0!</v>
      </c>
      <c r="E1442" s="352" t="s">
        <v>2058</v>
      </c>
      <c r="F1442" s="354">
        <v>0</v>
      </c>
      <c r="G1442" s="367" t="s">
        <v>6035</v>
      </c>
    </row>
    <row r="1443" spans="1:7">
      <c r="A1443" s="367" t="s">
        <v>1448</v>
      </c>
      <c r="B1443" s="358">
        <v>0</v>
      </c>
      <c r="C1443" s="359">
        <v>0</v>
      </c>
      <c r="D1443" s="357" t="e">
        <f t="shared" si="22"/>
        <v>#DIV/0!</v>
      </c>
      <c r="E1443" s="352" t="s">
        <v>2058</v>
      </c>
      <c r="F1443" s="354">
        <v>0</v>
      </c>
      <c r="G1443" s="367" t="s">
        <v>6036</v>
      </c>
    </row>
    <row r="1444" spans="1:7">
      <c r="A1444" s="367" t="s">
        <v>1449</v>
      </c>
      <c r="B1444" s="358">
        <v>0</v>
      </c>
      <c r="C1444" s="359">
        <v>0</v>
      </c>
      <c r="D1444" s="357" t="e">
        <f t="shared" si="22"/>
        <v>#DIV/0!</v>
      </c>
      <c r="E1444" s="352" t="s">
        <v>2058</v>
      </c>
      <c r="F1444" s="354">
        <v>0</v>
      </c>
      <c r="G1444" s="367" t="s">
        <v>6037</v>
      </c>
    </row>
    <row r="1445" spans="1:7">
      <c r="A1445" s="367" t="s">
        <v>1450</v>
      </c>
      <c r="B1445" s="358">
        <v>0</v>
      </c>
      <c r="C1445" s="359">
        <v>0</v>
      </c>
      <c r="D1445" s="357" t="e">
        <f t="shared" si="22"/>
        <v>#DIV/0!</v>
      </c>
      <c r="E1445" s="352" t="s">
        <v>2058</v>
      </c>
      <c r="F1445" s="354">
        <v>0</v>
      </c>
      <c r="G1445" s="367" t="s">
        <v>6038</v>
      </c>
    </row>
    <row r="1446" spans="1:7">
      <c r="A1446" s="367" t="s">
        <v>1451</v>
      </c>
      <c r="B1446" s="358">
        <v>0</v>
      </c>
      <c r="C1446" s="359">
        <v>0</v>
      </c>
      <c r="D1446" s="357" t="e">
        <f t="shared" si="22"/>
        <v>#DIV/0!</v>
      </c>
      <c r="E1446" s="352" t="s">
        <v>2058</v>
      </c>
      <c r="F1446" s="354">
        <v>0</v>
      </c>
      <c r="G1446" s="367" t="s">
        <v>6039</v>
      </c>
    </row>
    <row r="1447" spans="1:7">
      <c r="A1447" s="367" t="s">
        <v>1452</v>
      </c>
      <c r="B1447" s="358">
        <v>0</v>
      </c>
      <c r="C1447" s="359">
        <v>0</v>
      </c>
      <c r="D1447" s="357" t="e">
        <f t="shared" si="22"/>
        <v>#DIV/0!</v>
      </c>
      <c r="E1447" s="352" t="s">
        <v>2058</v>
      </c>
      <c r="F1447" s="354">
        <v>0</v>
      </c>
      <c r="G1447" s="367" t="s">
        <v>6040</v>
      </c>
    </row>
    <row r="1448" spans="1:7">
      <c r="A1448" s="367" t="s">
        <v>1453</v>
      </c>
      <c r="B1448" s="358">
        <v>0</v>
      </c>
      <c r="C1448" s="359">
        <v>0</v>
      </c>
      <c r="D1448" s="357" t="e">
        <f t="shared" si="22"/>
        <v>#DIV/0!</v>
      </c>
      <c r="E1448" s="352" t="s">
        <v>2058</v>
      </c>
      <c r="F1448" s="354">
        <v>0</v>
      </c>
      <c r="G1448" s="367" t="s">
        <v>6041</v>
      </c>
    </row>
    <row r="1449" spans="1:7">
      <c r="A1449" s="367" t="s">
        <v>1454</v>
      </c>
      <c r="B1449" s="358">
        <v>0</v>
      </c>
      <c r="C1449" s="359">
        <v>0</v>
      </c>
      <c r="D1449" s="357" t="e">
        <f t="shared" si="22"/>
        <v>#DIV/0!</v>
      </c>
      <c r="E1449" s="352" t="s">
        <v>2058</v>
      </c>
      <c r="F1449" s="354">
        <v>0</v>
      </c>
      <c r="G1449" s="367" t="s">
        <v>6042</v>
      </c>
    </row>
    <row r="1450" spans="1:7">
      <c r="A1450" s="367" t="s">
        <v>1455</v>
      </c>
      <c r="B1450" s="358">
        <v>0</v>
      </c>
      <c r="C1450" s="359">
        <v>0</v>
      </c>
      <c r="D1450" s="357" t="e">
        <f t="shared" si="22"/>
        <v>#DIV/0!</v>
      </c>
      <c r="E1450" s="352" t="s">
        <v>2058</v>
      </c>
      <c r="F1450" s="354">
        <v>0</v>
      </c>
      <c r="G1450" s="367" t="s">
        <v>6043</v>
      </c>
    </row>
    <row r="1451" spans="1:7">
      <c r="A1451" s="367" t="s">
        <v>1456</v>
      </c>
      <c r="B1451" s="358">
        <v>0</v>
      </c>
      <c r="C1451" s="359">
        <v>0</v>
      </c>
      <c r="D1451" s="357" t="e">
        <f t="shared" si="22"/>
        <v>#DIV/0!</v>
      </c>
      <c r="E1451" s="352" t="s">
        <v>2058</v>
      </c>
      <c r="F1451" s="354">
        <v>0</v>
      </c>
      <c r="G1451" s="367" t="s">
        <v>6044</v>
      </c>
    </row>
    <row r="1452" spans="1:7">
      <c r="A1452" s="367" t="s">
        <v>1457</v>
      </c>
      <c r="B1452" s="358">
        <v>0</v>
      </c>
      <c r="C1452" s="359">
        <v>0</v>
      </c>
      <c r="D1452" s="357" t="e">
        <f t="shared" si="22"/>
        <v>#DIV/0!</v>
      </c>
      <c r="E1452" s="352" t="s">
        <v>1988</v>
      </c>
      <c r="F1452" s="354">
        <v>0</v>
      </c>
      <c r="G1452" s="367" t="s">
        <v>6045</v>
      </c>
    </row>
    <row r="1453" spans="1:7">
      <c r="A1453" s="367" t="s">
        <v>1458</v>
      </c>
      <c r="B1453" s="358">
        <v>0</v>
      </c>
      <c r="C1453" s="359">
        <v>0</v>
      </c>
      <c r="D1453" s="357" t="e">
        <f t="shared" si="22"/>
        <v>#DIV/0!</v>
      </c>
      <c r="E1453" s="352" t="s">
        <v>1988</v>
      </c>
      <c r="F1453" s="354">
        <v>0</v>
      </c>
      <c r="G1453" s="367" t="s">
        <v>6046</v>
      </c>
    </row>
    <row r="1454" spans="1:7">
      <c r="A1454" s="367" t="s">
        <v>1459</v>
      </c>
      <c r="B1454" s="358">
        <v>0</v>
      </c>
      <c r="C1454" s="359">
        <v>0</v>
      </c>
      <c r="D1454" s="357" t="e">
        <f t="shared" si="22"/>
        <v>#DIV/0!</v>
      </c>
      <c r="E1454" s="352" t="s">
        <v>2059</v>
      </c>
      <c r="F1454" s="354">
        <v>0</v>
      </c>
      <c r="G1454" s="367" t="s">
        <v>6047</v>
      </c>
    </row>
    <row r="1455" spans="1:7">
      <c r="A1455" s="367" t="s">
        <v>1460</v>
      </c>
      <c r="B1455" s="358">
        <v>0</v>
      </c>
      <c r="C1455" s="359">
        <v>0</v>
      </c>
      <c r="D1455" s="357" t="e">
        <f t="shared" si="22"/>
        <v>#DIV/0!</v>
      </c>
      <c r="E1455" s="352" t="s">
        <v>2059</v>
      </c>
      <c r="F1455" s="354">
        <v>0</v>
      </c>
      <c r="G1455" s="367" t="s">
        <v>6048</v>
      </c>
    </row>
    <row r="1456" spans="1:7">
      <c r="A1456" s="367" t="s">
        <v>1461</v>
      </c>
      <c r="B1456" s="358">
        <v>0</v>
      </c>
      <c r="C1456" s="359">
        <v>0</v>
      </c>
      <c r="D1456" s="357" t="e">
        <f t="shared" si="22"/>
        <v>#DIV/0!</v>
      </c>
      <c r="E1456" s="352" t="s">
        <v>1892</v>
      </c>
      <c r="F1456" s="354">
        <v>0</v>
      </c>
      <c r="G1456" s="367" t="s">
        <v>6049</v>
      </c>
    </row>
    <row r="1457" spans="1:7">
      <c r="A1457" s="367" t="s">
        <v>1462</v>
      </c>
      <c r="B1457" s="358">
        <v>0</v>
      </c>
      <c r="C1457" s="359">
        <v>0</v>
      </c>
      <c r="D1457" s="357" t="e">
        <f t="shared" si="22"/>
        <v>#DIV/0!</v>
      </c>
      <c r="E1457" s="352" t="s">
        <v>1892</v>
      </c>
      <c r="F1457" s="354">
        <v>0</v>
      </c>
      <c r="G1457" s="367" t="s">
        <v>6050</v>
      </c>
    </row>
    <row r="1458" spans="1:7">
      <c r="A1458" s="367" t="s">
        <v>1463</v>
      </c>
      <c r="B1458" s="358">
        <v>0</v>
      </c>
      <c r="C1458" s="359">
        <v>0</v>
      </c>
      <c r="D1458" s="357" t="e">
        <f t="shared" si="22"/>
        <v>#DIV/0!</v>
      </c>
      <c r="E1458" s="352" t="s">
        <v>1892</v>
      </c>
      <c r="F1458" s="354">
        <v>0</v>
      </c>
      <c r="G1458" s="367" t="s">
        <v>6051</v>
      </c>
    </row>
    <row r="1459" spans="1:7">
      <c r="A1459" s="367" t="s">
        <v>1464</v>
      </c>
      <c r="B1459" s="358">
        <v>0</v>
      </c>
      <c r="C1459" s="359">
        <v>0</v>
      </c>
      <c r="D1459" s="357" t="e">
        <f t="shared" si="22"/>
        <v>#DIV/0!</v>
      </c>
      <c r="E1459" s="352" t="s">
        <v>1892</v>
      </c>
      <c r="F1459" s="354">
        <v>0</v>
      </c>
      <c r="G1459" s="367" t="s">
        <v>6052</v>
      </c>
    </row>
    <row r="1460" spans="1:7">
      <c r="A1460" s="367" t="s">
        <v>1465</v>
      </c>
      <c r="B1460" s="358">
        <v>0</v>
      </c>
      <c r="C1460" s="359">
        <v>0</v>
      </c>
      <c r="D1460" s="357" t="e">
        <f t="shared" si="22"/>
        <v>#DIV/0!</v>
      </c>
      <c r="E1460" s="352" t="s">
        <v>1892</v>
      </c>
      <c r="F1460" s="354">
        <v>0</v>
      </c>
      <c r="G1460" s="367" t="s">
        <v>6053</v>
      </c>
    </row>
    <row r="1461" spans="1:7">
      <c r="A1461" s="367" t="s">
        <v>1466</v>
      </c>
      <c r="B1461" s="358">
        <v>1.3117257184900699E-4</v>
      </c>
      <c r="C1461" s="359">
        <v>6.1187789461401198E-6</v>
      </c>
      <c r="D1461" s="357">
        <f t="shared" si="22"/>
        <v>-0.95335321355760672</v>
      </c>
      <c r="E1461" s="352" t="s">
        <v>2038</v>
      </c>
      <c r="F1461" s="354">
        <v>0</v>
      </c>
      <c r="G1461" s="367" t="s">
        <v>6054</v>
      </c>
    </row>
    <row r="1462" spans="1:7">
      <c r="A1462" s="367" t="s">
        <v>1467</v>
      </c>
      <c r="B1462" s="358">
        <v>0</v>
      </c>
      <c r="C1462" s="359">
        <v>0</v>
      </c>
      <c r="D1462" s="357" t="e">
        <f t="shared" si="22"/>
        <v>#DIV/0!</v>
      </c>
      <c r="E1462" s="352" t="s">
        <v>1882</v>
      </c>
      <c r="F1462" s="354">
        <v>0</v>
      </c>
      <c r="G1462" s="367" t="s">
        <v>6055</v>
      </c>
    </row>
    <row r="1463" spans="1:7">
      <c r="A1463" s="367" t="s">
        <v>1468</v>
      </c>
      <c r="B1463" s="358">
        <v>0</v>
      </c>
      <c r="C1463" s="359">
        <v>0</v>
      </c>
      <c r="D1463" s="357" t="e">
        <f t="shared" si="22"/>
        <v>#DIV/0!</v>
      </c>
      <c r="E1463" s="352" t="s">
        <v>1948</v>
      </c>
      <c r="F1463" s="354">
        <v>0</v>
      </c>
      <c r="G1463" s="367" t="s">
        <v>6056</v>
      </c>
    </row>
    <row r="1464" spans="1:7">
      <c r="A1464" s="367" t="s">
        <v>1469</v>
      </c>
      <c r="B1464" s="358">
        <v>0</v>
      </c>
      <c r="C1464" s="359">
        <v>0</v>
      </c>
      <c r="D1464" s="357" t="e">
        <f t="shared" si="22"/>
        <v>#DIV/0!</v>
      </c>
      <c r="E1464" s="352" t="s">
        <v>1836</v>
      </c>
      <c r="F1464" s="354">
        <v>1</v>
      </c>
      <c r="G1464" s="367" t="s">
        <v>6057</v>
      </c>
    </row>
    <row r="1465" spans="1:7">
      <c r="A1465" s="367" t="s">
        <v>1470</v>
      </c>
      <c r="B1465" s="358">
        <v>0</v>
      </c>
      <c r="C1465" s="359">
        <v>0</v>
      </c>
      <c r="D1465" s="357" t="e">
        <f t="shared" si="22"/>
        <v>#DIV/0!</v>
      </c>
      <c r="E1465" s="352" t="s">
        <v>2060</v>
      </c>
      <c r="F1465" s="354">
        <v>0</v>
      </c>
      <c r="G1465" s="367" t="s">
        <v>6058</v>
      </c>
    </row>
    <row r="1466" spans="1:7">
      <c r="A1466" s="367" t="s">
        <v>1471</v>
      </c>
      <c r="B1466" s="358">
        <v>0</v>
      </c>
      <c r="C1466" s="359">
        <v>0</v>
      </c>
      <c r="D1466" s="357" t="e">
        <f t="shared" si="22"/>
        <v>#DIV/0!</v>
      </c>
      <c r="E1466" s="352" t="s">
        <v>2060</v>
      </c>
      <c r="F1466" s="354">
        <v>0</v>
      </c>
      <c r="G1466" s="367" t="s">
        <v>6059</v>
      </c>
    </row>
    <row r="1467" spans="1:7">
      <c r="A1467" s="367" t="s">
        <v>1472</v>
      </c>
      <c r="B1467" s="358">
        <v>0</v>
      </c>
      <c r="C1467" s="359">
        <v>0</v>
      </c>
      <c r="D1467" s="357" t="e">
        <f t="shared" si="22"/>
        <v>#DIV/0!</v>
      </c>
      <c r="E1467" s="352" t="s">
        <v>2060</v>
      </c>
      <c r="F1467" s="354">
        <v>0</v>
      </c>
      <c r="G1467" s="367" t="s">
        <v>6060</v>
      </c>
    </row>
    <row r="1468" spans="1:7">
      <c r="A1468" s="367" t="s">
        <v>1473</v>
      </c>
      <c r="B1468" s="358">
        <v>0</v>
      </c>
      <c r="C1468" s="359">
        <v>0</v>
      </c>
      <c r="D1468" s="357" t="e">
        <f t="shared" si="22"/>
        <v>#DIV/0!</v>
      </c>
      <c r="E1468" s="352" t="s">
        <v>2060</v>
      </c>
      <c r="F1468" s="354">
        <v>0</v>
      </c>
      <c r="G1468" s="367" t="s">
        <v>6061</v>
      </c>
    </row>
    <row r="1469" spans="1:7">
      <c r="A1469" s="367" t="s">
        <v>1474</v>
      </c>
      <c r="B1469" s="358">
        <v>0</v>
      </c>
      <c r="C1469" s="359">
        <v>0</v>
      </c>
      <c r="D1469" s="357" t="e">
        <f t="shared" si="22"/>
        <v>#DIV/0!</v>
      </c>
      <c r="E1469" s="352" t="s">
        <v>2060</v>
      </c>
      <c r="F1469" s="354">
        <v>0</v>
      </c>
      <c r="G1469" s="367" t="s">
        <v>6062</v>
      </c>
    </row>
    <row r="1470" spans="1:7">
      <c r="A1470" s="367" t="s">
        <v>1475</v>
      </c>
      <c r="B1470" s="358">
        <v>0</v>
      </c>
      <c r="C1470" s="359">
        <v>0</v>
      </c>
      <c r="D1470" s="357" t="e">
        <f t="shared" si="22"/>
        <v>#DIV/0!</v>
      </c>
      <c r="E1470" s="352" t="s">
        <v>2060</v>
      </c>
      <c r="F1470" s="354">
        <v>0</v>
      </c>
      <c r="G1470" s="367" t="s">
        <v>6063</v>
      </c>
    </row>
    <row r="1471" spans="1:7">
      <c r="A1471" s="367" t="s">
        <v>1476</v>
      </c>
      <c r="B1471" s="358">
        <v>0</v>
      </c>
      <c r="C1471" s="359">
        <v>0</v>
      </c>
      <c r="D1471" s="357" t="e">
        <f t="shared" si="22"/>
        <v>#DIV/0!</v>
      </c>
      <c r="E1471" s="352" t="s">
        <v>2060</v>
      </c>
      <c r="F1471" s="354">
        <v>0</v>
      </c>
      <c r="G1471" s="367" t="s">
        <v>6064</v>
      </c>
    </row>
    <row r="1472" spans="1:7">
      <c r="A1472" s="367" t="s">
        <v>1477</v>
      </c>
      <c r="B1472" s="358">
        <v>0</v>
      </c>
      <c r="C1472" s="359">
        <v>0</v>
      </c>
      <c r="D1472" s="357" t="e">
        <f t="shared" si="22"/>
        <v>#DIV/0!</v>
      </c>
      <c r="E1472" s="352" t="s">
        <v>2060</v>
      </c>
      <c r="F1472" s="354">
        <v>0</v>
      </c>
      <c r="G1472" s="367" t="s">
        <v>6065</v>
      </c>
    </row>
    <row r="1473" spans="1:7">
      <c r="A1473" s="367" t="s">
        <v>1478</v>
      </c>
      <c r="B1473" s="358">
        <v>0</v>
      </c>
      <c r="C1473" s="359">
        <v>0</v>
      </c>
      <c r="D1473" s="357" t="e">
        <f t="shared" si="22"/>
        <v>#DIV/0!</v>
      </c>
      <c r="E1473" s="352" t="s">
        <v>1991</v>
      </c>
      <c r="F1473" s="354">
        <v>0</v>
      </c>
      <c r="G1473" s="367" t="s">
        <v>6066</v>
      </c>
    </row>
    <row r="1474" spans="1:7">
      <c r="A1474" s="367" t="s">
        <v>1479</v>
      </c>
      <c r="B1474" s="358">
        <v>0</v>
      </c>
      <c r="C1474" s="359">
        <v>0</v>
      </c>
      <c r="D1474" s="357" t="e">
        <f t="shared" ref="D1474:D1537" si="23">(C1474/B1474)-1</f>
        <v>#DIV/0!</v>
      </c>
      <c r="E1474" s="352" t="s">
        <v>1991</v>
      </c>
      <c r="F1474" s="354">
        <v>0</v>
      </c>
      <c r="G1474" s="367" t="s">
        <v>6067</v>
      </c>
    </row>
    <row r="1475" spans="1:7">
      <c r="A1475" s="367" t="s">
        <v>1480</v>
      </c>
      <c r="B1475" s="358">
        <v>0</v>
      </c>
      <c r="C1475" s="359">
        <v>0</v>
      </c>
      <c r="D1475" s="357" t="e">
        <f t="shared" si="23"/>
        <v>#DIV/0!</v>
      </c>
      <c r="E1475" s="352" t="s">
        <v>1991</v>
      </c>
      <c r="F1475" s="354">
        <v>0</v>
      </c>
      <c r="G1475" s="367" t="s">
        <v>6068</v>
      </c>
    </row>
    <row r="1476" spans="1:7">
      <c r="A1476" s="367" t="s">
        <v>1481</v>
      </c>
      <c r="B1476" s="358">
        <v>0</v>
      </c>
      <c r="C1476" s="359">
        <v>0</v>
      </c>
      <c r="D1476" s="357" t="e">
        <f t="shared" si="23"/>
        <v>#DIV/0!</v>
      </c>
      <c r="E1476" s="352" t="s">
        <v>1991</v>
      </c>
      <c r="F1476" s="354">
        <v>0</v>
      </c>
      <c r="G1476" s="367" t="s">
        <v>6069</v>
      </c>
    </row>
    <row r="1477" spans="1:7">
      <c r="A1477" s="367" t="s">
        <v>1482</v>
      </c>
      <c r="B1477" s="358">
        <v>0</v>
      </c>
      <c r="C1477" s="359">
        <v>0</v>
      </c>
      <c r="D1477" s="357" t="e">
        <f t="shared" si="23"/>
        <v>#DIV/0!</v>
      </c>
      <c r="E1477" s="352" t="s">
        <v>2014</v>
      </c>
      <c r="F1477" s="354">
        <v>0</v>
      </c>
      <c r="G1477" s="367" t="s">
        <v>6070</v>
      </c>
    </row>
    <row r="1478" spans="1:7">
      <c r="A1478" s="367" t="s">
        <v>1483</v>
      </c>
      <c r="B1478" s="358">
        <v>0</v>
      </c>
      <c r="C1478" s="359">
        <v>0</v>
      </c>
      <c r="D1478" s="357" t="e">
        <f t="shared" si="23"/>
        <v>#DIV/0!</v>
      </c>
      <c r="E1478" s="352" t="s">
        <v>2014</v>
      </c>
      <c r="F1478" s="354">
        <v>0</v>
      </c>
      <c r="G1478" s="367" t="s">
        <v>6071</v>
      </c>
    </row>
    <row r="1479" spans="1:7">
      <c r="A1479" s="367" t="s">
        <v>1484</v>
      </c>
      <c r="B1479" s="358">
        <v>0</v>
      </c>
      <c r="C1479" s="359">
        <v>0</v>
      </c>
      <c r="D1479" s="357" t="e">
        <f t="shared" si="23"/>
        <v>#DIV/0!</v>
      </c>
      <c r="E1479" s="352" t="s">
        <v>2014</v>
      </c>
      <c r="F1479" s="354">
        <v>0</v>
      </c>
      <c r="G1479" s="367" t="s">
        <v>6072</v>
      </c>
    </row>
    <row r="1480" spans="1:7">
      <c r="A1480" s="367" t="s">
        <v>1485</v>
      </c>
      <c r="B1480" s="358">
        <v>0</v>
      </c>
      <c r="C1480" s="359">
        <v>0</v>
      </c>
      <c r="D1480" s="357" t="e">
        <f t="shared" si="23"/>
        <v>#DIV/0!</v>
      </c>
      <c r="E1480" s="352" t="s">
        <v>2060</v>
      </c>
      <c r="F1480" s="354">
        <v>0</v>
      </c>
      <c r="G1480" s="367" t="s">
        <v>6073</v>
      </c>
    </row>
    <row r="1481" spans="1:7">
      <c r="A1481" s="367" t="s">
        <v>1486</v>
      </c>
      <c r="B1481" s="358">
        <v>0</v>
      </c>
      <c r="C1481" s="359">
        <v>0</v>
      </c>
      <c r="D1481" s="357" t="e">
        <f t="shared" si="23"/>
        <v>#DIV/0!</v>
      </c>
      <c r="E1481" s="352" t="s">
        <v>2060</v>
      </c>
      <c r="F1481" s="354">
        <v>0</v>
      </c>
      <c r="G1481" s="367" t="s">
        <v>6074</v>
      </c>
    </row>
    <row r="1482" spans="1:7">
      <c r="A1482" s="367" t="s">
        <v>1487</v>
      </c>
      <c r="B1482" s="358">
        <v>0</v>
      </c>
      <c r="C1482" s="359">
        <v>0</v>
      </c>
      <c r="D1482" s="357" t="e">
        <f t="shared" si="23"/>
        <v>#DIV/0!</v>
      </c>
      <c r="E1482" s="352" t="s">
        <v>2060</v>
      </c>
      <c r="F1482" s="354">
        <v>0</v>
      </c>
      <c r="G1482" s="367" t="s">
        <v>6075</v>
      </c>
    </row>
    <row r="1483" spans="1:7">
      <c r="A1483" s="367" t="s">
        <v>1488</v>
      </c>
      <c r="B1483" s="358">
        <v>0</v>
      </c>
      <c r="C1483" s="359">
        <v>0</v>
      </c>
      <c r="D1483" s="357" t="e">
        <f t="shared" si="23"/>
        <v>#DIV/0!</v>
      </c>
      <c r="E1483" s="352" t="s">
        <v>2060</v>
      </c>
      <c r="F1483" s="354">
        <v>0</v>
      </c>
      <c r="G1483" s="367" t="s">
        <v>6076</v>
      </c>
    </row>
    <row r="1484" spans="1:7">
      <c r="A1484" s="367" t="s">
        <v>1489</v>
      </c>
      <c r="B1484" s="358">
        <v>0</v>
      </c>
      <c r="C1484" s="359">
        <v>0</v>
      </c>
      <c r="D1484" s="357" t="e">
        <f t="shared" si="23"/>
        <v>#DIV/0!</v>
      </c>
      <c r="E1484" s="352" t="s">
        <v>2060</v>
      </c>
      <c r="F1484" s="354">
        <v>0</v>
      </c>
      <c r="G1484" s="367" t="s">
        <v>6077</v>
      </c>
    </row>
    <row r="1485" spans="1:7">
      <c r="A1485" s="367" t="s">
        <v>1490</v>
      </c>
      <c r="B1485" s="358">
        <v>0</v>
      </c>
      <c r="C1485" s="359">
        <v>0</v>
      </c>
      <c r="D1485" s="357" t="e">
        <f t="shared" si="23"/>
        <v>#DIV/0!</v>
      </c>
      <c r="E1485" s="352" t="s">
        <v>2060</v>
      </c>
      <c r="F1485" s="354">
        <v>0</v>
      </c>
      <c r="G1485" s="367" t="s">
        <v>6078</v>
      </c>
    </row>
    <row r="1486" spans="1:7">
      <c r="A1486" s="367" t="s">
        <v>1491</v>
      </c>
      <c r="B1486" s="358">
        <v>0</v>
      </c>
      <c r="C1486" s="359">
        <v>0</v>
      </c>
      <c r="D1486" s="357" t="e">
        <f t="shared" si="23"/>
        <v>#DIV/0!</v>
      </c>
      <c r="E1486" s="352" t="s">
        <v>2060</v>
      </c>
      <c r="F1486" s="354">
        <v>0</v>
      </c>
      <c r="G1486" s="367" t="s">
        <v>6079</v>
      </c>
    </row>
    <row r="1487" spans="1:7">
      <c r="A1487" s="367" t="s">
        <v>1492</v>
      </c>
      <c r="B1487" s="358">
        <v>0</v>
      </c>
      <c r="C1487" s="359">
        <v>0</v>
      </c>
      <c r="D1487" s="357" t="e">
        <f t="shared" si="23"/>
        <v>#DIV/0!</v>
      </c>
      <c r="E1487" s="352" t="s">
        <v>2060</v>
      </c>
      <c r="F1487" s="354">
        <v>0</v>
      </c>
      <c r="G1487" s="367" t="s">
        <v>6080</v>
      </c>
    </row>
    <row r="1488" spans="1:7">
      <c r="A1488" s="367" t="s">
        <v>1493</v>
      </c>
      <c r="B1488" s="358">
        <v>0</v>
      </c>
      <c r="C1488" s="359">
        <v>0</v>
      </c>
      <c r="D1488" s="357" t="e">
        <f t="shared" si="23"/>
        <v>#DIV/0!</v>
      </c>
      <c r="E1488" s="352" t="s">
        <v>2060</v>
      </c>
      <c r="F1488" s="354">
        <v>0</v>
      </c>
      <c r="G1488" s="367" t="s">
        <v>6081</v>
      </c>
    </row>
    <row r="1489" spans="1:7">
      <c r="A1489" s="367" t="s">
        <v>1494</v>
      </c>
      <c r="B1489" s="358">
        <v>0</v>
      </c>
      <c r="C1489" s="359">
        <v>0</v>
      </c>
      <c r="D1489" s="357" t="e">
        <f t="shared" si="23"/>
        <v>#DIV/0!</v>
      </c>
      <c r="E1489" s="352" t="s">
        <v>2060</v>
      </c>
      <c r="F1489" s="354">
        <v>0</v>
      </c>
      <c r="G1489" s="367" t="s">
        <v>6082</v>
      </c>
    </row>
    <row r="1490" spans="1:7">
      <c r="A1490" s="367" t="s">
        <v>1495</v>
      </c>
      <c r="B1490" s="358">
        <v>0</v>
      </c>
      <c r="C1490" s="359">
        <v>0</v>
      </c>
      <c r="D1490" s="357" t="e">
        <f t="shared" si="23"/>
        <v>#DIV/0!</v>
      </c>
      <c r="E1490" s="352" t="s">
        <v>2060</v>
      </c>
      <c r="F1490" s="354">
        <v>0</v>
      </c>
      <c r="G1490" s="367" t="s">
        <v>6083</v>
      </c>
    </row>
    <row r="1491" spans="1:7">
      <c r="A1491" s="367" t="s">
        <v>1496</v>
      </c>
      <c r="B1491" s="358">
        <v>0</v>
      </c>
      <c r="C1491" s="359">
        <v>0</v>
      </c>
      <c r="D1491" s="357" t="e">
        <f t="shared" si="23"/>
        <v>#DIV/0!</v>
      </c>
      <c r="E1491" s="352" t="s">
        <v>2060</v>
      </c>
      <c r="F1491" s="354">
        <v>0</v>
      </c>
      <c r="G1491" s="367" t="s">
        <v>6084</v>
      </c>
    </row>
    <row r="1492" spans="1:7">
      <c r="A1492" s="367" t="s">
        <v>1497</v>
      </c>
      <c r="B1492" s="358">
        <v>0</v>
      </c>
      <c r="C1492" s="359">
        <v>0</v>
      </c>
      <c r="D1492" s="357" t="e">
        <f t="shared" si="23"/>
        <v>#DIV/0!</v>
      </c>
      <c r="E1492" s="352" t="s">
        <v>2060</v>
      </c>
      <c r="F1492" s="354">
        <v>0</v>
      </c>
      <c r="G1492" s="367" t="s">
        <v>6085</v>
      </c>
    </row>
    <row r="1493" spans="1:7">
      <c r="A1493" s="367" t="s">
        <v>1498</v>
      </c>
      <c r="B1493" s="358">
        <v>0</v>
      </c>
      <c r="C1493" s="359">
        <v>0</v>
      </c>
      <c r="D1493" s="357" t="e">
        <f t="shared" si="23"/>
        <v>#DIV/0!</v>
      </c>
      <c r="E1493" s="352" t="s">
        <v>2060</v>
      </c>
      <c r="F1493" s="354">
        <v>0</v>
      </c>
      <c r="G1493" s="367" t="s">
        <v>6086</v>
      </c>
    </row>
    <row r="1494" spans="1:7">
      <c r="A1494" s="367" t="s">
        <v>1499</v>
      </c>
      <c r="B1494" s="358">
        <v>0</v>
      </c>
      <c r="C1494" s="359">
        <v>0</v>
      </c>
      <c r="D1494" s="357" t="e">
        <f t="shared" si="23"/>
        <v>#DIV/0!</v>
      </c>
      <c r="E1494" s="352" t="s">
        <v>2060</v>
      </c>
      <c r="F1494" s="354">
        <v>0</v>
      </c>
      <c r="G1494" s="367" t="s">
        <v>6087</v>
      </c>
    </row>
    <row r="1495" spans="1:7">
      <c r="A1495" s="367" t="s">
        <v>1500</v>
      </c>
      <c r="B1495" s="358">
        <v>0</v>
      </c>
      <c r="C1495" s="359">
        <v>0</v>
      </c>
      <c r="D1495" s="357" t="e">
        <f t="shared" si="23"/>
        <v>#DIV/0!</v>
      </c>
      <c r="E1495" s="352" t="s">
        <v>2060</v>
      </c>
      <c r="F1495" s="354">
        <v>1</v>
      </c>
      <c r="G1495" s="367" t="s">
        <v>6088</v>
      </c>
    </row>
    <row r="1496" spans="1:7">
      <c r="A1496" s="367" t="s">
        <v>1501</v>
      </c>
      <c r="B1496" s="358">
        <v>0</v>
      </c>
      <c r="C1496" s="359">
        <v>0</v>
      </c>
      <c r="D1496" s="357" t="e">
        <f t="shared" si="23"/>
        <v>#DIV/0!</v>
      </c>
      <c r="E1496" s="352" t="s">
        <v>2060</v>
      </c>
      <c r="F1496" s="354">
        <v>0</v>
      </c>
      <c r="G1496" s="367" t="s">
        <v>6089</v>
      </c>
    </row>
    <row r="1497" spans="1:7">
      <c r="A1497" s="367" t="s">
        <v>1502</v>
      </c>
      <c r="B1497" s="358">
        <v>0</v>
      </c>
      <c r="C1497" s="359">
        <v>0</v>
      </c>
      <c r="D1497" s="357" t="e">
        <f t="shared" si="23"/>
        <v>#DIV/0!</v>
      </c>
      <c r="E1497" s="352" t="s">
        <v>2060</v>
      </c>
      <c r="F1497" s="354">
        <v>0</v>
      </c>
      <c r="G1497" s="367" t="s">
        <v>6090</v>
      </c>
    </row>
    <row r="1498" spans="1:7">
      <c r="A1498" s="367" t="s">
        <v>1503</v>
      </c>
      <c r="B1498" s="358">
        <v>1.4121968518436799E-3</v>
      </c>
      <c r="C1498" s="359">
        <v>6.7495316338234001E-6</v>
      </c>
      <c r="D1498" s="357">
        <f t="shared" si="23"/>
        <v>-0.99522054476682087</v>
      </c>
      <c r="E1498" s="352" t="s">
        <v>1947</v>
      </c>
      <c r="F1498" s="354">
        <v>0</v>
      </c>
      <c r="G1498" s="367" t="s">
        <v>6091</v>
      </c>
    </row>
    <row r="1499" spans="1:7">
      <c r="A1499" s="367" t="s">
        <v>1504</v>
      </c>
      <c r="B1499" s="358">
        <v>0</v>
      </c>
      <c r="C1499" s="359">
        <v>0</v>
      </c>
      <c r="D1499" s="357" t="e">
        <f t="shared" si="23"/>
        <v>#DIV/0!</v>
      </c>
      <c r="E1499" s="352" t="s">
        <v>2059</v>
      </c>
      <c r="F1499" s="354">
        <v>0</v>
      </c>
      <c r="G1499" s="367" t="s">
        <v>6092</v>
      </c>
    </row>
    <row r="1500" spans="1:7">
      <c r="A1500" s="367" t="s">
        <v>1505</v>
      </c>
      <c r="B1500" s="358">
        <v>0</v>
      </c>
      <c r="C1500" s="359">
        <v>0</v>
      </c>
      <c r="D1500" s="357" t="e">
        <f t="shared" si="23"/>
        <v>#DIV/0!</v>
      </c>
      <c r="E1500" s="352" t="s">
        <v>2059</v>
      </c>
      <c r="F1500" s="354">
        <v>0</v>
      </c>
      <c r="G1500" s="367" t="s">
        <v>6093</v>
      </c>
    </row>
    <row r="1501" spans="1:7">
      <c r="A1501" s="367" t="s">
        <v>1506</v>
      </c>
      <c r="B1501" s="358">
        <v>0</v>
      </c>
      <c r="C1501" s="359">
        <v>0</v>
      </c>
      <c r="D1501" s="357" t="e">
        <f t="shared" si="23"/>
        <v>#DIV/0!</v>
      </c>
      <c r="E1501" s="352" t="s">
        <v>1892</v>
      </c>
      <c r="F1501" s="354">
        <v>0</v>
      </c>
      <c r="G1501" s="367" t="s">
        <v>6094</v>
      </c>
    </row>
    <row r="1502" spans="1:7">
      <c r="A1502" s="367" t="s">
        <v>1507</v>
      </c>
      <c r="B1502" s="358">
        <v>0</v>
      </c>
      <c r="C1502" s="359">
        <v>0</v>
      </c>
      <c r="D1502" s="357" t="e">
        <f t="shared" si="23"/>
        <v>#DIV/0!</v>
      </c>
      <c r="E1502" s="352" t="s">
        <v>1971</v>
      </c>
      <c r="F1502" s="354">
        <v>1</v>
      </c>
      <c r="G1502" s="367" t="s">
        <v>6095</v>
      </c>
    </row>
    <row r="1503" spans="1:7">
      <c r="A1503" s="367" t="s">
        <v>1508</v>
      </c>
      <c r="B1503" s="358">
        <v>0</v>
      </c>
      <c r="C1503" s="359">
        <v>0</v>
      </c>
      <c r="D1503" s="357" t="e">
        <f t="shared" si="23"/>
        <v>#DIV/0!</v>
      </c>
      <c r="E1503" s="352" t="s">
        <v>1821</v>
      </c>
      <c r="F1503" s="354">
        <v>0</v>
      </c>
      <c r="G1503" s="367" t="s">
        <v>6096</v>
      </c>
    </row>
    <row r="1504" spans="1:7">
      <c r="A1504" s="367" t="s">
        <v>1509</v>
      </c>
      <c r="B1504" s="358">
        <v>0</v>
      </c>
      <c r="C1504" s="359">
        <v>0</v>
      </c>
      <c r="D1504" s="357" t="e">
        <f t="shared" si="23"/>
        <v>#DIV/0!</v>
      </c>
      <c r="E1504" s="352" t="s">
        <v>1823</v>
      </c>
      <c r="F1504" s="354">
        <v>0</v>
      </c>
      <c r="G1504" s="367" t="s">
        <v>6097</v>
      </c>
    </row>
    <row r="1505" spans="1:7">
      <c r="A1505" s="367" t="s">
        <v>1510</v>
      </c>
      <c r="B1505" s="358">
        <v>0</v>
      </c>
      <c r="C1505" s="359">
        <v>0</v>
      </c>
      <c r="D1505" s="357" t="e">
        <f t="shared" si="23"/>
        <v>#DIV/0!</v>
      </c>
      <c r="E1505" s="352" t="s">
        <v>1907</v>
      </c>
      <c r="F1505" s="354">
        <v>0</v>
      </c>
      <c r="G1505" s="367" t="s">
        <v>6098</v>
      </c>
    </row>
    <row r="1506" spans="1:7">
      <c r="A1506" s="367" t="s">
        <v>1511</v>
      </c>
      <c r="B1506" s="358">
        <v>0</v>
      </c>
      <c r="C1506" s="359">
        <v>0</v>
      </c>
      <c r="D1506" s="357" t="e">
        <f t="shared" si="23"/>
        <v>#DIV/0!</v>
      </c>
      <c r="E1506" s="352" t="s">
        <v>2032</v>
      </c>
      <c r="F1506" s="354">
        <v>1</v>
      </c>
      <c r="G1506" s="367" t="s">
        <v>6099</v>
      </c>
    </row>
    <row r="1507" spans="1:7">
      <c r="A1507" s="367" t="s">
        <v>1512</v>
      </c>
      <c r="B1507" s="358">
        <v>0</v>
      </c>
      <c r="C1507" s="359">
        <v>0</v>
      </c>
      <c r="D1507" s="357" t="e">
        <f t="shared" si="23"/>
        <v>#DIV/0!</v>
      </c>
      <c r="E1507" s="352" t="s">
        <v>2032</v>
      </c>
      <c r="F1507" s="354">
        <v>0</v>
      </c>
      <c r="G1507" s="367" t="s">
        <v>6100</v>
      </c>
    </row>
    <row r="1508" spans="1:7">
      <c r="A1508" s="367" t="s">
        <v>1513</v>
      </c>
      <c r="B1508" s="358">
        <v>0</v>
      </c>
      <c r="C1508" s="359">
        <v>0</v>
      </c>
      <c r="D1508" s="357" t="e">
        <f t="shared" si="23"/>
        <v>#DIV/0!</v>
      </c>
      <c r="E1508" s="352" t="s">
        <v>1907</v>
      </c>
      <c r="F1508" s="354">
        <v>0</v>
      </c>
      <c r="G1508" s="367" t="s">
        <v>6101</v>
      </c>
    </row>
    <row r="1509" spans="1:7">
      <c r="A1509" s="367" t="s">
        <v>1514</v>
      </c>
      <c r="B1509" s="358">
        <v>0</v>
      </c>
      <c r="C1509" s="359">
        <v>0</v>
      </c>
      <c r="D1509" s="357" t="e">
        <f t="shared" si="23"/>
        <v>#DIV/0!</v>
      </c>
      <c r="E1509" s="352" t="s">
        <v>1834</v>
      </c>
      <c r="F1509" s="354">
        <v>0</v>
      </c>
      <c r="G1509" s="367" t="s">
        <v>6102</v>
      </c>
    </row>
    <row r="1510" spans="1:7">
      <c r="A1510" s="367" t="s">
        <v>1515</v>
      </c>
      <c r="B1510" s="358">
        <v>0</v>
      </c>
      <c r="C1510" s="359">
        <v>0</v>
      </c>
      <c r="D1510" s="357" t="e">
        <f t="shared" si="23"/>
        <v>#DIV/0!</v>
      </c>
      <c r="E1510" s="352" t="s">
        <v>1821</v>
      </c>
      <c r="F1510" s="354">
        <v>0</v>
      </c>
      <c r="G1510" s="367" t="s">
        <v>6103</v>
      </c>
    </row>
    <row r="1511" spans="1:7">
      <c r="A1511" s="367" t="s">
        <v>1516</v>
      </c>
      <c r="B1511" s="358">
        <v>0</v>
      </c>
      <c r="C1511" s="359">
        <v>0</v>
      </c>
      <c r="D1511" s="357" t="e">
        <f t="shared" si="23"/>
        <v>#DIV/0!</v>
      </c>
      <c r="E1511" s="352" t="s">
        <v>1821</v>
      </c>
      <c r="F1511" s="354">
        <v>0</v>
      </c>
      <c r="G1511" s="367" t="s">
        <v>6104</v>
      </c>
    </row>
    <row r="1512" spans="1:7">
      <c r="A1512" s="367" t="s">
        <v>1517</v>
      </c>
      <c r="B1512" s="358">
        <v>0</v>
      </c>
      <c r="C1512" s="359">
        <v>0</v>
      </c>
      <c r="D1512" s="357" t="e">
        <f t="shared" si="23"/>
        <v>#DIV/0!</v>
      </c>
      <c r="E1512" s="352" t="s">
        <v>1986</v>
      </c>
      <c r="F1512" s="354">
        <v>0</v>
      </c>
      <c r="G1512" s="367" t="s">
        <v>6105</v>
      </c>
    </row>
    <row r="1513" spans="1:7">
      <c r="A1513" s="367" t="s">
        <v>1518</v>
      </c>
      <c r="B1513" s="358">
        <v>0</v>
      </c>
      <c r="C1513" s="359">
        <v>0</v>
      </c>
      <c r="D1513" s="357" t="e">
        <f t="shared" si="23"/>
        <v>#DIV/0!</v>
      </c>
      <c r="E1513" s="352" t="s">
        <v>1883</v>
      </c>
      <c r="F1513" s="354">
        <v>0</v>
      </c>
      <c r="G1513" s="367" t="s">
        <v>6106</v>
      </c>
    </row>
    <row r="1514" spans="1:7">
      <c r="A1514" s="367" t="s">
        <v>1519</v>
      </c>
      <c r="B1514" s="358">
        <v>0</v>
      </c>
      <c r="C1514" s="359">
        <v>0</v>
      </c>
      <c r="D1514" s="357" t="e">
        <f t="shared" si="23"/>
        <v>#DIV/0!</v>
      </c>
      <c r="E1514" s="352" t="s">
        <v>1892</v>
      </c>
      <c r="F1514" s="354">
        <v>0</v>
      </c>
      <c r="G1514" s="367" t="s">
        <v>6107</v>
      </c>
    </row>
    <row r="1515" spans="1:7">
      <c r="A1515" s="367" t="s">
        <v>1520</v>
      </c>
      <c r="B1515" s="358">
        <v>0</v>
      </c>
      <c r="C1515" s="359">
        <v>0</v>
      </c>
      <c r="D1515" s="357" t="e">
        <f t="shared" si="23"/>
        <v>#DIV/0!</v>
      </c>
      <c r="E1515" s="352" t="s">
        <v>1892</v>
      </c>
      <c r="F1515" s="354">
        <v>0</v>
      </c>
      <c r="G1515" s="367" t="s">
        <v>6108</v>
      </c>
    </row>
    <row r="1516" spans="1:7">
      <c r="A1516" s="367" t="s">
        <v>1521</v>
      </c>
      <c r="B1516" s="358">
        <v>0</v>
      </c>
      <c r="C1516" s="359">
        <v>0</v>
      </c>
      <c r="D1516" s="357" t="e">
        <f t="shared" si="23"/>
        <v>#DIV/0!</v>
      </c>
      <c r="E1516" s="352" t="s">
        <v>1892</v>
      </c>
      <c r="F1516" s="354">
        <v>0</v>
      </c>
      <c r="G1516" s="367" t="s">
        <v>6109</v>
      </c>
    </row>
    <row r="1517" spans="1:7">
      <c r="A1517" s="367" t="s">
        <v>1522</v>
      </c>
      <c r="B1517" s="358">
        <v>0</v>
      </c>
      <c r="C1517" s="359">
        <v>0</v>
      </c>
      <c r="D1517" s="357" t="e">
        <f t="shared" si="23"/>
        <v>#DIV/0!</v>
      </c>
      <c r="E1517" s="352" t="s">
        <v>1892</v>
      </c>
      <c r="F1517" s="354">
        <v>0</v>
      </c>
      <c r="G1517" s="367" t="s">
        <v>6110</v>
      </c>
    </row>
    <row r="1518" spans="1:7">
      <c r="A1518" s="367" t="s">
        <v>1523</v>
      </c>
      <c r="B1518" s="358">
        <v>0</v>
      </c>
      <c r="C1518" s="359">
        <v>0</v>
      </c>
      <c r="D1518" s="357" t="e">
        <f t="shared" si="23"/>
        <v>#DIV/0!</v>
      </c>
      <c r="E1518" s="352" t="s">
        <v>1892</v>
      </c>
      <c r="F1518" s="354">
        <v>0</v>
      </c>
      <c r="G1518" s="367" t="s">
        <v>6111</v>
      </c>
    </row>
    <row r="1519" spans="1:7">
      <c r="A1519" s="367" t="s">
        <v>1524</v>
      </c>
      <c r="B1519" s="358">
        <v>0</v>
      </c>
      <c r="C1519" s="359">
        <v>0</v>
      </c>
      <c r="D1519" s="357" t="e">
        <f t="shared" si="23"/>
        <v>#DIV/0!</v>
      </c>
      <c r="E1519" s="352" t="s">
        <v>1892</v>
      </c>
      <c r="F1519" s="354">
        <v>0</v>
      </c>
      <c r="G1519" s="367" t="s">
        <v>6112</v>
      </c>
    </row>
    <row r="1520" spans="1:7">
      <c r="A1520" s="367" t="s">
        <v>1525</v>
      </c>
      <c r="B1520" s="358">
        <v>0</v>
      </c>
      <c r="C1520" s="359">
        <v>0</v>
      </c>
      <c r="D1520" s="357" t="e">
        <f t="shared" si="23"/>
        <v>#DIV/0!</v>
      </c>
      <c r="E1520" s="352" t="s">
        <v>1892</v>
      </c>
      <c r="F1520" s="354">
        <v>0</v>
      </c>
      <c r="G1520" s="367" t="s">
        <v>6113</v>
      </c>
    </row>
    <row r="1521" spans="1:7">
      <c r="A1521" s="367" t="s">
        <v>1526</v>
      </c>
      <c r="B1521" s="358">
        <v>0</v>
      </c>
      <c r="C1521" s="359">
        <v>0</v>
      </c>
      <c r="D1521" s="357" t="e">
        <f t="shared" si="23"/>
        <v>#DIV/0!</v>
      </c>
      <c r="E1521" s="352" t="s">
        <v>1892</v>
      </c>
      <c r="F1521" s="354">
        <v>0</v>
      </c>
      <c r="G1521" s="367" t="s">
        <v>6114</v>
      </c>
    </row>
    <row r="1522" spans="1:7">
      <c r="A1522" s="367" t="s">
        <v>1527</v>
      </c>
      <c r="B1522" s="358">
        <v>0</v>
      </c>
      <c r="C1522" s="359">
        <v>0</v>
      </c>
      <c r="D1522" s="357" t="e">
        <f t="shared" si="23"/>
        <v>#DIV/0!</v>
      </c>
      <c r="E1522" s="352" t="s">
        <v>1892</v>
      </c>
      <c r="F1522" s="354">
        <v>0</v>
      </c>
      <c r="G1522" s="367" t="s">
        <v>6115</v>
      </c>
    </row>
    <row r="1523" spans="1:7">
      <c r="A1523" s="367" t="s">
        <v>1528</v>
      </c>
      <c r="B1523" s="358">
        <v>0</v>
      </c>
      <c r="C1523" s="359">
        <v>0</v>
      </c>
      <c r="D1523" s="357" t="e">
        <f t="shared" si="23"/>
        <v>#DIV/0!</v>
      </c>
      <c r="E1523" s="352" t="s">
        <v>1892</v>
      </c>
      <c r="F1523" s="354">
        <v>0</v>
      </c>
      <c r="G1523" s="367" t="s">
        <v>6116</v>
      </c>
    </row>
    <row r="1524" spans="1:7">
      <c r="A1524" s="367" t="s">
        <v>1529</v>
      </c>
      <c r="B1524" s="358">
        <v>0</v>
      </c>
      <c r="C1524" s="359">
        <v>0</v>
      </c>
      <c r="D1524" s="357" t="e">
        <f t="shared" si="23"/>
        <v>#DIV/0!</v>
      </c>
      <c r="E1524" s="352" t="s">
        <v>2059</v>
      </c>
      <c r="F1524" s="354">
        <v>0</v>
      </c>
      <c r="G1524" s="367" t="s">
        <v>6117</v>
      </c>
    </row>
    <row r="1525" spans="1:7">
      <c r="A1525" s="367" t="s">
        <v>1530</v>
      </c>
      <c r="B1525" s="358">
        <v>0</v>
      </c>
      <c r="C1525" s="359">
        <v>0</v>
      </c>
      <c r="D1525" s="357" t="e">
        <f t="shared" si="23"/>
        <v>#DIV/0!</v>
      </c>
      <c r="E1525" s="352" t="s">
        <v>2059</v>
      </c>
      <c r="F1525" s="354">
        <v>0</v>
      </c>
      <c r="G1525" s="367" t="s">
        <v>6118</v>
      </c>
    </row>
    <row r="1526" spans="1:7">
      <c r="A1526" s="367" t="s">
        <v>1531</v>
      </c>
      <c r="B1526" s="358">
        <v>0</v>
      </c>
      <c r="C1526" s="359">
        <v>0</v>
      </c>
      <c r="D1526" s="357" t="e">
        <f t="shared" si="23"/>
        <v>#DIV/0!</v>
      </c>
      <c r="E1526" s="352" t="s">
        <v>2059</v>
      </c>
      <c r="F1526" s="354">
        <v>0</v>
      </c>
      <c r="G1526" s="367" t="s">
        <v>6119</v>
      </c>
    </row>
    <row r="1527" spans="1:7">
      <c r="A1527" s="367" t="s">
        <v>1532</v>
      </c>
      <c r="B1527" s="358">
        <v>0</v>
      </c>
      <c r="C1527" s="359">
        <v>0</v>
      </c>
      <c r="D1527" s="357" t="e">
        <f t="shared" si="23"/>
        <v>#DIV/0!</v>
      </c>
      <c r="E1527" s="352" t="s">
        <v>2059</v>
      </c>
      <c r="F1527" s="354">
        <v>0</v>
      </c>
      <c r="G1527" s="367" t="s">
        <v>6120</v>
      </c>
    </row>
    <row r="1528" spans="1:7">
      <c r="A1528" s="367" t="s">
        <v>1533</v>
      </c>
      <c r="B1528" s="358">
        <v>0</v>
      </c>
      <c r="C1528" s="359">
        <v>0</v>
      </c>
      <c r="D1528" s="357" t="e">
        <f t="shared" si="23"/>
        <v>#DIV/0!</v>
      </c>
      <c r="E1528" s="352" t="s">
        <v>2059</v>
      </c>
      <c r="F1528" s="354">
        <v>0</v>
      </c>
      <c r="G1528" s="367" t="s">
        <v>6121</v>
      </c>
    </row>
    <row r="1529" spans="1:7">
      <c r="A1529" s="367" t="s">
        <v>1534</v>
      </c>
      <c r="B1529" s="358">
        <v>0</v>
      </c>
      <c r="C1529" s="359">
        <v>0</v>
      </c>
      <c r="D1529" s="357" t="e">
        <f t="shared" si="23"/>
        <v>#DIV/0!</v>
      </c>
      <c r="E1529" s="352" t="s">
        <v>2059</v>
      </c>
      <c r="F1529" s="354">
        <v>0</v>
      </c>
      <c r="G1529" s="367" t="s">
        <v>6122</v>
      </c>
    </row>
    <row r="1530" spans="1:7">
      <c r="A1530" s="367" t="s">
        <v>1535</v>
      </c>
      <c r="B1530" s="358">
        <v>0</v>
      </c>
      <c r="C1530" s="359">
        <v>0</v>
      </c>
      <c r="D1530" s="357" t="e">
        <f t="shared" si="23"/>
        <v>#DIV/0!</v>
      </c>
      <c r="E1530" s="352" t="s">
        <v>2059</v>
      </c>
      <c r="F1530" s="354">
        <v>0</v>
      </c>
      <c r="G1530" s="367" t="s">
        <v>6123</v>
      </c>
    </row>
    <row r="1531" spans="1:7">
      <c r="A1531" s="367" t="s">
        <v>1536</v>
      </c>
      <c r="B1531" s="358">
        <v>0</v>
      </c>
      <c r="C1531" s="359">
        <v>0</v>
      </c>
      <c r="D1531" s="357" t="e">
        <f t="shared" si="23"/>
        <v>#DIV/0!</v>
      </c>
      <c r="E1531" s="352" t="s">
        <v>2059</v>
      </c>
      <c r="F1531" s="354">
        <v>0</v>
      </c>
      <c r="G1531" s="367" t="s">
        <v>6124</v>
      </c>
    </row>
    <row r="1532" spans="1:7">
      <c r="A1532" s="367" t="s">
        <v>1537</v>
      </c>
      <c r="B1532" s="358">
        <v>0</v>
      </c>
      <c r="C1532" s="359">
        <v>0</v>
      </c>
      <c r="D1532" s="357" t="e">
        <f t="shared" si="23"/>
        <v>#DIV/0!</v>
      </c>
      <c r="E1532" s="352" t="s">
        <v>2059</v>
      </c>
      <c r="F1532" s="354">
        <v>0</v>
      </c>
      <c r="G1532" s="367" t="s">
        <v>6125</v>
      </c>
    </row>
    <row r="1533" spans="1:7">
      <c r="A1533" s="367" t="s">
        <v>1538</v>
      </c>
      <c r="B1533" s="358">
        <v>0</v>
      </c>
      <c r="C1533" s="359">
        <v>0</v>
      </c>
      <c r="D1533" s="357" t="e">
        <f t="shared" si="23"/>
        <v>#DIV/0!</v>
      </c>
      <c r="E1533" s="352" t="s">
        <v>2059</v>
      </c>
      <c r="F1533" s="354">
        <v>0</v>
      </c>
      <c r="G1533" s="367" t="s">
        <v>6126</v>
      </c>
    </row>
    <row r="1534" spans="1:7">
      <c r="A1534" s="367" t="s">
        <v>1539</v>
      </c>
      <c r="B1534" s="358">
        <v>0</v>
      </c>
      <c r="C1534" s="359">
        <v>0</v>
      </c>
      <c r="D1534" s="357" t="e">
        <f t="shared" si="23"/>
        <v>#DIV/0!</v>
      </c>
      <c r="E1534" s="352" t="s">
        <v>2059</v>
      </c>
      <c r="F1534" s="354">
        <v>0</v>
      </c>
      <c r="G1534" s="367" t="s">
        <v>6127</v>
      </c>
    </row>
    <row r="1535" spans="1:7">
      <c r="A1535" s="367" t="s">
        <v>1540</v>
      </c>
      <c r="B1535" s="358">
        <v>0</v>
      </c>
      <c r="C1535" s="359">
        <v>0</v>
      </c>
      <c r="D1535" s="357" t="e">
        <f t="shared" si="23"/>
        <v>#DIV/0!</v>
      </c>
      <c r="E1535" s="352" t="s">
        <v>1915</v>
      </c>
      <c r="F1535" s="354">
        <v>0</v>
      </c>
      <c r="G1535" s="367" t="s">
        <v>6128</v>
      </c>
    </row>
    <row r="1536" spans="1:7">
      <c r="A1536" s="367" t="s">
        <v>1541</v>
      </c>
      <c r="B1536" s="358">
        <v>0</v>
      </c>
      <c r="C1536" s="359">
        <v>0</v>
      </c>
      <c r="D1536" s="357" t="e">
        <f t="shared" si="23"/>
        <v>#DIV/0!</v>
      </c>
      <c r="E1536" s="352" t="s">
        <v>1915</v>
      </c>
      <c r="F1536" s="354">
        <v>0</v>
      </c>
      <c r="G1536" s="367" t="s">
        <v>6129</v>
      </c>
    </row>
    <row r="1537" spans="1:7">
      <c r="A1537" s="367" t="s">
        <v>1542</v>
      </c>
      <c r="B1537" s="358">
        <v>0</v>
      </c>
      <c r="C1537" s="359">
        <v>0</v>
      </c>
      <c r="D1537" s="357" t="e">
        <f t="shared" si="23"/>
        <v>#DIV/0!</v>
      </c>
      <c r="E1537" s="352" t="s">
        <v>1915</v>
      </c>
      <c r="F1537" s="354">
        <v>0</v>
      </c>
      <c r="G1537" s="367" t="s">
        <v>6130</v>
      </c>
    </row>
    <row r="1538" spans="1:7">
      <c r="A1538" s="367" t="s">
        <v>1543</v>
      </c>
      <c r="B1538" s="358">
        <v>0</v>
      </c>
      <c r="C1538" s="359">
        <v>0</v>
      </c>
      <c r="D1538" s="357" t="e">
        <f t="shared" ref="D1538:D1601" si="24">(C1538/B1538)-1</f>
        <v>#DIV/0!</v>
      </c>
      <c r="E1538" s="352" t="s">
        <v>1915</v>
      </c>
      <c r="F1538" s="354">
        <v>0</v>
      </c>
      <c r="G1538" s="367" t="s">
        <v>6131</v>
      </c>
    </row>
    <row r="1539" spans="1:7">
      <c r="A1539" s="367" t="s">
        <v>1544</v>
      </c>
      <c r="B1539" s="358">
        <v>0</v>
      </c>
      <c r="C1539" s="359">
        <v>0</v>
      </c>
      <c r="D1539" s="357" t="e">
        <f t="shared" si="24"/>
        <v>#DIV/0!</v>
      </c>
      <c r="E1539" s="352" t="s">
        <v>1915</v>
      </c>
      <c r="F1539" s="354">
        <v>0</v>
      </c>
      <c r="G1539" s="367" t="s">
        <v>6132</v>
      </c>
    </row>
    <row r="1540" spans="1:7">
      <c r="A1540" s="367" t="s">
        <v>1545</v>
      </c>
      <c r="B1540" s="358">
        <v>0</v>
      </c>
      <c r="C1540" s="359">
        <v>0</v>
      </c>
      <c r="D1540" s="357" t="e">
        <f t="shared" si="24"/>
        <v>#DIV/0!</v>
      </c>
      <c r="E1540" s="352" t="s">
        <v>1915</v>
      </c>
      <c r="F1540" s="354">
        <v>0</v>
      </c>
      <c r="G1540" s="367" t="s">
        <v>6133</v>
      </c>
    </row>
    <row r="1541" spans="1:7">
      <c r="A1541" s="367" t="s">
        <v>1546</v>
      </c>
      <c r="B1541" s="358">
        <v>-5.9058034434701602E-4</v>
      </c>
      <c r="C1541" s="359">
        <v>-5.4647279703571704E-4</v>
      </c>
      <c r="D1541" s="357">
        <f t="shared" si="24"/>
        <v>-7.4685091932863323E-2</v>
      </c>
      <c r="E1541" s="352" t="s">
        <v>1867</v>
      </c>
      <c r="F1541" s="354">
        <v>1</v>
      </c>
      <c r="G1541" s="367" t="s">
        <v>6134</v>
      </c>
    </row>
    <row r="1542" spans="1:7">
      <c r="A1542" s="367" t="s">
        <v>1547</v>
      </c>
      <c r="B1542" s="358">
        <v>3.1427657900318602E-7</v>
      </c>
      <c r="C1542" s="359">
        <v>1.73418797588343E-7</v>
      </c>
      <c r="D1542" s="357">
        <f t="shared" si="24"/>
        <v>-0.44819687760892624</v>
      </c>
      <c r="E1542" s="352" t="s">
        <v>2061</v>
      </c>
      <c r="F1542" s="354">
        <v>1</v>
      </c>
      <c r="G1542" s="367" t="s">
        <v>6354</v>
      </c>
    </row>
    <row r="1543" spans="1:7">
      <c r="A1543" s="367" t="s">
        <v>1548</v>
      </c>
      <c r="B1543" s="358">
        <v>4.6611603465862599E-8</v>
      </c>
      <c r="C1543" s="359">
        <v>1.55185446146788E-5</v>
      </c>
      <c r="D1543" s="357">
        <f t="shared" si="24"/>
        <v>331.93307804877963</v>
      </c>
      <c r="E1543" s="352" t="s">
        <v>1824</v>
      </c>
      <c r="F1543" s="354">
        <v>1</v>
      </c>
      <c r="G1543" s="367" t="s">
        <v>6135</v>
      </c>
    </row>
    <row r="1544" spans="1:7">
      <c r="A1544" s="367" t="s">
        <v>1549</v>
      </c>
      <c r="B1544" s="358">
        <v>4.6611603465862599E-8</v>
      </c>
      <c r="C1544" s="359">
        <v>1.55185446146788E-5</v>
      </c>
      <c r="D1544" s="357">
        <f t="shared" si="24"/>
        <v>331.93307804877963</v>
      </c>
      <c r="E1544" s="352" t="s">
        <v>1824</v>
      </c>
      <c r="F1544" s="354">
        <v>1</v>
      </c>
      <c r="G1544" s="367" t="s">
        <v>6136</v>
      </c>
    </row>
    <row r="1545" spans="1:7">
      <c r="A1545" s="367" t="s">
        <v>1550</v>
      </c>
      <c r="B1545" s="358">
        <v>0</v>
      </c>
      <c r="C1545" s="359">
        <v>0</v>
      </c>
      <c r="D1545" s="357" t="e">
        <f t="shared" si="24"/>
        <v>#DIV/0!</v>
      </c>
      <c r="E1545" s="352" t="s">
        <v>1824</v>
      </c>
      <c r="F1545" s="354">
        <v>0</v>
      </c>
      <c r="G1545" s="367" t="s">
        <v>6137</v>
      </c>
    </row>
    <row r="1546" spans="1:7">
      <c r="A1546" s="367" t="s">
        <v>1551</v>
      </c>
      <c r="B1546" s="358">
        <v>0</v>
      </c>
      <c r="C1546" s="359">
        <v>0</v>
      </c>
      <c r="D1546" s="357" t="e">
        <f t="shared" si="24"/>
        <v>#DIV/0!</v>
      </c>
      <c r="E1546" s="352" t="s">
        <v>2044</v>
      </c>
      <c r="F1546" s="354">
        <v>0</v>
      </c>
      <c r="G1546" s="367" t="s">
        <v>6138</v>
      </c>
    </row>
    <row r="1547" spans="1:7">
      <c r="A1547" s="367" t="s">
        <v>1552</v>
      </c>
      <c r="B1547" s="358">
        <v>0</v>
      </c>
      <c r="C1547" s="359">
        <v>0</v>
      </c>
      <c r="D1547" s="357" t="e">
        <f t="shared" si="24"/>
        <v>#DIV/0!</v>
      </c>
      <c r="E1547" s="352" t="s">
        <v>2044</v>
      </c>
      <c r="F1547" s="354">
        <v>0</v>
      </c>
      <c r="G1547" s="367" t="s">
        <v>6139</v>
      </c>
    </row>
    <row r="1548" spans="1:7">
      <c r="A1548" s="367" t="s">
        <v>1553</v>
      </c>
      <c r="B1548" s="358">
        <v>0</v>
      </c>
      <c r="C1548" s="359">
        <v>0</v>
      </c>
      <c r="D1548" s="357" t="e">
        <f t="shared" si="24"/>
        <v>#DIV/0!</v>
      </c>
      <c r="E1548" s="352" t="s">
        <v>2044</v>
      </c>
      <c r="F1548" s="354">
        <v>0</v>
      </c>
      <c r="G1548" s="367" t="s">
        <v>6140</v>
      </c>
    </row>
    <row r="1549" spans="1:7">
      <c r="A1549" s="367" t="s">
        <v>1554</v>
      </c>
      <c r="B1549" s="358">
        <v>0</v>
      </c>
      <c r="C1549" s="359">
        <v>0</v>
      </c>
      <c r="D1549" s="357" t="e">
        <f t="shared" si="24"/>
        <v>#DIV/0!</v>
      </c>
      <c r="E1549" s="352" t="s">
        <v>2044</v>
      </c>
      <c r="F1549" s="354">
        <v>0</v>
      </c>
      <c r="G1549" s="367" t="s">
        <v>6141</v>
      </c>
    </row>
    <row r="1550" spans="1:7">
      <c r="A1550" s="367" t="s">
        <v>1555</v>
      </c>
      <c r="B1550" s="358">
        <v>0</v>
      </c>
      <c r="C1550" s="359">
        <v>0</v>
      </c>
      <c r="D1550" s="357" t="e">
        <f t="shared" si="24"/>
        <v>#DIV/0!</v>
      </c>
      <c r="E1550" s="352" t="s">
        <v>2044</v>
      </c>
      <c r="F1550" s="354">
        <v>0</v>
      </c>
      <c r="G1550" s="367" t="s">
        <v>6142</v>
      </c>
    </row>
    <row r="1551" spans="1:7">
      <c r="A1551" s="367" t="s">
        <v>1556</v>
      </c>
      <c r="B1551" s="358">
        <v>0</v>
      </c>
      <c r="C1551" s="359">
        <v>0</v>
      </c>
      <c r="D1551" s="357" t="e">
        <f t="shared" si="24"/>
        <v>#DIV/0!</v>
      </c>
      <c r="E1551" s="352" t="s">
        <v>1987</v>
      </c>
      <c r="F1551" s="354">
        <v>0</v>
      </c>
      <c r="G1551" s="367" t="s">
        <v>6143</v>
      </c>
    </row>
    <row r="1552" spans="1:7">
      <c r="A1552" s="367" t="s">
        <v>1557</v>
      </c>
      <c r="B1552" s="358">
        <v>0</v>
      </c>
      <c r="C1552" s="359">
        <v>0</v>
      </c>
      <c r="D1552" s="357" t="e">
        <f t="shared" si="24"/>
        <v>#DIV/0!</v>
      </c>
      <c r="E1552" s="352" t="s">
        <v>1987</v>
      </c>
      <c r="F1552" s="354">
        <v>0</v>
      </c>
      <c r="G1552" s="367" t="s">
        <v>6144</v>
      </c>
    </row>
    <row r="1553" spans="1:7">
      <c r="A1553" s="367" t="s">
        <v>1558</v>
      </c>
      <c r="B1553" s="358">
        <v>0</v>
      </c>
      <c r="C1553" s="359">
        <v>0</v>
      </c>
      <c r="D1553" s="357" t="e">
        <f t="shared" si="24"/>
        <v>#DIV/0!</v>
      </c>
      <c r="E1553" s="352" t="s">
        <v>1987</v>
      </c>
      <c r="F1553" s="354">
        <v>0</v>
      </c>
      <c r="G1553" s="367" t="s">
        <v>6145</v>
      </c>
    </row>
    <row r="1554" spans="1:7">
      <c r="A1554" s="367" t="s">
        <v>1559</v>
      </c>
      <c r="B1554" s="358">
        <v>0</v>
      </c>
      <c r="C1554" s="359">
        <v>0</v>
      </c>
      <c r="D1554" s="357" t="e">
        <f t="shared" si="24"/>
        <v>#DIV/0!</v>
      </c>
      <c r="E1554" s="352" t="s">
        <v>1968</v>
      </c>
      <c r="F1554" s="354">
        <v>0</v>
      </c>
      <c r="G1554" s="367" t="s">
        <v>6355</v>
      </c>
    </row>
    <row r="1555" spans="1:7">
      <c r="A1555" s="367" t="s">
        <v>1560</v>
      </c>
      <c r="B1555" s="358">
        <v>0</v>
      </c>
      <c r="C1555" s="359">
        <v>0</v>
      </c>
      <c r="D1555" s="357" t="e">
        <f t="shared" si="24"/>
        <v>#DIV/0!</v>
      </c>
      <c r="E1555" s="352" t="s">
        <v>2010</v>
      </c>
      <c r="F1555" s="354">
        <v>0</v>
      </c>
      <c r="G1555" s="367" t="s">
        <v>6146</v>
      </c>
    </row>
    <row r="1556" spans="1:7">
      <c r="A1556" s="367" t="s">
        <v>1561</v>
      </c>
      <c r="B1556" s="358">
        <v>0</v>
      </c>
      <c r="C1556" s="359">
        <v>0</v>
      </c>
      <c r="D1556" s="357" t="e">
        <f t="shared" si="24"/>
        <v>#DIV/0!</v>
      </c>
      <c r="E1556" s="352" t="s">
        <v>2010</v>
      </c>
      <c r="F1556" s="354">
        <v>0</v>
      </c>
      <c r="G1556" s="367" t="s">
        <v>6147</v>
      </c>
    </row>
    <row r="1557" spans="1:7">
      <c r="A1557" s="367" t="s">
        <v>1562</v>
      </c>
      <c r="B1557" s="358">
        <v>0</v>
      </c>
      <c r="C1557" s="359">
        <v>0</v>
      </c>
      <c r="D1557" s="357" t="e">
        <f t="shared" si="24"/>
        <v>#DIV/0!</v>
      </c>
      <c r="E1557" s="352" t="s">
        <v>2010</v>
      </c>
      <c r="F1557" s="354">
        <v>1</v>
      </c>
      <c r="G1557" s="367" t="s">
        <v>6148</v>
      </c>
    </row>
    <row r="1558" spans="1:7">
      <c r="A1558" s="367" t="s">
        <v>1563</v>
      </c>
      <c r="B1558" s="358">
        <v>0</v>
      </c>
      <c r="C1558" s="359">
        <v>0</v>
      </c>
      <c r="D1558" s="357" t="e">
        <f t="shared" si="24"/>
        <v>#DIV/0!</v>
      </c>
      <c r="E1558" s="352" t="s">
        <v>2062</v>
      </c>
      <c r="F1558" s="354">
        <v>0</v>
      </c>
      <c r="G1558" s="367" t="s">
        <v>6356</v>
      </c>
    </row>
    <row r="1559" spans="1:7">
      <c r="A1559" s="367" t="s">
        <v>1564</v>
      </c>
      <c r="B1559" s="358">
        <v>0</v>
      </c>
      <c r="C1559" s="359">
        <v>0</v>
      </c>
      <c r="D1559" s="357" t="e">
        <f t="shared" si="24"/>
        <v>#DIV/0!</v>
      </c>
      <c r="E1559" s="352" t="s">
        <v>2062</v>
      </c>
      <c r="F1559" s="354">
        <v>0</v>
      </c>
      <c r="G1559" s="367" t="s">
        <v>6149</v>
      </c>
    </row>
    <row r="1560" spans="1:7">
      <c r="A1560" s="367" t="s">
        <v>1565</v>
      </c>
      <c r="B1560" s="358">
        <v>0</v>
      </c>
      <c r="C1560" s="359">
        <v>0</v>
      </c>
      <c r="D1560" s="357" t="e">
        <f t="shared" si="24"/>
        <v>#DIV/0!</v>
      </c>
      <c r="E1560" s="352" t="s">
        <v>2062</v>
      </c>
      <c r="F1560" s="354">
        <v>0</v>
      </c>
      <c r="G1560" s="367" t="s">
        <v>6150</v>
      </c>
    </row>
    <row r="1561" spans="1:7">
      <c r="A1561" s="367" t="s">
        <v>1566</v>
      </c>
      <c r="B1561" s="358">
        <v>0</v>
      </c>
      <c r="C1561" s="359">
        <v>0</v>
      </c>
      <c r="D1561" s="357" t="e">
        <f t="shared" si="24"/>
        <v>#DIV/0!</v>
      </c>
      <c r="E1561" s="352" t="s">
        <v>2062</v>
      </c>
      <c r="F1561" s="354">
        <v>0</v>
      </c>
      <c r="G1561" s="367" t="s">
        <v>6357</v>
      </c>
    </row>
    <row r="1562" spans="1:7">
      <c r="A1562" s="367" t="s">
        <v>1567</v>
      </c>
      <c r="B1562" s="358">
        <v>0</v>
      </c>
      <c r="C1562" s="359">
        <v>0</v>
      </c>
      <c r="D1562" s="357" t="e">
        <f t="shared" si="24"/>
        <v>#DIV/0!</v>
      </c>
      <c r="E1562" s="352" t="s">
        <v>2063</v>
      </c>
      <c r="F1562" s="354">
        <v>0</v>
      </c>
      <c r="G1562" s="367" t="s">
        <v>6151</v>
      </c>
    </row>
    <row r="1563" spans="1:7">
      <c r="A1563" s="367" t="s">
        <v>1568</v>
      </c>
      <c r="B1563" s="358">
        <v>0</v>
      </c>
      <c r="C1563" s="359">
        <v>0</v>
      </c>
      <c r="D1563" s="357" t="e">
        <f t="shared" si="24"/>
        <v>#DIV/0!</v>
      </c>
      <c r="E1563" s="352" t="s">
        <v>2063</v>
      </c>
      <c r="F1563" s="354">
        <v>0</v>
      </c>
      <c r="G1563" s="367" t="s">
        <v>6152</v>
      </c>
    </row>
    <row r="1564" spans="1:7">
      <c r="A1564" s="367" t="s">
        <v>1569</v>
      </c>
      <c r="B1564" s="358">
        <v>0</v>
      </c>
      <c r="C1564" s="359">
        <v>0</v>
      </c>
      <c r="D1564" s="357" t="e">
        <f t="shared" si="24"/>
        <v>#DIV/0!</v>
      </c>
      <c r="E1564" s="352" t="s">
        <v>2063</v>
      </c>
      <c r="F1564" s="354">
        <v>0</v>
      </c>
      <c r="G1564" s="367" t="s">
        <v>6153</v>
      </c>
    </row>
    <row r="1565" spans="1:7">
      <c r="A1565" s="367" t="s">
        <v>1570</v>
      </c>
      <c r="B1565" s="358">
        <v>0</v>
      </c>
      <c r="C1565" s="359">
        <v>0</v>
      </c>
      <c r="D1565" s="357" t="e">
        <f t="shared" si="24"/>
        <v>#DIV/0!</v>
      </c>
      <c r="E1565" s="352" t="s">
        <v>1961</v>
      </c>
      <c r="F1565" s="354">
        <v>0</v>
      </c>
      <c r="G1565" s="367" t="s">
        <v>6154</v>
      </c>
    </row>
    <row r="1566" spans="1:7">
      <c r="A1566" s="367" t="s">
        <v>1571</v>
      </c>
      <c r="B1566" s="358">
        <v>0</v>
      </c>
      <c r="C1566" s="359">
        <v>0</v>
      </c>
      <c r="D1566" s="357" t="e">
        <f t="shared" si="24"/>
        <v>#DIV/0!</v>
      </c>
      <c r="E1566" s="352" t="s">
        <v>2059</v>
      </c>
      <c r="F1566" s="354">
        <v>0</v>
      </c>
      <c r="G1566" s="367" t="s">
        <v>6155</v>
      </c>
    </row>
    <row r="1567" spans="1:7">
      <c r="A1567" s="367" t="s">
        <v>1572</v>
      </c>
      <c r="B1567" s="358">
        <v>0</v>
      </c>
      <c r="C1567" s="359">
        <v>0</v>
      </c>
      <c r="D1567" s="357" t="e">
        <f t="shared" si="24"/>
        <v>#DIV/0!</v>
      </c>
      <c r="E1567" s="352" t="s">
        <v>2059</v>
      </c>
      <c r="F1567" s="354">
        <v>0</v>
      </c>
      <c r="G1567" s="367" t="s">
        <v>6156</v>
      </c>
    </row>
    <row r="1568" spans="1:7">
      <c r="A1568" s="367" t="s">
        <v>1573</v>
      </c>
      <c r="B1568" s="358">
        <v>0</v>
      </c>
      <c r="C1568" s="359">
        <v>0</v>
      </c>
      <c r="D1568" s="357" t="e">
        <f t="shared" si="24"/>
        <v>#DIV/0!</v>
      </c>
      <c r="E1568" s="352" t="s">
        <v>2011</v>
      </c>
      <c r="F1568" s="354">
        <v>0</v>
      </c>
      <c r="G1568" s="367" t="s">
        <v>6157</v>
      </c>
    </row>
    <row r="1569" spans="1:7">
      <c r="A1569" s="367" t="s">
        <v>1574</v>
      </c>
      <c r="B1569" s="358">
        <v>0</v>
      </c>
      <c r="C1569" s="359">
        <v>0</v>
      </c>
      <c r="D1569" s="357" t="e">
        <f t="shared" si="24"/>
        <v>#DIV/0!</v>
      </c>
      <c r="E1569" s="352" t="s">
        <v>2011</v>
      </c>
      <c r="F1569" s="354">
        <v>0</v>
      </c>
      <c r="G1569" s="367" t="s">
        <v>6158</v>
      </c>
    </row>
    <row r="1570" spans="1:7">
      <c r="A1570" s="367" t="s">
        <v>1575</v>
      </c>
      <c r="B1570" s="358">
        <v>0</v>
      </c>
      <c r="C1570" s="359">
        <v>0</v>
      </c>
      <c r="D1570" s="357" t="e">
        <f t="shared" si="24"/>
        <v>#DIV/0!</v>
      </c>
      <c r="E1570" s="352" t="s">
        <v>2058</v>
      </c>
      <c r="F1570" s="354">
        <v>0</v>
      </c>
      <c r="G1570" s="367" t="s">
        <v>6159</v>
      </c>
    </row>
    <row r="1571" spans="1:7">
      <c r="A1571" s="367" t="s">
        <v>1576</v>
      </c>
      <c r="B1571" s="358">
        <v>0</v>
      </c>
      <c r="C1571" s="359">
        <v>0</v>
      </c>
      <c r="D1571" s="357" t="e">
        <f t="shared" si="24"/>
        <v>#DIV/0!</v>
      </c>
      <c r="E1571" s="352" t="s">
        <v>2011</v>
      </c>
      <c r="F1571" s="354">
        <v>0</v>
      </c>
      <c r="G1571" s="367" t="s">
        <v>6160</v>
      </c>
    </row>
    <row r="1572" spans="1:7">
      <c r="A1572" s="367" t="s">
        <v>1577</v>
      </c>
      <c r="B1572" s="358">
        <v>0</v>
      </c>
      <c r="C1572" s="359">
        <v>0</v>
      </c>
      <c r="D1572" s="357" t="e">
        <f t="shared" si="24"/>
        <v>#DIV/0!</v>
      </c>
      <c r="E1572" s="352" t="s">
        <v>2011</v>
      </c>
      <c r="F1572" s="354">
        <v>0</v>
      </c>
      <c r="G1572" s="367" t="s">
        <v>6161</v>
      </c>
    </row>
    <row r="1573" spans="1:7">
      <c r="A1573" s="367" t="s">
        <v>1578</v>
      </c>
      <c r="B1573" s="358">
        <v>0</v>
      </c>
      <c r="C1573" s="359">
        <v>0</v>
      </c>
      <c r="D1573" s="357" t="e">
        <f t="shared" si="24"/>
        <v>#DIV/0!</v>
      </c>
      <c r="E1573" s="352" t="s">
        <v>2011</v>
      </c>
      <c r="F1573" s="354">
        <v>0</v>
      </c>
      <c r="G1573" s="367" t="s">
        <v>6162</v>
      </c>
    </row>
    <row r="1574" spans="1:7">
      <c r="A1574" s="367" t="s">
        <v>1579</v>
      </c>
      <c r="B1574" s="358">
        <v>0</v>
      </c>
      <c r="C1574" s="359">
        <v>0</v>
      </c>
      <c r="D1574" s="357" t="e">
        <f t="shared" si="24"/>
        <v>#DIV/0!</v>
      </c>
      <c r="E1574" s="352" t="s">
        <v>2011</v>
      </c>
      <c r="F1574" s="354">
        <v>0</v>
      </c>
      <c r="G1574" s="367" t="s">
        <v>6163</v>
      </c>
    </row>
    <row r="1575" spans="1:7">
      <c r="A1575" s="367" t="s">
        <v>1580</v>
      </c>
      <c r="B1575" s="358">
        <v>0</v>
      </c>
      <c r="C1575" s="359">
        <v>0</v>
      </c>
      <c r="D1575" s="357" t="e">
        <f t="shared" si="24"/>
        <v>#DIV/0!</v>
      </c>
      <c r="E1575" s="352" t="s">
        <v>2011</v>
      </c>
      <c r="F1575" s="354">
        <v>0</v>
      </c>
      <c r="G1575" s="367" t="s">
        <v>6164</v>
      </c>
    </row>
    <row r="1576" spans="1:7">
      <c r="A1576" s="367" t="s">
        <v>1581</v>
      </c>
      <c r="B1576" s="358">
        <v>0</v>
      </c>
      <c r="C1576" s="359">
        <v>0</v>
      </c>
      <c r="D1576" s="357" t="e">
        <f t="shared" si="24"/>
        <v>#DIV/0!</v>
      </c>
      <c r="E1576" s="352" t="s">
        <v>2011</v>
      </c>
      <c r="F1576" s="354">
        <v>0</v>
      </c>
      <c r="G1576" s="367" t="s">
        <v>6165</v>
      </c>
    </row>
    <row r="1577" spans="1:7">
      <c r="A1577" s="367" t="s">
        <v>1582</v>
      </c>
      <c r="B1577" s="358">
        <v>0</v>
      </c>
      <c r="C1577" s="359">
        <v>0</v>
      </c>
      <c r="D1577" s="357" t="e">
        <f t="shared" si="24"/>
        <v>#DIV/0!</v>
      </c>
      <c r="E1577" s="352" t="s">
        <v>2011</v>
      </c>
      <c r="F1577" s="354">
        <v>0</v>
      </c>
      <c r="G1577" s="367" t="s">
        <v>6166</v>
      </c>
    </row>
    <row r="1578" spans="1:7">
      <c r="A1578" s="367" t="s">
        <v>1583</v>
      </c>
      <c r="B1578" s="358">
        <v>0</v>
      </c>
      <c r="C1578" s="359">
        <v>0</v>
      </c>
      <c r="D1578" s="357" t="e">
        <f t="shared" si="24"/>
        <v>#DIV/0!</v>
      </c>
      <c r="E1578" s="352" t="s">
        <v>2011</v>
      </c>
      <c r="F1578" s="354">
        <v>0</v>
      </c>
      <c r="G1578" s="367" t="s">
        <v>6167</v>
      </c>
    </row>
    <row r="1579" spans="1:7">
      <c r="A1579" s="367" t="s">
        <v>1584</v>
      </c>
      <c r="B1579" s="358">
        <v>0</v>
      </c>
      <c r="C1579" s="359">
        <v>0</v>
      </c>
      <c r="D1579" s="357" t="e">
        <f t="shared" si="24"/>
        <v>#DIV/0!</v>
      </c>
      <c r="E1579" s="352" t="s">
        <v>2011</v>
      </c>
      <c r="F1579" s="354">
        <v>0</v>
      </c>
      <c r="G1579" s="367" t="s">
        <v>6168</v>
      </c>
    </row>
    <row r="1580" spans="1:7">
      <c r="A1580" s="367" t="s">
        <v>1585</v>
      </c>
      <c r="B1580" s="358">
        <v>0</v>
      </c>
      <c r="C1580" s="359">
        <v>0</v>
      </c>
      <c r="D1580" s="357" t="e">
        <f t="shared" si="24"/>
        <v>#DIV/0!</v>
      </c>
      <c r="E1580" s="352" t="s">
        <v>2011</v>
      </c>
      <c r="F1580" s="354">
        <v>0</v>
      </c>
      <c r="G1580" s="367" t="s">
        <v>6169</v>
      </c>
    </row>
    <row r="1581" spans="1:7">
      <c r="A1581" s="367" t="s">
        <v>1586</v>
      </c>
      <c r="B1581" s="358">
        <v>0</v>
      </c>
      <c r="C1581" s="359">
        <v>0</v>
      </c>
      <c r="D1581" s="357" t="e">
        <f t="shared" si="24"/>
        <v>#DIV/0!</v>
      </c>
      <c r="E1581" s="352" t="s">
        <v>2011</v>
      </c>
      <c r="F1581" s="354">
        <v>0</v>
      </c>
      <c r="G1581" s="367" t="s">
        <v>6170</v>
      </c>
    </row>
    <row r="1582" spans="1:7">
      <c r="A1582" s="367" t="s">
        <v>1587</v>
      </c>
      <c r="B1582" s="358">
        <v>0</v>
      </c>
      <c r="C1582" s="359">
        <v>0</v>
      </c>
      <c r="D1582" s="357" t="e">
        <f t="shared" si="24"/>
        <v>#DIV/0!</v>
      </c>
      <c r="E1582" s="352" t="s">
        <v>2011</v>
      </c>
      <c r="F1582" s="354">
        <v>0</v>
      </c>
      <c r="G1582" s="367" t="s">
        <v>6171</v>
      </c>
    </row>
    <row r="1583" spans="1:7">
      <c r="A1583" s="367" t="s">
        <v>1588</v>
      </c>
      <c r="B1583" s="358">
        <v>0</v>
      </c>
      <c r="C1583" s="359">
        <v>0</v>
      </c>
      <c r="D1583" s="357" t="e">
        <f t="shared" si="24"/>
        <v>#DIV/0!</v>
      </c>
      <c r="E1583" s="352" t="s">
        <v>2059</v>
      </c>
      <c r="F1583" s="354">
        <v>0</v>
      </c>
      <c r="G1583" s="367" t="s">
        <v>6172</v>
      </c>
    </row>
    <row r="1584" spans="1:7">
      <c r="A1584" s="367" t="s">
        <v>1589</v>
      </c>
      <c r="B1584" s="358">
        <v>0</v>
      </c>
      <c r="C1584" s="359">
        <v>0</v>
      </c>
      <c r="D1584" s="357" t="e">
        <f t="shared" si="24"/>
        <v>#DIV/0!</v>
      </c>
      <c r="E1584" s="352" t="s">
        <v>1987</v>
      </c>
      <c r="F1584" s="354">
        <v>0</v>
      </c>
      <c r="G1584" s="367" t="s">
        <v>6173</v>
      </c>
    </row>
    <row r="1585" spans="1:7">
      <c r="A1585" s="367" t="s">
        <v>1590</v>
      </c>
      <c r="B1585" s="358">
        <v>0</v>
      </c>
      <c r="C1585" s="359">
        <v>0</v>
      </c>
      <c r="D1585" s="357" t="e">
        <f t="shared" si="24"/>
        <v>#DIV/0!</v>
      </c>
      <c r="E1585" s="352" t="s">
        <v>1987</v>
      </c>
      <c r="F1585" s="354">
        <v>0</v>
      </c>
      <c r="G1585" s="367" t="s">
        <v>6174</v>
      </c>
    </row>
    <row r="1586" spans="1:7">
      <c r="A1586" s="367" t="s">
        <v>1591</v>
      </c>
      <c r="B1586" s="358">
        <v>0</v>
      </c>
      <c r="C1586" s="359">
        <v>0</v>
      </c>
      <c r="D1586" s="357" t="e">
        <f t="shared" si="24"/>
        <v>#DIV/0!</v>
      </c>
      <c r="E1586" s="352" t="s">
        <v>1966</v>
      </c>
      <c r="F1586" s="354">
        <v>0</v>
      </c>
      <c r="G1586" s="367" t="s">
        <v>6175</v>
      </c>
    </row>
    <row r="1587" spans="1:7">
      <c r="A1587" s="367" t="s">
        <v>1592</v>
      </c>
      <c r="B1587" s="358">
        <v>0</v>
      </c>
      <c r="C1587" s="359">
        <v>0</v>
      </c>
      <c r="D1587" s="357" t="e">
        <f t="shared" si="24"/>
        <v>#DIV/0!</v>
      </c>
      <c r="E1587" s="352" t="s">
        <v>1966</v>
      </c>
      <c r="F1587" s="354">
        <v>0</v>
      </c>
      <c r="G1587" s="367" t="s">
        <v>6176</v>
      </c>
    </row>
    <row r="1588" spans="1:7">
      <c r="A1588" s="367" t="s">
        <v>1593</v>
      </c>
      <c r="B1588" s="358">
        <v>0</v>
      </c>
      <c r="C1588" s="359">
        <v>0</v>
      </c>
      <c r="D1588" s="357" t="e">
        <f t="shared" si="24"/>
        <v>#DIV/0!</v>
      </c>
      <c r="E1588" s="352" t="s">
        <v>2064</v>
      </c>
      <c r="F1588" s="354">
        <v>0</v>
      </c>
      <c r="G1588" s="367" t="s">
        <v>6177</v>
      </c>
    </row>
    <row r="1589" spans="1:7">
      <c r="A1589" s="367" t="s">
        <v>1594</v>
      </c>
      <c r="B1589" s="358">
        <v>0</v>
      </c>
      <c r="C1589" s="359">
        <v>0</v>
      </c>
      <c r="D1589" s="357" t="e">
        <f t="shared" si="24"/>
        <v>#DIV/0!</v>
      </c>
      <c r="E1589" s="352" t="s">
        <v>2064</v>
      </c>
      <c r="F1589" s="354">
        <v>0</v>
      </c>
      <c r="G1589" s="367" t="s">
        <v>6178</v>
      </c>
    </row>
    <row r="1590" spans="1:7">
      <c r="A1590" s="367" t="s">
        <v>1595</v>
      </c>
      <c r="B1590" s="358">
        <v>0</v>
      </c>
      <c r="C1590" s="359">
        <v>0</v>
      </c>
      <c r="D1590" s="357" t="e">
        <f t="shared" si="24"/>
        <v>#DIV/0!</v>
      </c>
      <c r="E1590" s="352" t="s">
        <v>2049</v>
      </c>
      <c r="F1590" s="354">
        <v>0</v>
      </c>
      <c r="G1590" s="367" t="s">
        <v>6179</v>
      </c>
    </row>
    <row r="1591" spans="1:7">
      <c r="A1591" s="367" t="s">
        <v>1596</v>
      </c>
      <c r="B1591" s="358">
        <v>0</v>
      </c>
      <c r="C1591" s="359">
        <v>0</v>
      </c>
      <c r="D1591" s="357" t="e">
        <f t="shared" si="24"/>
        <v>#DIV/0!</v>
      </c>
      <c r="E1591" s="352" t="s">
        <v>2065</v>
      </c>
      <c r="F1591" s="354">
        <v>0</v>
      </c>
      <c r="G1591" s="367" t="s">
        <v>6180</v>
      </c>
    </row>
    <row r="1592" spans="1:7">
      <c r="A1592" s="367" t="s">
        <v>1597</v>
      </c>
      <c r="B1592" s="358">
        <v>0</v>
      </c>
      <c r="C1592" s="359">
        <v>0</v>
      </c>
      <c r="D1592" s="357" t="e">
        <f t="shared" si="24"/>
        <v>#DIV/0!</v>
      </c>
      <c r="E1592" s="352" t="s">
        <v>2065</v>
      </c>
      <c r="F1592" s="354">
        <v>0</v>
      </c>
      <c r="G1592" s="367" t="s">
        <v>6181</v>
      </c>
    </row>
    <row r="1593" spans="1:7">
      <c r="A1593" s="367" t="s">
        <v>1598</v>
      </c>
      <c r="B1593" s="358">
        <v>0</v>
      </c>
      <c r="C1593" s="359">
        <v>0</v>
      </c>
      <c r="D1593" s="357" t="e">
        <f t="shared" si="24"/>
        <v>#DIV/0!</v>
      </c>
      <c r="E1593" s="352" t="s">
        <v>1968</v>
      </c>
      <c r="F1593" s="354">
        <v>0</v>
      </c>
      <c r="G1593" s="367" t="s">
        <v>6182</v>
      </c>
    </row>
    <row r="1594" spans="1:7">
      <c r="A1594" s="367" t="s">
        <v>1599</v>
      </c>
      <c r="B1594" s="358">
        <v>0</v>
      </c>
      <c r="C1594" s="359">
        <v>0</v>
      </c>
      <c r="D1594" s="357" t="e">
        <f t="shared" si="24"/>
        <v>#DIV/0!</v>
      </c>
      <c r="E1594" s="352" t="s">
        <v>1968</v>
      </c>
      <c r="F1594" s="354">
        <v>0</v>
      </c>
      <c r="G1594" s="367" t="s">
        <v>6358</v>
      </c>
    </row>
    <row r="1595" spans="1:7">
      <c r="A1595" s="367" t="s">
        <v>1600</v>
      </c>
      <c r="B1595" s="358">
        <v>0</v>
      </c>
      <c r="C1595" s="359">
        <v>0</v>
      </c>
      <c r="D1595" s="357" t="e">
        <f t="shared" si="24"/>
        <v>#DIV/0!</v>
      </c>
      <c r="E1595" s="352" t="s">
        <v>1968</v>
      </c>
      <c r="F1595" s="354">
        <v>0</v>
      </c>
      <c r="G1595" s="367" t="s">
        <v>6359</v>
      </c>
    </row>
    <row r="1596" spans="1:7">
      <c r="A1596" s="367" t="s">
        <v>1601</v>
      </c>
      <c r="B1596" s="358">
        <v>0</v>
      </c>
      <c r="C1596" s="359">
        <v>0</v>
      </c>
      <c r="D1596" s="357" t="e">
        <f t="shared" si="24"/>
        <v>#DIV/0!</v>
      </c>
      <c r="E1596" s="352" t="s">
        <v>1971</v>
      </c>
      <c r="F1596" s="354">
        <v>0</v>
      </c>
      <c r="G1596" s="367" t="s">
        <v>6183</v>
      </c>
    </row>
    <row r="1597" spans="1:7">
      <c r="A1597" s="367" t="s">
        <v>1602</v>
      </c>
      <c r="B1597" s="358">
        <v>0</v>
      </c>
      <c r="C1597" s="359">
        <v>0</v>
      </c>
      <c r="D1597" s="357" t="e">
        <f t="shared" si="24"/>
        <v>#DIV/0!</v>
      </c>
      <c r="E1597" s="352" t="s">
        <v>1987</v>
      </c>
      <c r="F1597" s="354">
        <v>0</v>
      </c>
      <c r="G1597" s="367" t="s">
        <v>6184</v>
      </c>
    </row>
    <row r="1598" spans="1:7">
      <c r="A1598" s="367" t="s">
        <v>1603</v>
      </c>
      <c r="B1598" s="358">
        <v>0</v>
      </c>
      <c r="C1598" s="359">
        <v>0</v>
      </c>
      <c r="D1598" s="357" t="e">
        <f t="shared" si="24"/>
        <v>#DIV/0!</v>
      </c>
      <c r="E1598" s="352" t="s">
        <v>1987</v>
      </c>
      <c r="F1598" s="354">
        <v>0</v>
      </c>
      <c r="G1598" s="367" t="s">
        <v>6185</v>
      </c>
    </row>
    <row r="1599" spans="1:7">
      <c r="A1599" s="367" t="s">
        <v>1604</v>
      </c>
      <c r="B1599" s="358">
        <v>0</v>
      </c>
      <c r="C1599" s="359">
        <v>0</v>
      </c>
      <c r="D1599" s="357" t="e">
        <f t="shared" si="24"/>
        <v>#DIV/0!</v>
      </c>
      <c r="E1599" s="352" t="s">
        <v>1987</v>
      </c>
      <c r="F1599" s="354">
        <v>0</v>
      </c>
      <c r="G1599" s="367" t="s">
        <v>6186</v>
      </c>
    </row>
    <row r="1600" spans="1:7">
      <c r="A1600" s="367" t="s">
        <v>1605</v>
      </c>
      <c r="B1600" s="358">
        <v>0</v>
      </c>
      <c r="C1600" s="359">
        <v>0</v>
      </c>
      <c r="D1600" s="357" t="e">
        <f t="shared" si="24"/>
        <v>#DIV/0!</v>
      </c>
      <c r="E1600" s="352" t="s">
        <v>1987</v>
      </c>
      <c r="F1600" s="354">
        <v>0</v>
      </c>
      <c r="G1600" s="367" t="s">
        <v>6187</v>
      </c>
    </row>
    <row r="1601" spans="1:7">
      <c r="A1601" s="367" t="s">
        <v>1606</v>
      </c>
      <c r="B1601" s="358">
        <v>0</v>
      </c>
      <c r="C1601" s="359">
        <v>0</v>
      </c>
      <c r="D1601" s="357" t="e">
        <f t="shared" si="24"/>
        <v>#DIV/0!</v>
      </c>
      <c r="E1601" s="352" t="s">
        <v>1987</v>
      </c>
      <c r="F1601" s="354">
        <v>0</v>
      </c>
      <c r="G1601" s="367" t="s">
        <v>6188</v>
      </c>
    </row>
    <row r="1602" spans="1:7">
      <c r="A1602" s="367" t="s">
        <v>1607</v>
      </c>
      <c r="B1602" s="358">
        <v>0</v>
      </c>
      <c r="C1602" s="359">
        <v>0</v>
      </c>
      <c r="D1602" s="357" t="e">
        <f t="shared" ref="D1602:D1665" si="25">(C1602/B1602)-1</f>
        <v>#DIV/0!</v>
      </c>
      <c r="E1602" s="352" t="s">
        <v>1987</v>
      </c>
      <c r="F1602" s="354">
        <v>0</v>
      </c>
      <c r="G1602" s="367" t="s">
        <v>6189</v>
      </c>
    </row>
    <row r="1603" spans="1:7">
      <c r="A1603" s="367" t="s">
        <v>1608</v>
      </c>
      <c r="B1603" s="358">
        <v>0</v>
      </c>
      <c r="C1603" s="359">
        <v>0</v>
      </c>
      <c r="D1603" s="357" t="e">
        <f t="shared" si="25"/>
        <v>#DIV/0!</v>
      </c>
      <c r="E1603" s="352" t="s">
        <v>1987</v>
      </c>
      <c r="F1603" s="354">
        <v>0</v>
      </c>
      <c r="G1603" s="367" t="s">
        <v>6190</v>
      </c>
    </row>
    <row r="1604" spans="1:7">
      <c r="A1604" s="367" t="s">
        <v>1609</v>
      </c>
      <c r="B1604" s="358">
        <v>0</v>
      </c>
      <c r="C1604" s="359">
        <v>0</v>
      </c>
      <c r="D1604" s="357" t="e">
        <f t="shared" si="25"/>
        <v>#DIV/0!</v>
      </c>
      <c r="E1604" s="352" t="s">
        <v>1987</v>
      </c>
      <c r="F1604" s="354">
        <v>0</v>
      </c>
      <c r="G1604" s="367" t="s">
        <v>6191</v>
      </c>
    </row>
    <row r="1605" spans="1:7">
      <c r="A1605" s="367" t="s">
        <v>1610</v>
      </c>
      <c r="B1605" s="358">
        <v>0</v>
      </c>
      <c r="C1605" s="359">
        <v>0</v>
      </c>
      <c r="D1605" s="357" t="e">
        <f t="shared" si="25"/>
        <v>#DIV/0!</v>
      </c>
      <c r="E1605" s="352" t="s">
        <v>1987</v>
      </c>
      <c r="F1605" s="354">
        <v>0</v>
      </c>
      <c r="G1605" s="367" t="s">
        <v>6192</v>
      </c>
    </row>
    <row r="1606" spans="1:7">
      <c r="A1606" s="367" t="s">
        <v>1611</v>
      </c>
      <c r="B1606" s="358">
        <v>0</v>
      </c>
      <c r="C1606" s="359">
        <v>0</v>
      </c>
      <c r="D1606" s="357" t="e">
        <f t="shared" si="25"/>
        <v>#DIV/0!</v>
      </c>
      <c r="E1606" s="352" t="s">
        <v>1819</v>
      </c>
      <c r="F1606" s="354">
        <v>1</v>
      </c>
      <c r="G1606" s="367" t="s">
        <v>6193</v>
      </c>
    </row>
    <row r="1607" spans="1:7">
      <c r="A1607" s="367" t="s">
        <v>1612</v>
      </c>
      <c r="B1607" s="358">
        <v>0</v>
      </c>
      <c r="C1607" s="359">
        <v>0</v>
      </c>
      <c r="D1607" s="357" t="e">
        <f t="shared" si="25"/>
        <v>#DIV/0!</v>
      </c>
      <c r="E1607" s="352" t="s">
        <v>2066</v>
      </c>
      <c r="F1607" s="354">
        <v>0</v>
      </c>
      <c r="G1607" s="367" t="s">
        <v>6194</v>
      </c>
    </row>
    <row r="1608" spans="1:7">
      <c r="A1608" s="367" t="s">
        <v>1613</v>
      </c>
      <c r="B1608" s="358">
        <v>0</v>
      </c>
      <c r="C1608" s="359">
        <v>0</v>
      </c>
      <c r="D1608" s="357" t="e">
        <f t="shared" si="25"/>
        <v>#DIV/0!</v>
      </c>
      <c r="E1608" s="352" t="s">
        <v>2066</v>
      </c>
      <c r="F1608" s="354">
        <v>0</v>
      </c>
      <c r="G1608" s="367" t="s">
        <v>6195</v>
      </c>
    </row>
    <row r="1609" spans="1:7">
      <c r="A1609" s="367" t="s">
        <v>1614</v>
      </c>
      <c r="B1609" s="358">
        <v>0</v>
      </c>
      <c r="C1609" s="359">
        <v>0</v>
      </c>
      <c r="D1609" s="357" t="e">
        <f t="shared" si="25"/>
        <v>#DIV/0!</v>
      </c>
      <c r="E1609" s="352" t="s">
        <v>2066</v>
      </c>
      <c r="F1609" s="354">
        <v>0</v>
      </c>
      <c r="G1609" s="367" t="s">
        <v>6196</v>
      </c>
    </row>
    <row r="1610" spans="1:7">
      <c r="A1610" s="367" t="s">
        <v>1615</v>
      </c>
      <c r="B1610" s="358">
        <v>0</v>
      </c>
      <c r="C1610" s="359">
        <v>0</v>
      </c>
      <c r="D1610" s="357" t="e">
        <f t="shared" si="25"/>
        <v>#DIV/0!</v>
      </c>
      <c r="E1610" s="352" t="s">
        <v>2066</v>
      </c>
      <c r="F1610" s="354">
        <v>0</v>
      </c>
      <c r="G1610" s="367" t="s">
        <v>6197</v>
      </c>
    </row>
    <row r="1611" spans="1:7">
      <c r="A1611" s="367" t="s">
        <v>1616</v>
      </c>
      <c r="B1611" s="358">
        <v>0</v>
      </c>
      <c r="C1611" s="359">
        <v>0</v>
      </c>
      <c r="D1611" s="357" t="e">
        <f t="shared" si="25"/>
        <v>#DIV/0!</v>
      </c>
      <c r="E1611" s="352" t="s">
        <v>2066</v>
      </c>
      <c r="F1611" s="354">
        <v>0</v>
      </c>
      <c r="G1611" s="367" t="s">
        <v>6198</v>
      </c>
    </row>
    <row r="1612" spans="1:7">
      <c r="A1612" s="367" t="s">
        <v>1617</v>
      </c>
      <c r="B1612" s="358">
        <v>0</v>
      </c>
      <c r="C1612" s="359">
        <v>0</v>
      </c>
      <c r="D1612" s="357" t="e">
        <f t="shared" si="25"/>
        <v>#DIV/0!</v>
      </c>
      <c r="E1612" s="352" t="s">
        <v>2066</v>
      </c>
      <c r="F1612" s="354">
        <v>0</v>
      </c>
      <c r="G1612" s="367" t="s">
        <v>6199</v>
      </c>
    </row>
    <row r="1613" spans="1:7">
      <c r="A1613" s="367" t="s">
        <v>1618</v>
      </c>
      <c r="B1613" s="358">
        <v>0</v>
      </c>
      <c r="C1613" s="359">
        <v>0</v>
      </c>
      <c r="D1613" s="357" t="e">
        <f t="shared" si="25"/>
        <v>#DIV/0!</v>
      </c>
      <c r="E1613" s="352" t="s">
        <v>2066</v>
      </c>
      <c r="F1613" s="354">
        <v>0</v>
      </c>
      <c r="G1613" s="367" t="s">
        <v>6200</v>
      </c>
    </row>
    <row r="1614" spans="1:7">
      <c r="A1614" s="367" t="s">
        <v>1619</v>
      </c>
      <c r="B1614" s="358">
        <v>0</v>
      </c>
      <c r="C1614" s="359">
        <v>0</v>
      </c>
      <c r="D1614" s="357" t="e">
        <f t="shared" si="25"/>
        <v>#DIV/0!</v>
      </c>
      <c r="E1614" s="352" t="s">
        <v>2066</v>
      </c>
      <c r="F1614" s="354">
        <v>0</v>
      </c>
      <c r="G1614" s="367" t="s">
        <v>6201</v>
      </c>
    </row>
    <row r="1615" spans="1:7">
      <c r="A1615" s="367" t="s">
        <v>1620</v>
      </c>
      <c r="B1615" s="358">
        <v>0</v>
      </c>
      <c r="C1615" s="359">
        <v>0</v>
      </c>
      <c r="D1615" s="357" t="e">
        <f t="shared" si="25"/>
        <v>#DIV/0!</v>
      </c>
      <c r="E1615" s="352" t="s">
        <v>2066</v>
      </c>
      <c r="F1615" s="354">
        <v>0</v>
      </c>
      <c r="G1615" s="367" t="s">
        <v>6202</v>
      </c>
    </row>
    <row r="1616" spans="1:7">
      <c r="A1616" s="367" t="s">
        <v>1621</v>
      </c>
      <c r="B1616" s="358">
        <v>0</v>
      </c>
      <c r="C1616" s="359">
        <v>0</v>
      </c>
      <c r="D1616" s="357" t="e">
        <f t="shared" si="25"/>
        <v>#DIV/0!</v>
      </c>
      <c r="E1616" s="352" t="s">
        <v>2066</v>
      </c>
      <c r="F1616" s="354">
        <v>0</v>
      </c>
      <c r="G1616" s="367" t="s">
        <v>6203</v>
      </c>
    </row>
    <row r="1617" spans="1:7">
      <c r="A1617" s="367" t="s">
        <v>1622</v>
      </c>
      <c r="B1617" s="358">
        <v>0</v>
      </c>
      <c r="C1617" s="359">
        <v>0</v>
      </c>
      <c r="D1617" s="357" t="e">
        <f t="shared" si="25"/>
        <v>#DIV/0!</v>
      </c>
      <c r="E1617" s="352" t="s">
        <v>2066</v>
      </c>
      <c r="F1617" s="354">
        <v>0</v>
      </c>
      <c r="G1617" s="367" t="s">
        <v>6204</v>
      </c>
    </row>
    <row r="1618" spans="1:7">
      <c r="A1618" s="367" t="s">
        <v>1623</v>
      </c>
      <c r="B1618" s="358">
        <v>0</v>
      </c>
      <c r="C1618" s="359">
        <v>0</v>
      </c>
      <c r="D1618" s="357" t="e">
        <f t="shared" si="25"/>
        <v>#DIV/0!</v>
      </c>
      <c r="E1618" s="352" t="s">
        <v>2066</v>
      </c>
      <c r="F1618" s="354">
        <v>0</v>
      </c>
      <c r="G1618" s="367" t="s">
        <v>6205</v>
      </c>
    </row>
    <row r="1619" spans="1:7">
      <c r="A1619" s="367" t="s">
        <v>1624</v>
      </c>
      <c r="B1619" s="358">
        <v>0</v>
      </c>
      <c r="C1619" s="359">
        <v>0</v>
      </c>
      <c r="D1619" s="357" t="e">
        <f t="shared" si="25"/>
        <v>#DIV/0!</v>
      </c>
      <c r="E1619" s="352" t="s">
        <v>2066</v>
      </c>
      <c r="F1619" s="354">
        <v>0</v>
      </c>
      <c r="G1619" s="367" t="s">
        <v>6206</v>
      </c>
    </row>
    <row r="1620" spans="1:7">
      <c r="A1620" s="367" t="s">
        <v>1625</v>
      </c>
      <c r="B1620" s="358">
        <v>0</v>
      </c>
      <c r="C1620" s="359">
        <v>0</v>
      </c>
      <c r="D1620" s="357" t="e">
        <f t="shared" si="25"/>
        <v>#DIV/0!</v>
      </c>
      <c r="E1620" s="352" t="s">
        <v>2066</v>
      </c>
      <c r="F1620" s="354">
        <v>0</v>
      </c>
      <c r="G1620" s="367" t="s">
        <v>6207</v>
      </c>
    </row>
    <row r="1621" spans="1:7">
      <c r="A1621" s="367" t="s">
        <v>1626</v>
      </c>
      <c r="B1621" s="358">
        <v>0</v>
      </c>
      <c r="C1621" s="359">
        <v>0</v>
      </c>
      <c r="D1621" s="357" t="e">
        <f t="shared" si="25"/>
        <v>#DIV/0!</v>
      </c>
      <c r="E1621" s="352" t="s">
        <v>2066</v>
      </c>
      <c r="F1621" s="354">
        <v>0</v>
      </c>
      <c r="G1621" s="367" t="s">
        <v>6208</v>
      </c>
    </row>
    <row r="1622" spans="1:7">
      <c r="A1622" s="367" t="s">
        <v>1627</v>
      </c>
      <c r="B1622" s="358">
        <v>0</v>
      </c>
      <c r="C1622" s="359">
        <v>0</v>
      </c>
      <c r="D1622" s="357" t="e">
        <f t="shared" si="25"/>
        <v>#DIV/0!</v>
      </c>
      <c r="E1622" s="352" t="s">
        <v>2066</v>
      </c>
      <c r="F1622" s="354">
        <v>0</v>
      </c>
      <c r="G1622" s="367" t="s">
        <v>6209</v>
      </c>
    </row>
    <row r="1623" spans="1:7">
      <c r="A1623" s="367" t="s">
        <v>1628</v>
      </c>
      <c r="B1623" s="358">
        <v>0</v>
      </c>
      <c r="C1623" s="359">
        <v>0</v>
      </c>
      <c r="D1623" s="357" t="e">
        <f t="shared" si="25"/>
        <v>#DIV/0!</v>
      </c>
      <c r="E1623" s="352" t="s">
        <v>2066</v>
      </c>
      <c r="F1623" s="354">
        <v>0</v>
      </c>
      <c r="G1623" s="367" t="s">
        <v>6210</v>
      </c>
    </row>
    <row r="1624" spans="1:7">
      <c r="A1624" s="367" t="s">
        <v>1629</v>
      </c>
      <c r="B1624" s="358">
        <v>0</v>
      </c>
      <c r="C1624" s="359">
        <v>0</v>
      </c>
      <c r="D1624" s="357" t="e">
        <f t="shared" si="25"/>
        <v>#DIV/0!</v>
      </c>
      <c r="E1624" s="352" t="s">
        <v>2066</v>
      </c>
      <c r="F1624" s="354">
        <v>0</v>
      </c>
      <c r="G1624" s="367" t="s">
        <v>6211</v>
      </c>
    </row>
    <row r="1625" spans="1:7">
      <c r="A1625" s="367" t="s">
        <v>1630</v>
      </c>
      <c r="B1625" s="358">
        <v>0</v>
      </c>
      <c r="C1625" s="359">
        <v>0</v>
      </c>
      <c r="D1625" s="357" t="e">
        <f t="shared" si="25"/>
        <v>#DIV/0!</v>
      </c>
      <c r="E1625" s="352" t="s">
        <v>2066</v>
      </c>
      <c r="F1625" s="354">
        <v>0</v>
      </c>
      <c r="G1625" s="367" t="s">
        <v>6212</v>
      </c>
    </row>
    <row r="1626" spans="1:7">
      <c r="A1626" s="367" t="s">
        <v>1631</v>
      </c>
      <c r="B1626" s="358">
        <v>0</v>
      </c>
      <c r="C1626" s="359">
        <v>0</v>
      </c>
      <c r="D1626" s="357" t="e">
        <f t="shared" si="25"/>
        <v>#DIV/0!</v>
      </c>
      <c r="E1626" s="352" t="s">
        <v>2066</v>
      </c>
      <c r="F1626" s="354">
        <v>0</v>
      </c>
      <c r="G1626" s="367" t="s">
        <v>6213</v>
      </c>
    </row>
    <row r="1627" spans="1:7">
      <c r="A1627" s="367" t="s">
        <v>1632</v>
      </c>
      <c r="B1627" s="358">
        <v>0</v>
      </c>
      <c r="C1627" s="359">
        <v>0</v>
      </c>
      <c r="D1627" s="357" t="e">
        <f t="shared" si="25"/>
        <v>#DIV/0!</v>
      </c>
      <c r="E1627" s="352" t="s">
        <v>2066</v>
      </c>
      <c r="F1627" s="354">
        <v>0</v>
      </c>
      <c r="G1627" s="367" t="s">
        <v>6214</v>
      </c>
    </row>
    <row r="1628" spans="1:7">
      <c r="A1628" s="367" t="s">
        <v>1633</v>
      </c>
      <c r="B1628" s="358">
        <v>0</v>
      </c>
      <c r="C1628" s="359">
        <v>0</v>
      </c>
      <c r="D1628" s="357" t="e">
        <f t="shared" si="25"/>
        <v>#DIV/0!</v>
      </c>
      <c r="E1628" s="352" t="s">
        <v>2066</v>
      </c>
      <c r="F1628" s="354">
        <v>0</v>
      </c>
      <c r="G1628" s="367" t="s">
        <v>6215</v>
      </c>
    </row>
    <row r="1629" spans="1:7">
      <c r="A1629" s="367" t="s">
        <v>1634</v>
      </c>
      <c r="B1629" s="358">
        <v>0</v>
      </c>
      <c r="C1629" s="359">
        <v>0</v>
      </c>
      <c r="D1629" s="357" t="e">
        <f t="shared" si="25"/>
        <v>#DIV/0!</v>
      </c>
      <c r="E1629" s="352" t="s">
        <v>2066</v>
      </c>
      <c r="F1629" s="354">
        <v>0</v>
      </c>
      <c r="G1629" s="367" t="s">
        <v>6216</v>
      </c>
    </row>
    <row r="1630" spans="1:7">
      <c r="A1630" s="367" t="s">
        <v>1635</v>
      </c>
      <c r="B1630" s="358">
        <v>0</v>
      </c>
      <c r="C1630" s="359">
        <v>0</v>
      </c>
      <c r="D1630" s="357" t="e">
        <f t="shared" si="25"/>
        <v>#DIV/0!</v>
      </c>
      <c r="E1630" s="352" t="s">
        <v>2066</v>
      </c>
      <c r="F1630" s="354">
        <v>0</v>
      </c>
      <c r="G1630" s="367" t="s">
        <v>6217</v>
      </c>
    </row>
    <row r="1631" spans="1:7">
      <c r="A1631" s="367" t="s">
        <v>1636</v>
      </c>
      <c r="B1631" s="358">
        <v>0</v>
      </c>
      <c r="C1631" s="359">
        <v>0</v>
      </c>
      <c r="D1631" s="357" t="e">
        <f t="shared" si="25"/>
        <v>#DIV/0!</v>
      </c>
      <c r="E1631" s="352" t="s">
        <v>2066</v>
      </c>
      <c r="F1631" s="354">
        <v>0</v>
      </c>
      <c r="G1631" s="367" t="s">
        <v>6218</v>
      </c>
    </row>
    <row r="1632" spans="1:7">
      <c r="A1632" s="367" t="s">
        <v>1637</v>
      </c>
      <c r="B1632" s="358">
        <v>0</v>
      </c>
      <c r="C1632" s="359">
        <v>0</v>
      </c>
      <c r="D1632" s="357" t="e">
        <f t="shared" si="25"/>
        <v>#DIV/0!</v>
      </c>
      <c r="E1632" s="352" t="s">
        <v>1987</v>
      </c>
      <c r="F1632" s="354">
        <v>0</v>
      </c>
      <c r="G1632" s="367" t="s">
        <v>6219</v>
      </c>
    </row>
    <row r="1633" spans="1:7">
      <c r="A1633" s="367" t="s">
        <v>1638</v>
      </c>
      <c r="B1633" s="358">
        <v>0</v>
      </c>
      <c r="C1633" s="359">
        <v>0</v>
      </c>
      <c r="D1633" s="357" t="e">
        <f t="shared" si="25"/>
        <v>#DIV/0!</v>
      </c>
      <c r="E1633" s="352" t="s">
        <v>2066</v>
      </c>
      <c r="F1633" s="354">
        <v>0</v>
      </c>
      <c r="G1633" s="367" t="s">
        <v>6220</v>
      </c>
    </row>
    <row r="1634" spans="1:7">
      <c r="A1634" s="367" t="s">
        <v>1639</v>
      </c>
      <c r="B1634" s="358">
        <v>0</v>
      </c>
      <c r="C1634" s="359">
        <v>0</v>
      </c>
      <c r="D1634" s="357" t="e">
        <f t="shared" si="25"/>
        <v>#DIV/0!</v>
      </c>
      <c r="E1634" s="352" t="s">
        <v>2066</v>
      </c>
      <c r="F1634" s="354">
        <v>0</v>
      </c>
      <c r="G1634" s="367" t="s">
        <v>6221</v>
      </c>
    </row>
    <row r="1635" spans="1:7">
      <c r="A1635" s="367" t="s">
        <v>1640</v>
      </c>
      <c r="B1635" s="358">
        <v>0</v>
      </c>
      <c r="C1635" s="359">
        <v>0</v>
      </c>
      <c r="D1635" s="357" t="e">
        <f t="shared" si="25"/>
        <v>#DIV/0!</v>
      </c>
      <c r="E1635" s="352" t="s">
        <v>2066</v>
      </c>
      <c r="F1635" s="354">
        <v>0</v>
      </c>
      <c r="G1635" s="367" t="s">
        <v>6222</v>
      </c>
    </row>
    <row r="1636" spans="1:7">
      <c r="A1636" s="367" t="s">
        <v>1641</v>
      </c>
      <c r="B1636" s="358">
        <v>0</v>
      </c>
      <c r="C1636" s="359">
        <v>0</v>
      </c>
      <c r="D1636" s="357" t="e">
        <f t="shared" si="25"/>
        <v>#DIV/0!</v>
      </c>
      <c r="E1636" s="352" t="s">
        <v>2066</v>
      </c>
      <c r="F1636" s="354">
        <v>0</v>
      </c>
      <c r="G1636" s="367" t="s">
        <v>6223</v>
      </c>
    </row>
    <row r="1637" spans="1:7">
      <c r="A1637" s="367" t="s">
        <v>1642</v>
      </c>
      <c r="B1637" s="358">
        <v>0</v>
      </c>
      <c r="C1637" s="359">
        <v>0</v>
      </c>
      <c r="D1637" s="357" t="e">
        <f t="shared" si="25"/>
        <v>#DIV/0!</v>
      </c>
      <c r="E1637" s="352" t="s">
        <v>2066</v>
      </c>
      <c r="F1637" s="354">
        <v>0</v>
      </c>
      <c r="G1637" s="367" t="s">
        <v>6224</v>
      </c>
    </row>
    <row r="1638" spans="1:7">
      <c r="A1638" s="367" t="s">
        <v>1643</v>
      </c>
      <c r="B1638" s="358">
        <v>0</v>
      </c>
      <c r="C1638" s="359">
        <v>0</v>
      </c>
      <c r="D1638" s="357" t="e">
        <f t="shared" si="25"/>
        <v>#DIV/0!</v>
      </c>
      <c r="E1638" s="352" t="s">
        <v>2066</v>
      </c>
      <c r="F1638" s="354">
        <v>0</v>
      </c>
      <c r="G1638" s="367" t="s">
        <v>6225</v>
      </c>
    </row>
    <row r="1639" spans="1:7">
      <c r="A1639" s="367" t="s">
        <v>1644</v>
      </c>
      <c r="B1639" s="358">
        <v>0</v>
      </c>
      <c r="C1639" s="359">
        <v>0</v>
      </c>
      <c r="D1639" s="357" t="e">
        <f t="shared" si="25"/>
        <v>#DIV/0!</v>
      </c>
      <c r="E1639" s="352" t="s">
        <v>2066</v>
      </c>
      <c r="F1639" s="354">
        <v>0</v>
      </c>
      <c r="G1639" s="367" t="s">
        <v>6226</v>
      </c>
    </row>
    <row r="1640" spans="1:7">
      <c r="A1640" s="367" t="s">
        <v>1645</v>
      </c>
      <c r="B1640" s="358">
        <v>0</v>
      </c>
      <c r="C1640" s="359">
        <v>0</v>
      </c>
      <c r="D1640" s="357" t="e">
        <f t="shared" si="25"/>
        <v>#DIV/0!</v>
      </c>
      <c r="E1640" s="352" t="s">
        <v>2066</v>
      </c>
      <c r="F1640" s="354">
        <v>0</v>
      </c>
      <c r="G1640" s="367" t="s">
        <v>6227</v>
      </c>
    </row>
    <row r="1641" spans="1:7">
      <c r="A1641" s="367" t="s">
        <v>1646</v>
      </c>
      <c r="B1641" s="358">
        <v>0</v>
      </c>
      <c r="C1641" s="359">
        <v>0</v>
      </c>
      <c r="D1641" s="357" t="e">
        <f t="shared" si="25"/>
        <v>#DIV/0!</v>
      </c>
      <c r="E1641" s="352" t="s">
        <v>2066</v>
      </c>
      <c r="F1641" s="354">
        <v>0</v>
      </c>
      <c r="G1641" s="367" t="s">
        <v>6228</v>
      </c>
    </row>
    <row r="1642" spans="1:7">
      <c r="A1642" s="367" t="s">
        <v>1647</v>
      </c>
      <c r="B1642" s="358">
        <v>0</v>
      </c>
      <c r="C1642" s="359">
        <v>0</v>
      </c>
      <c r="D1642" s="357" t="e">
        <f t="shared" si="25"/>
        <v>#DIV/0!</v>
      </c>
      <c r="E1642" s="352" t="s">
        <v>2066</v>
      </c>
      <c r="F1642" s="354">
        <v>0</v>
      </c>
      <c r="G1642" s="367" t="s">
        <v>6229</v>
      </c>
    </row>
    <row r="1643" spans="1:7">
      <c r="A1643" s="367" t="s">
        <v>1648</v>
      </c>
      <c r="B1643" s="358">
        <v>0</v>
      </c>
      <c r="C1643" s="359">
        <v>0</v>
      </c>
      <c r="D1643" s="357" t="e">
        <f t="shared" si="25"/>
        <v>#DIV/0!</v>
      </c>
      <c r="E1643" s="352" t="s">
        <v>2066</v>
      </c>
      <c r="F1643" s="354">
        <v>0</v>
      </c>
      <c r="G1643" s="367" t="s">
        <v>6230</v>
      </c>
    </row>
    <row r="1644" spans="1:7">
      <c r="A1644" s="367" t="s">
        <v>1649</v>
      </c>
      <c r="B1644" s="358">
        <v>0</v>
      </c>
      <c r="C1644" s="359">
        <v>0</v>
      </c>
      <c r="D1644" s="357" t="e">
        <f t="shared" si="25"/>
        <v>#DIV/0!</v>
      </c>
      <c r="E1644" s="352" t="s">
        <v>2066</v>
      </c>
      <c r="F1644" s="354">
        <v>0</v>
      </c>
      <c r="G1644" s="367" t="s">
        <v>6231</v>
      </c>
    </row>
    <row r="1645" spans="1:7">
      <c r="A1645" s="367" t="s">
        <v>1650</v>
      </c>
      <c r="B1645" s="358">
        <v>0</v>
      </c>
      <c r="C1645" s="359">
        <v>0</v>
      </c>
      <c r="D1645" s="357" t="e">
        <f t="shared" si="25"/>
        <v>#DIV/0!</v>
      </c>
      <c r="E1645" s="352" t="s">
        <v>2066</v>
      </c>
      <c r="F1645" s="354">
        <v>0</v>
      </c>
      <c r="G1645" s="367" t="s">
        <v>6232</v>
      </c>
    </row>
    <row r="1646" spans="1:7">
      <c r="A1646" s="367" t="s">
        <v>1651</v>
      </c>
      <c r="B1646" s="358">
        <v>0</v>
      </c>
      <c r="C1646" s="359">
        <v>0</v>
      </c>
      <c r="D1646" s="357" t="e">
        <f t="shared" si="25"/>
        <v>#DIV/0!</v>
      </c>
      <c r="E1646" s="352" t="s">
        <v>2066</v>
      </c>
      <c r="F1646" s="354">
        <v>0</v>
      </c>
      <c r="G1646" s="367" t="s">
        <v>6233</v>
      </c>
    </row>
    <row r="1647" spans="1:7">
      <c r="A1647" s="367" t="s">
        <v>1652</v>
      </c>
      <c r="B1647" s="358">
        <v>0</v>
      </c>
      <c r="C1647" s="359">
        <v>0</v>
      </c>
      <c r="D1647" s="357" t="e">
        <f t="shared" si="25"/>
        <v>#DIV/0!</v>
      </c>
      <c r="E1647" s="352" t="s">
        <v>2066</v>
      </c>
      <c r="F1647" s="354">
        <v>0</v>
      </c>
      <c r="G1647" s="367" t="s">
        <v>6234</v>
      </c>
    </row>
    <row r="1648" spans="1:7">
      <c r="A1648" s="367" t="s">
        <v>1653</v>
      </c>
      <c r="B1648" s="358">
        <v>0</v>
      </c>
      <c r="C1648" s="359">
        <v>0</v>
      </c>
      <c r="D1648" s="357" t="e">
        <f t="shared" si="25"/>
        <v>#DIV/0!</v>
      </c>
      <c r="E1648" s="352" t="s">
        <v>2066</v>
      </c>
      <c r="F1648" s="354">
        <v>0</v>
      </c>
      <c r="G1648" s="367" t="s">
        <v>6235</v>
      </c>
    </row>
    <row r="1649" spans="1:7">
      <c r="A1649" s="367" t="s">
        <v>1654</v>
      </c>
      <c r="B1649" s="358">
        <v>0</v>
      </c>
      <c r="C1649" s="359">
        <v>0</v>
      </c>
      <c r="D1649" s="357" t="e">
        <f t="shared" si="25"/>
        <v>#DIV/0!</v>
      </c>
      <c r="E1649" s="352" t="s">
        <v>2066</v>
      </c>
      <c r="F1649" s="354">
        <v>0</v>
      </c>
      <c r="G1649" s="367" t="s">
        <v>6236</v>
      </c>
    </row>
    <row r="1650" spans="1:7">
      <c r="A1650" s="367" t="s">
        <v>1655</v>
      </c>
      <c r="B1650" s="358">
        <v>0</v>
      </c>
      <c r="C1650" s="359">
        <v>0</v>
      </c>
      <c r="D1650" s="357" t="e">
        <f t="shared" si="25"/>
        <v>#DIV/0!</v>
      </c>
      <c r="E1650" s="352" t="s">
        <v>2066</v>
      </c>
      <c r="F1650" s="354">
        <v>0</v>
      </c>
      <c r="G1650" s="367" t="s">
        <v>6237</v>
      </c>
    </row>
    <row r="1651" spans="1:7">
      <c r="A1651" s="367" t="s">
        <v>1656</v>
      </c>
      <c r="B1651" s="358">
        <v>0</v>
      </c>
      <c r="C1651" s="359">
        <v>0</v>
      </c>
      <c r="D1651" s="357" t="e">
        <f t="shared" si="25"/>
        <v>#DIV/0!</v>
      </c>
      <c r="E1651" s="352" t="s">
        <v>2066</v>
      </c>
      <c r="F1651" s="354">
        <v>0</v>
      </c>
      <c r="G1651" s="367" t="s">
        <v>6238</v>
      </c>
    </row>
    <row r="1652" spans="1:7">
      <c r="A1652" s="367" t="s">
        <v>1657</v>
      </c>
      <c r="B1652" s="358">
        <v>0</v>
      </c>
      <c r="C1652" s="359">
        <v>0</v>
      </c>
      <c r="D1652" s="357" t="e">
        <f t="shared" si="25"/>
        <v>#DIV/0!</v>
      </c>
      <c r="E1652" s="352" t="s">
        <v>2066</v>
      </c>
      <c r="F1652" s="354">
        <v>0</v>
      </c>
      <c r="G1652" s="367" t="s">
        <v>6239</v>
      </c>
    </row>
    <row r="1653" spans="1:7">
      <c r="A1653" s="367" t="s">
        <v>1658</v>
      </c>
      <c r="B1653" s="358">
        <v>0</v>
      </c>
      <c r="C1653" s="359">
        <v>0</v>
      </c>
      <c r="D1653" s="357" t="e">
        <f t="shared" si="25"/>
        <v>#DIV/0!</v>
      </c>
      <c r="E1653" s="352" t="s">
        <v>2066</v>
      </c>
      <c r="F1653" s="354">
        <v>0</v>
      </c>
      <c r="G1653" s="367" t="s">
        <v>6240</v>
      </c>
    </row>
    <row r="1654" spans="1:7">
      <c r="A1654" s="367" t="s">
        <v>1659</v>
      </c>
      <c r="B1654" s="358">
        <v>0</v>
      </c>
      <c r="C1654" s="359">
        <v>0</v>
      </c>
      <c r="D1654" s="357" t="e">
        <f t="shared" si="25"/>
        <v>#DIV/0!</v>
      </c>
      <c r="E1654" s="352" t="s">
        <v>2066</v>
      </c>
      <c r="F1654" s="354">
        <v>0</v>
      </c>
      <c r="G1654" s="367" t="s">
        <v>6241</v>
      </c>
    </row>
    <row r="1655" spans="1:7">
      <c r="A1655" s="367" t="s">
        <v>1660</v>
      </c>
      <c r="B1655" s="358">
        <v>0</v>
      </c>
      <c r="C1655" s="359">
        <v>0</v>
      </c>
      <c r="D1655" s="357" t="e">
        <f t="shared" si="25"/>
        <v>#DIV/0!</v>
      </c>
      <c r="E1655" s="352" t="s">
        <v>2066</v>
      </c>
      <c r="F1655" s="354">
        <v>0</v>
      </c>
      <c r="G1655" s="367" t="s">
        <v>6242</v>
      </c>
    </row>
    <row r="1656" spans="1:7">
      <c r="A1656" s="367" t="s">
        <v>1661</v>
      </c>
      <c r="B1656" s="358">
        <v>0</v>
      </c>
      <c r="C1656" s="359">
        <v>0</v>
      </c>
      <c r="D1656" s="357" t="e">
        <f t="shared" si="25"/>
        <v>#DIV/0!</v>
      </c>
      <c r="E1656" s="352" t="s">
        <v>2066</v>
      </c>
      <c r="F1656" s="354">
        <v>0</v>
      </c>
      <c r="G1656" s="367" t="s">
        <v>6243</v>
      </c>
    </row>
    <row r="1657" spans="1:7">
      <c r="A1657" s="367" t="s">
        <v>1662</v>
      </c>
      <c r="B1657" s="358">
        <v>0</v>
      </c>
      <c r="C1657" s="359">
        <v>0</v>
      </c>
      <c r="D1657" s="357" t="e">
        <f t="shared" si="25"/>
        <v>#DIV/0!</v>
      </c>
      <c r="E1657" s="352" t="s">
        <v>2066</v>
      </c>
      <c r="F1657" s="354">
        <v>0</v>
      </c>
      <c r="G1657" s="367" t="s">
        <v>6244</v>
      </c>
    </row>
    <row r="1658" spans="1:7">
      <c r="A1658" s="367" t="s">
        <v>1663</v>
      </c>
      <c r="B1658" s="358">
        <v>0</v>
      </c>
      <c r="C1658" s="359">
        <v>0</v>
      </c>
      <c r="D1658" s="357" t="e">
        <f t="shared" si="25"/>
        <v>#DIV/0!</v>
      </c>
      <c r="E1658" s="352" t="s">
        <v>2066</v>
      </c>
      <c r="F1658" s="354">
        <v>0</v>
      </c>
      <c r="G1658" s="367" t="s">
        <v>6245</v>
      </c>
    </row>
    <row r="1659" spans="1:7">
      <c r="A1659" s="367" t="s">
        <v>1664</v>
      </c>
      <c r="B1659" s="358">
        <v>0</v>
      </c>
      <c r="C1659" s="359">
        <v>0</v>
      </c>
      <c r="D1659" s="357" t="e">
        <f t="shared" si="25"/>
        <v>#DIV/0!</v>
      </c>
      <c r="E1659" s="352" t="s">
        <v>1849</v>
      </c>
      <c r="F1659" s="354">
        <v>0</v>
      </c>
      <c r="G1659" s="367" t="s">
        <v>6246</v>
      </c>
    </row>
    <row r="1660" spans="1:7">
      <c r="A1660" s="367" t="s">
        <v>1665</v>
      </c>
      <c r="B1660" s="358">
        <v>0</v>
      </c>
      <c r="C1660" s="359">
        <v>0</v>
      </c>
      <c r="D1660" s="357" t="e">
        <f t="shared" si="25"/>
        <v>#DIV/0!</v>
      </c>
      <c r="E1660" s="352" t="s">
        <v>1985</v>
      </c>
      <c r="F1660" s="354">
        <v>0</v>
      </c>
      <c r="G1660" s="367" t="s">
        <v>6247</v>
      </c>
    </row>
    <row r="1661" spans="1:7">
      <c r="A1661" s="367" t="s">
        <v>1666</v>
      </c>
      <c r="B1661" s="358">
        <v>0</v>
      </c>
      <c r="C1661" s="359">
        <v>0</v>
      </c>
      <c r="D1661" s="357" t="e">
        <f t="shared" si="25"/>
        <v>#DIV/0!</v>
      </c>
      <c r="E1661" s="352" t="s">
        <v>1985</v>
      </c>
      <c r="F1661" s="354">
        <v>0</v>
      </c>
      <c r="G1661" s="367" t="s">
        <v>6248</v>
      </c>
    </row>
    <row r="1662" spans="1:7">
      <c r="A1662" s="367" t="s">
        <v>1667</v>
      </c>
      <c r="B1662" s="358">
        <v>0</v>
      </c>
      <c r="C1662" s="359">
        <v>0</v>
      </c>
      <c r="D1662" s="357" t="e">
        <f t="shared" si="25"/>
        <v>#DIV/0!</v>
      </c>
      <c r="E1662" s="352" t="s">
        <v>1985</v>
      </c>
      <c r="F1662" s="354">
        <v>0</v>
      </c>
      <c r="G1662" s="367" t="s">
        <v>6249</v>
      </c>
    </row>
    <row r="1663" spans="1:7">
      <c r="A1663" s="367" t="s">
        <v>1668</v>
      </c>
      <c r="B1663" s="358">
        <v>-2.6193194489792401E-2</v>
      </c>
      <c r="C1663" s="359">
        <v>-3.5322680298577298E-4</v>
      </c>
      <c r="D1663" s="357">
        <f t="shared" si="25"/>
        <v>-0.98651455808021327</v>
      </c>
      <c r="E1663" s="352" t="s">
        <v>1825</v>
      </c>
      <c r="F1663" s="354">
        <v>1</v>
      </c>
      <c r="G1663" s="367" t="s">
        <v>6250</v>
      </c>
    </row>
    <row r="1664" spans="1:7">
      <c r="A1664" s="367" t="s">
        <v>1669</v>
      </c>
      <c r="B1664" s="358">
        <v>2.6193248324602798E-2</v>
      </c>
      <c r="C1664" s="359">
        <v>3.2250737433514598E-4</v>
      </c>
      <c r="D1664" s="357">
        <f t="shared" si="25"/>
        <v>-0.98768738530103495</v>
      </c>
      <c r="E1664" s="352" t="s">
        <v>1825</v>
      </c>
      <c r="F1664" s="354">
        <v>1</v>
      </c>
      <c r="G1664" s="367" t="s">
        <v>6251</v>
      </c>
    </row>
    <row r="1665" spans="1:7">
      <c r="A1665" s="367" t="s">
        <v>1670</v>
      </c>
      <c r="B1665" s="358">
        <v>2.3910287748370499E-6</v>
      </c>
      <c r="C1665" s="359">
        <v>4.1322299961467696E-6</v>
      </c>
      <c r="D1665" s="357">
        <f t="shared" si="25"/>
        <v>0.7282226126401945</v>
      </c>
      <c r="E1665" s="352" t="s">
        <v>1825</v>
      </c>
      <c r="F1665" s="354">
        <v>0</v>
      </c>
      <c r="G1665" s="367" t="s">
        <v>6252</v>
      </c>
    </row>
    <row r="1666" spans="1:7">
      <c r="A1666" s="367" t="s">
        <v>1671</v>
      </c>
      <c r="B1666" s="358">
        <v>2.0332233767075101E-6</v>
      </c>
      <c r="C1666" s="359">
        <v>4.46221606545741E-6</v>
      </c>
      <c r="D1666" s="357">
        <f t="shared" ref="D1666:D1718" si="26">(C1666/B1666)-1</f>
        <v>1.1946511714238093</v>
      </c>
      <c r="E1666" s="352" t="s">
        <v>2067</v>
      </c>
      <c r="F1666" s="354">
        <v>0</v>
      </c>
      <c r="G1666" s="367" t="s">
        <v>6253</v>
      </c>
    </row>
    <row r="1667" spans="1:7">
      <c r="A1667" s="367" t="s">
        <v>1672</v>
      </c>
      <c r="B1667" s="358">
        <v>2.0232697216004099E-6</v>
      </c>
      <c r="C1667" s="359">
        <v>2.4990983676735301E-6</v>
      </c>
      <c r="D1667" s="357">
        <f t="shared" si="26"/>
        <v>0.23517805905617917</v>
      </c>
      <c r="E1667" s="352" t="s">
        <v>1825</v>
      </c>
      <c r="F1667" s="354">
        <v>0</v>
      </c>
      <c r="G1667" s="367" t="s">
        <v>6254</v>
      </c>
    </row>
    <row r="1668" spans="1:7">
      <c r="A1668" s="367" t="s">
        <v>1673</v>
      </c>
      <c r="B1668" s="358">
        <v>2.012390218637E-6</v>
      </c>
      <c r="C1668" s="359">
        <v>7.01051986117436E-6</v>
      </c>
      <c r="D1668" s="357">
        <f t="shared" si="26"/>
        <v>2.483678163533618</v>
      </c>
      <c r="E1668" s="352" t="s">
        <v>1825</v>
      </c>
      <c r="F1668" s="354">
        <v>0</v>
      </c>
      <c r="G1668" s="367" t="s">
        <v>6255</v>
      </c>
    </row>
    <row r="1669" spans="1:7">
      <c r="A1669" s="367" t="s">
        <v>1674</v>
      </c>
      <c r="B1669" s="358">
        <v>1.88565273025611E-6</v>
      </c>
      <c r="C1669" s="359">
        <v>5.5833900167344597E-6</v>
      </c>
      <c r="D1669" s="357">
        <f t="shared" si="26"/>
        <v>1.9609853008173577</v>
      </c>
      <c r="E1669" s="352" t="s">
        <v>1825</v>
      </c>
      <c r="F1669" s="354">
        <v>0</v>
      </c>
      <c r="G1669" s="367" t="s">
        <v>6256</v>
      </c>
    </row>
    <row r="1670" spans="1:7">
      <c r="A1670" s="367" t="s">
        <v>1675</v>
      </c>
      <c r="B1670" s="358">
        <v>0</v>
      </c>
      <c r="C1670" s="359">
        <v>0</v>
      </c>
      <c r="D1670" s="357" t="e">
        <f t="shared" si="26"/>
        <v>#DIV/0!</v>
      </c>
      <c r="E1670" s="352" t="s">
        <v>1825</v>
      </c>
      <c r="F1670" s="354">
        <v>0</v>
      </c>
      <c r="G1670" s="367" t="s">
        <v>6257</v>
      </c>
    </row>
    <row r="1671" spans="1:7">
      <c r="A1671" s="367" t="s">
        <v>1676</v>
      </c>
      <c r="B1671" s="358">
        <v>1.8804907241023199E-6</v>
      </c>
      <c r="C1671" s="359">
        <v>6.2592580148683103E-6</v>
      </c>
      <c r="D1671" s="357">
        <f t="shared" si="26"/>
        <v>2.328523738321687</v>
      </c>
      <c r="E1671" s="352" t="s">
        <v>1825</v>
      </c>
      <c r="F1671" s="354">
        <v>0</v>
      </c>
      <c r="G1671" s="367" t="s">
        <v>6258</v>
      </c>
    </row>
    <row r="1672" spans="1:7">
      <c r="A1672" s="367" t="s">
        <v>1677</v>
      </c>
      <c r="B1672" s="358">
        <v>0</v>
      </c>
      <c r="C1672" s="359">
        <v>0</v>
      </c>
      <c r="D1672" s="357" t="e">
        <f t="shared" si="26"/>
        <v>#DIV/0!</v>
      </c>
      <c r="E1672" s="352" t="s">
        <v>1825</v>
      </c>
      <c r="F1672" s="354">
        <v>0</v>
      </c>
      <c r="G1672" s="367" t="s">
        <v>6259</v>
      </c>
    </row>
    <row r="1673" spans="1:7">
      <c r="A1673" s="367" t="s">
        <v>1678</v>
      </c>
      <c r="B1673" s="358">
        <v>5.81129320444083E-8</v>
      </c>
      <c r="C1673" s="359">
        <v>7.02229100152596E-8</v>
      </c>
      <c r="D1673" s="357">
        <f t="shared" si="26"/>
        <v>0.208386972483116</v>
      </c>
      <c r="E1673" s="352" t="s">
        <v>1825</v>
      </c>
      <c r="F1673" s="354">
        <v>0</v>
      </c>
      <c r="G1673" s="367" t="s">
        <v>6260</v>
      </c>
    </row>
    <row r="1674" spans="1:7">
      <c r="A1674" s="367" t="s">
        <v>1679</v>
      </c>
      <c r="B1674" s="358">
        <v>6.8301075404966801E-7</v>
      </c>
      <c r="C1674" s="359">
        <v>2.2830252880710299E-5</v>
      </c>
      <c r="D1674" s="357">
        <f t="shared" si="26"/>
        <v>32.425905441966293</v>
      </c>
      <c r="E1674" s="352" t="s">
        <v>1825</v>
      </c>
      <c r="F1674" s="354">
        <v>0</v>
      </c>
      <c r="G1674" s="367" t="s">
        <v>6261</v>
      </c>
    </row>
    <row r="1675" spans="1:7">
      <c r="A1675" s="367" t="s">
        <v>1680</v>
      </c>
      <c r="B1675" s="358">
        <v>0</v>
      </c>
      <c r="C1675" s="359">
        <v>0</v>
      </c>
      <c r="D1675" s="357" t="e">
        <f t="shared" si="26"/>
        <v>#DIV/0!</v>
      </c>
      <c r="E1675" s="352" t="s">
        <v>1825</v>
      </c>
      <c r="F1675" s="354">
        <v>0</v>
      </c>
      <c r="G1675" s="367" t="s">
        <v>6262</v>
      </c>
    </row>
    <row r="1676" spans="1:7">
      <c r="A1676" s="367" t="s">
        <v>1681</v>
      </c>
      <c r="B1676" s="358">
        <v>6.0493955214351502E-8</v>
      </c>
      <c r="C1676" s="359">
        <v>5.4309326989632901E-8</v>
      </c>
      <c r="D1676" s="357">
        <f t="shared" si="26"/>
        <v>-0.10223547464873595</v>
      </c>
      <c r="E1676" s="352" t="s">
        <v>1825</v>
      </c>
      <c r="F1676" s="354">
        <v>0</v>
      </c>
      <c r="G1676" s="367" t="s">
        <v>6263</v>
      </c>
    </row>
    <row r="1677" spans="1:7">
      <c r="A1677" s="367" t="s">
        <v>1682</v>
      </c>
      <c r="B1677" s="358">
        <v>-2.5927653700250599E-2</v>
      </c>
      <c r="C1677" s="359">
        <v>-3.7018093507867902E-5</v>
      </c>
      <c r="D1677" s="357">
        <f t="shared" si="26"/>
        <v>-0.99857225439926678</v>
      </c>
      <c r="E1677" s="352" t="s">
        <v>1825</v>
      </c>
      <c r="F1677" s="354">
        <v>1</v>
      </c>
      <c r="G1677" s="367" t="s">
        <v>6264</v>
      </c>
    </row>
    <row r="1678" spans="1:7">
      <c r="A1678" s="367" t="s">
        <v>1683</v>
      </c>
      <c r="B1678" s="358">
        <v>2.0322634203664699E-6</v>
      </c>
      <c r="C1678" s="359">
        <v>8.0454919320907997E-6</v>
      </c>
      <c r="D1678" s="357">
        <f t="shared" si="26"/>
        <v>2.9588824221615857</v>
      </c>
      <c r="E1678" s="352" t="s">
        <v>1825</v>
      </c>
      <c r="F1678" s="354">
        <v>0</v>
      </c>
      <c r="G1678" s="367" t="s">
        <v>6265</v>
      </c>
    </row>
    <row r="1679" spans="1:7">
      <c r="A1679" s="367" t="s">
        <v>1684</v>
      </c>
      <c r="B1679" s="358">
        <v>-6.01065323735384E-6</v>
      </c>
      <c r="C1679" s="359">
        <v>-9.1798164021383905E-6</v>
      </c>
      <c r="D1679" s="357">
        <f t="shared" si="26"/>
        <v>0.52725769390412536</v>
      </c>
      <c r="E1679" s="352" t="s">
        <v>1825</v>
      </c>
      <c r="F1679" s="354">
        <v>1</v>
      </c>
      <c r="G1679" s="367" t="s">
        <v>6266</v>
      </c>
    </row>
    <row r="1680" spans="1:7">
      <c r="A1680" s="367" t="s">
        <v>1685</v>
      </c>
      <c r="B1680" s="358">
        <v>-3.1034659025627198E-7</v>
      </c>
      <c r="C1680" s="359">
        <v>6.2661329821504104E-7</v>
      </c>
      <c r="D1680" s="357">
        <f t="shared" si="26"/>
        <v>-3.0190758264739062</v>
      </c>
      <c r="E1680" s="352" t="s">
        <v>1825</v>
      </c>
      <c r="F1680" s="354">
        <v>1</v>
      </c>
      <c r="G1680" s="367" t="s">
        <v>6267</v>
      </c>
    </row>
    <row r="1681" spans="1:7">
      <c r="A1681" s="367" t="s">
        <v>1686</v>
      </c>
      <c r="B1681" s="358">
        <v>-3.1624748522609101E-7</v>
      </c>
      <c r="C1681" s="359">
        <v>1.13061182048829E-5</v>
      </c>
      <c r="D1681" s="357">
        <f t="shared" si="26"/>
        <v>-36.750855684433198</v>
      </c>
      <c r="E1681" s="352" t="s">
        <v>1825</v>
      </c>
      <c r="F1681" s="354">
        <v>1</v>
      </c>
      <c r="G1681" s="367" t="s">
        <v>6268</v>
      </c>
    </row>
    <row r="1682" spans="1:7">
      <c r="A1682" s="367" t="s">
        <v>1687</v>
      </c>
      <c r="B1682" s="358">
        <v>0</v>
      </c>
      <c r="C1682" s="359">
        <v>0</v>
      </c>
      <c r="D1682" s="357" t="e">
        <f t="shared" si="26"/>
        <v>#DIV/0!</v>
      </c>
      <c r="E1682" s="352" t="s">
        <v>1825</v>
      </c>
      <c r="F1682" s="354">
        <v>0</v>
      </c>
      <c r="G1682" s="367" t="s">
        <v>6269</v>
      </c>
    </row>
    <row r="1683" spans="1:7">
      <c r="A1683" s="367" t="s">
        <v>1688</v>
      </c>
      <c r="B1683" s="358">
        <v>-9.3470333695222507E-6</v>
      </c>
      <c r="C1683" s="359">
        <v>-9.9427340956026506E-6</v>
      </c>
      <c r="D1683" s="357">
        <f t="shared" si="26"/>
        <v>6.3731528767490442E-2</v>
      </c>
      <c r="E1683" s="352" t="s">
        <v>1825</v>
      </c>
      <c r="F1683" s="354">
        <v>1</v>
      </c>
      <c r="G1683" s="367" t="s">
        <v>6270</v>
      </c>
    </row>
    <row r="1684" spans="1:7">
      <c r="A1684" s="367" t="s">
        <v>1689</v>
      </c>
      <c r="B1684" s="358">
        <v>6.0404037109781404E-8</v>
      </c>
      <c r="C1684" s="359">
        <v>5.4678977619551998E-8</v>
      </c>
      <c r="D1684" s="357">
        <f t="shared" si="26"/>
        <v>-9.4779418134327442E-2</v>
      </c>
      <c r="E1684" s="352" t="s">
        <v>1825</v>
      </c>
      <c r="F1684" s="354">
        <v>0</v>
      </c>
      <c r="G1684" s="367" t="s">
        <v>6271</v>
      </c>
    </row>
    <row r="1685" spans="1:7">
      <c r="A1685" s="367" t="s">
        <v>1690</v>
      </c>
      <c r="B1685" s="358">
        <v>0</v>
      </c>
      <c r="C1685" s="359">
        <v>0</v>
      </c>
      <c r="D1685" s="357" t="e">
        <f t="shared" si="26"/>
        <v>#DIV/0!</v>
      </c>
      <c r="E1685" s="352" t="s">
        <v>1825</v>
      </c>
      <c r="F1685" s="354">
        <v>1</v>
      </c>
      <c r="G1685" s="367" t="s">
        <v>6272</v>
      </c>
    </row>
    <row r="1686" spans="1:7">
      <c r="A1686" s="367" t="s">
        <v>1691</v>
      </c>
      <c r="B1686" s="358">
        <v>0</v>
      </c>
      <c r="C1686" s="359">
        <v>0</v>
      </c>
      <c r="D1686" s="357" t="e">
        <f t="shared" si="26"/>
        <v>#DIV/0!</v>
      </c>
      <c r="E1686" s="352" t="s">
        <v>1825</v>
      </c>
      <c r="F1686" s="354">
        <v>0</v>
      </c>
      <c r="G1686" s="367" t="s">
        <v>6273</v>
      </c>
    </row>
    <row r="1687" spans="1:7">
      <c r="A1687" s="367" t="s">
        <v>1692</v>
      </c>
      <c r="B1687" s="358">
        <v>4.4408913299584096E-6</v>
      </c>
      <c r="C1687" s="359">
        <v>1.07501465748814E-5</v>
      </c>
      <c r="D1687" s="357">
        <f t="shared" si="26"/>
        <v>1.4207182243709799</v>
      </c>
      <c r="E1687" s="352" t="s">
        <v>1832</v>
      </c>
      <c r="F1687" s="354">
        <v>0</v>
      </c>
      <c r="G1687" s="367" t="s">
        <v>6274</v>
      </c>
    </row>
    <row r="1688" spans="1:7">
      <c r="A1688" s="367" t="s">
        <v>1693</v>
      </c>
      <c r="B1688" s="358">
        <v>1.75802098808804E-6</v>
      </c>
      <c r="C1688" s="359">
        <v>3.6711453431055502E-6</v>
      </c>
      <c r="D1688" s="357">
        <f t="shared" si="26"/>
        <v>1.0882261178793748</v>
      </c>
      <c r="E1688" s="352" t="s">
        <v>1832</v>
      </c>
      <c r="F1688" s="354">
        <v>0</v>
      </c>
      <c r="G1688" s="367" t="s">
        <v>6275</v>
      </c>
    </row>
    <row r="1689" spans="1:7">
      <c r="A1689" s="367" t="s">
        <v>1694</v>
      </c>
      <c r="B1689" s="358">
        <v>2.0850781910257002E-6</v>
      </c>
      <c r="C1689" s="359">
        <v>3.75789670816709E-5</v>
      </c>
      <c r="D1689" s="357">
        <f t="shared" si="26"/>
        <v>17.022809525039875</v>
      </c>
      <c r="E1689" s="352" t="s">
        <v>1832</v>
      </c>
      <c r="F1689" s="354">
        <v>0</v>
      </c>
      <c r="G1689" s="367" t="s">
        <v>6276</v>
      </c>
    </row>
    <row r="1690" spans="1:7">
      <c r="A1690" s="367" t="s">
        <v>1695</v>
      </c>
      <c r="B1690" s="358">
        <v>2.0203042507920799E-6</v>
      </c>
      <c r="C1690" s="359">
        <v>1.9848158434573201E-5</v>
      </c>
      <c r="D1690" s="357">
        <f t="shared" si="26"/>
        <v>8.8243412727521306</v>
      </c>
      <c r="E1690" s="352" t="s">
        <v>1832</v>
      </c>
      <c r="F1690" s="354">
        <v>0</v>
      </c>
      <c r="G1690" s="367" t="s">
        <v>6277</v>
      </c>
    </row>
    <row r="1691" spans="1:7">
      <c r="A1691" s="367" t="s">
        <v>1696</v>
      </c>
      <c r="B1691" s="358">
        <v>2.85506949555832E-6</v>
      </c>
      <c r="C1691" s="359">
        <v>5.3527870855252302E-6</v>
      </c>
      <c r="D1691" s="357">
        <f t="shared" si="26"/>
        <v>0.87483600446596888</v>
      </c>
      <c r="E1691" s="352" t="s">
        <v>1832</v>
      </c>
      <c r="F1691" s="354">
        <v>0</v>
      </c>
      <c r="G1691" s="367" t="s">
        <v>6278</v>
      </c>
    </row>
    <row r="1692" spans="1:7">
      <c r="A1692" s="367" t="s">
        <v>1697</v>
      </c>
      <c r="B1692" s="358">
        <v>1.5244220266253799E-6</v>
      </c>
      <c r="C1692" s="359">
        <v>3.0602300554676302E-6</v>
      </c>
      <c r="D1692" s="357">
        <f t="shared" si="26"/>
        <v>1.0074690617283166</v>
      </c>
      <c r="E1692" s="352" t="s">
        <v>1832</v>
      </c>
      <c r="F1692" s="354">
        <v>0</v>
      </c>
      <c r="G1692" s="367" t="s">
        <v>6279</v>
      </c>
    </row>
    <row r="1693" spans="1:7">
      <c r="A1693" s="367" t="s">
        <v>1698</v>
      </c>
      <c r="B1693" s="358">
        <v>2.0081504242922402E-6</v>
      </c>
      <c r="C1693" s="359">
        <v>7.9354338618961094E-6</v>
      </c>
      <c r="D1693" s="357">
        <f t="shared" si="26"/>
        <v>2.9516132685592527</v>
      </c>
      <c r="E1693" s="352" t="s">
        <v>1832</v>
      </c>
      <c r="F1693" s="354">
        <v>0</v>
      </c>
      <c r="G1693" s="367" t="s">
        <v>6280</v>
      </c>
    </row>
    <row r="1694" spans="1:7">
      <c r="A1694" s="367" t="s">
        <v>1699</v>
      </c>
      <c r="B1694" s="358">
        <v>1.88010550697031E-6</v>
      </c>
      <c r="C1694" s="359">
        <v>6.21923887238256E-6</v>
      </c>
      <c r="D1694" s="357">
        <f t="shared" si="26"/>
        <v>2.3079201402928353</v>
      </c>
      <c r="E1694" s="352" t="s">
        <v>1832</v>
      </c>
      <c r="F1694" s="354">
        <v>0</v>
      </c>
      <c r="G1694" s="367" t="s">
        <v>6281</v>
      </c>
    </row>
    <row r="1695" spans="1:7">
      <c r="A1695" s="367" t="s">
        <v>1700</v>
      </c>
      <c r="B1695" s="358">
        <v>1.1906053446494999E-5</v>
      </c>
      <c r="C1695" s="359">
        <v>1.06809894613425E-5</v>
      </c>
      <c r="D1695" s="357">
        <f t="shared" si="26"/>
        <v>-0.10289421181064362</v>
      </c>
      <c r="E1695" s="352" t="s">
        <v>1832</v>
      </c>
      <c r="F1695" s="354">
        <v>0</v>
      </c>
      <c r="G1695" s="367" t="s">
        <v>6282</v>
      </c>
    </row>
    <row r="1696" spans="1:7">
      <c r="A1696" s="367" t="s">
        <v>1701</v>
      </c>
      <c r="B1696" s="358">
        <v>2.85506949555832E-6</v>
      </c>
      <c r="C1696" s="359">
        <v>5.3527870855252302E-6</v>
      </c>
      <c r="D1696" s="357">
        <f t="shared" si="26"/>
        <v>0.87483600446596888</v>
      </c>
      <c r="E1696" s="352" t="s">
        <v>1832</v>
      </c>
      <c r="F1696" s="354">
        <v>1</v>
      </c>
      <c r="G1696" s="367" t="s">
        <v>6283</v>
      </c>
    </row>
    <row r="1697" spans="1:7">
      <c r="A1697" s="367" t="s">
        <v>1702</v>
      </c>
      <c r="B1697" s="358">
        <v>1.6652974181852201E-5</v>
      </c>
      <c r="C1697" s="359">
        <v>2.2527601345245802E-5</v>
      </c>
      <c r="D1697" s="357">
        <f t="shared" si="26"/>
        <v>0.35276744557711215</v>
      </c>
      <c r="E1697" s="352" t="s">
        <v>1832</v>
      </c>
      <c r="F1697" s="354">
        <v>1</v>
      </c>
      <c r="G1697" s="367" t="s">
        <v>6284</v>
      </c>
    </row>
    <row r="1698" spans="1:7">
      <c r="A1698" s="367" t="s">
        <v>1703</v>
      </c>
      <c r="B1698" s="358">
        <v>0</v>
      </c>
      <c r="C1698" s="359">
        <v>0</v>
      </c>
      <c r="D1698" s="357" t="e">
        <f t="shared" si="26"/>
        <v>#DIV/0!</v>
      </c>
      <c r="E1698" s="352" t="s">
        <v>1825</v>
      </c>
      <c r="F1698" s="354">
        <v>1</v>
      </c>
      <c r="G1698" s="367" t="s">
        <v>6285</v>
      </c>
    </row>
    <row r="1699" spans="1:7">
      <c r="A1699" s="367" t="s">
        <v>1704</v>
      </c>
      <c r="B1699" s="358">
        <v>0</v>
      </c>
      <c r="C1699" s="359">
        <v>0</v>
      </c>
      <c r="D1699" s="357" t="e">
        <f t="shared" si="26"/>
        <v>#DIV/0!</v>
      </c>
      <c r="E1699" s="352" t="s">
        <v>1825</v>
      </c>
      <c r="F1699" s="354">
        <v>0</v>
      </c>
      <c r="G1699" s="367" t="s">
        <v>6286</v>
      </c>
    </row>
    <row r="1700" spans="1:7">
      <c r="A1700" s="367" t="s">
        <v>1705</v>
      </c>
      <c r="B1700" s="358">
        <v>0</v>
      </c>
      <c r="C1700" s="359">
        <v>0</v>
      </c>
      <c r="D1700" s="357" t="e">
        <f t="shared" si="26"/>
        <v>#DIV/0!</v>
      </c>
      <c r="E1700" s="352" t="s">
        <v>1825</v>
      </c>
      <c r="F1700" s="354">
        <v>0</v>
      </c>
      <c r="G1700" s="367" t="s">
        <v>6287</v>
      </c>
    </row>
    <row r="1701" spans="1:7">
      <c r="A1701" s="367" t="s">
        <v>1706</v>
      </c>
      <c r="B1701" s="358">
        <v>-1.7258524987482801E-2</v>
      </c>
      <c r="C1701" s="359">
        <v>0.16055246498376599</v>
      </c>
      <c r="D1701" s="357">
        <f t="shared" si="26"/>
        <v>-10.302791814492309</v>
      </c>
      <c r="E1701" s="352" t="s">
        <v>2068</v>
      </c>
      <c r="F1701" s="354">
        <v>1</v>
      </c>
      <c r="G1701" s="367" t="s">
        <v>6288</v>
      </c>
    </row>
    <row r="1702" spans="1:7">
      <c r="A1702" s="367" t="s">
        <v>1707</v>
      </c>
      <c r="B1702" s="358">
        <v>1.7257977424037601E-2</v>
      </c>
      <c r="C1702" s="359">
        <v>-0.160541208669542</v>
      </c>
      <c r="D1702" s="357">
        <f t="shared" si="26"/>
        <v>-10.302434736409714</v>
      </c>
      <c r="E1702" s="352" t="s">
        <v>2068</v>
      </c>
      <c r="F1702" s="354">
        <v>1</v>
      </c>
      <c r="G1702" s="367" t="s">
        <v>6289</v>
      </c>
    </row>
    <row r="1703" spans="1:7">
      <c r="A1703" s="367" t="s">
        <v>1708</v>
      </c>
      <c r="B1703" s="358">
        <v>1.2708119356830099E-7</v>
      </c>
      <c r="C1703" s="359">
        <v>-2.5295750447185101E-5</v>
      </c>
      <c r="D1703" s="357">
        <f t="shared" si="26"/>
        <v>-200.05187964409274</v>
      </c>
      <c r="E1703" s="352" t="s">
        <v>1977</v>
      </c>
      <c r="F1703" s="354">
        <v>1</v>
      </c>
      <c r="G1703" s="367" t="s">
        <v>6290</v>
      </c>
    </row>
    <row r="1704" spans="1:7">
      <c r="A1704" s="367" t="s">
        <v>1709</v>
      </c>
      <c r="B1704" s="358">
        <v>1.5964672247068901</v>
      </c>
      <c r="C1704" s="359">
        <v>2.2499999291459201</v>
      </c>
      <c r="D1704" s="357">
        <f t="shared" si="26"/>
        <v>0.40936180481814644</v>
      </c>
      <c r="E1704" s="352" t="s">
        <v>2069</v>
      </c>
      <c r="F1704" s="354">
        <v>0</v>
      </c>
      <c r="G1704" s="367" t="s">
        <v>6291</v>
      </c>
    </row>
    <row r="1705" spans="1:7">
      <c r="A1705" s="367" t="s">
        <v>1710</v>
      </c>
      <c r="B1705" s="358">
        <v>0</v>
      </c>
      <c r="C1705" s="359">
        <v>0</v>
      </c>
      <c r="D1705" s="357" t="e">
        <f t="shared" si="26"/>
        <v>#DIV/0!</v>
      </c>
      <c r="E1705" s="352" t="s">
        <v>2070</v>
      </c>
      <c r="F1705" s="354">
        <v>0</v>
      </c>
      <c r="G1705" s="367" t="s">
        <v>6292</v>
      </c>
    </row>
    <row r="1706" spans="1:7">
      <c r="A1706" s="367" t="s">
        <v>1711</v>
      </c>
      <c r="B1706" s="358">
        <v>0</v>
      </c>
      <c r="C1706" s="359">
        <v>0</v>
      </c>
      <c r="D1706" s="357" t="e">
        <f t="shared" si="26"/>
        <v>#DIV/0!</v>
      </c>
      <c r="E1706" s="352" t="s">
        <v>2070</v>
      </c>
      <c r="F1706" s="354">
        <v>0</v>
      </c>
      <c r="G1706" s="367" t="s">
        <v>6293</v>
      </c>
    </row>
    <row r="1707" spans="1:7">
      <c r="A1707" s="367" t="s">
        <v>1712</v>
      </c>
      <c r="B1707" s="358">
        <v>0</v>
      </c>
      <c r="C1707" s="359">
        <v>0</v>
      </c>
      <c r="D1707" s="357" t="e">
        <f t="shared" si="26"/>
        <v>#DIV/0!</v>
      </c>
      <c r="E1707" s="352" t="s">
        <v>2071</v>
      </c>
      <c r="F1707" s="354">
        <v>0</v>
      </c>
      <c r="G1707" s="367" t="s">
        <v>6294</v>
      </c>
    </row>
    <row r="1708" spans="1:7">
      <c r="A1708" s="367" t="s">
        <v>1713</v>
      </c>
      <c r="B1708" s="358">
        <v>0</v>
      </c>
      <c r="C1708" s="359">
        <v>0</v>
      </c>
      <c r="D1708" s="357" t="e">
        <f t="shared" si="26"/>
        <v>#DIV/0!</v>
      </c>
      <c r="E1708" s="352" t="s">
        <v>2071</v>
      </c>
      <c r="F1708" s="354">
        <v>1</v>
      </c>
      <c r="G1708" s="367" t="s">
        <v>6295</v>
      </c>
    </row>
    <row r="1709" spans="1:7">
      <c r="A1709" s="367" t="s">
        <v>128</v>
      </c>
      <c r="B1709" s="358">
        <v>1.38394941785748E-6</v>
      </c>
      <c r="C1709" s="359">
        <v>0.65280003604839398</v>
      </c>
      <c r="D1709" s="357">
        <f t="shared" si="26"/>
        <v>471692.56598235131</v>
      </c>
      <c r="E1709" s="352" t="s">
        <v>1764</v>
      </c>
      <c r="F1709" s="354">
        <v>1</v>
      </c>
      <c r="G1709" s="367" t="s">
        <v>6296</v>
      </c>
    </row>
    <row r="1710" spans="1:7">
      <c r="A1710" s="367" t="s">
        <v>1714</v>
      </c>
      <c r="B1710" s="358">
        <v>0.74565933442149002</v>
      </c>
      <c r="C1710" s="359">
        <v>9.1836945605180096E-8</v>
      </c>
      <c r="D1710" s="357">
        <f t="shared" si="26"/>
        <v>-0.99999987683793201</v>
      </c>
      <c r="E1710" s="352" t="s">
        <v>2072</v>
      </c>
      <c r="F1710" s="354">
        <v>0</v>
      </c>
      <c r="G1710" s="367" t="s">
        <v>6297</v>
      </c>
    </row>
    <row r="1711" spans="1:7">
      <c r="A1711" s="367" t="s">
        <v>129</v>
      </c>
      <c r="B1711" s="358">
        <v>0</v>
      </c>
      <c r="C1711" s="359">
        <v>0</v>
      </c>
      <c r="D1711" s="357" t="e">
        <f t="shared" si="26"/>
        <v>#DIV/0!</v>
      </c>
      <c r="E1711" s="352" t="s">
        <v>6305</v>
      </c>
      <c r="F1711" s="354">
        <v>0</v>
      </c>
      <c r="G1711" s="367" t="s">
        <v>6360</v>
      </c>
    </row>
    <row r="1712" spans="1:7">
      <c r="A1712" s="367" t="s">
        <v>6298</v>
      </c>
      <c r="B1712" s="358">
        <v>0</v>
      </c>
      <c r="C1712" s="359">
        <v>0</v>
      </c>
      <c r="D1712" s="357" t="e">
        <f t="shared" si="26"/>
        <v>#DIV/0!</v>
      </c>
      <c r="E1712" s="352" t="s">
        <v>6306</v>
      </c>
      <c r="F1712" s="354">
        <v>0</v>
      </c>
      <c r="G1712" s="367" t="s">
        <v>6361</v>
      </c>
    </row>
    <row r="1713" spans="1:7">
      <c r="A1713" s="367" t="s">
        <v>6299</v>
      </c>
      <c r="B1713" s="358">
        <v>0</v>
      </c>
      <c r="C1713" s="359">
        <v>0</v>
      </c>
      <c r="D1713" s="357" t="e">
        <f t="shared" si="26"/>
        <v>#DIV/0!</v>
      </c>
      <c r="E1713" s="352" t="s">
        <v>6307</v>
      </c>
      <c r="F1713" s="354">
        <v>0</v>
      </c>
      <c r="G1713" s="367" t="s">
        <v>6362</v>
      </c>
    </row>
    <row r="1714" spans="1:7">
      <c r="A1714" s="367" t="s">
        <v>6300</v>
      </c>
      <c r="B1714" s="358">
        <v>0</v>
      </c>
      <c r="C1714" s="359">
        <v>0</v>
      </c>
      <c r="D1714" s="357" t="e">
        <f t="shared" si="26"/>
        <v>#DIV/0!</v>
      </c>
      <c r="E1714" s="352" t="s">
        <v>1779</v>
      </c>
      <c r="F1714" s="354">
        <v>0</v>
      </c>
      <c r="G1714" s="367" t="s">
        <v>6363</v>
      </c>
    </row>
    <row r="1715" spans="1:7">
      <c r="A1715" s="367" t="s">
        <v>6301</v>
      </c>
      <c r="B1715" s="358">
        <v>0</v>
      </c>
      <c r="C1715" s="359">
        <v>0</v>
      </c>
      <c r="D1715" s="357" t="e">
        <f t="shared" si="26"/>
        <v>#DIV/0!</v>
      </c>
      <c r="E1715" s="352" t="s">
        <v>6308</v>
      </c>
      <c r="F1715" s="354">
        <v>0</v>
      </c>
      <c r="G1715" s="367" t="s">
        <v>6364</v>
      </c>
    </row>
    <row r="1716" spans="1:7">
      <c r="A1716" s="367" t="s">
        <v>6302</v>
      </c>
      <c r="B1716" s="358">
        <v>4.8215453366304399E-7</v>
      </c>
      <c r="C1716" s="359">
        <v>1.9385563534751399E-7</v>
      </c>
      <c r="D1716" s="357">
        <f t="shared" si="26"/>
        <v>-0.59793878971800574</v>
      </c>
      <c r="E1716" s="352" t="s">
        <v>6309</v>
      </c>
      <c r="F1716" s="354">
        <v>0</v>
      </c>
      <c r="G1716" s="367" t="s">
        <v>6365</v>
      </c>
    </row>
    <row r="1717" spans="1:7">
      <c r="A1717" s="367" t="s">
        <v>6303</v>
      </c>
      <c r="B1717" s="358">
        <v>1.46404014369824E-7</v>
      </c>
      <c r="C1717" s="359">
        <v>1.2065273849545901E-8</v>
      </c>
      <c r="D1717" s="357">
        <f t="shared" si="26"/>
        <v>-0.91758918700775238</v>
      </c>
      <c r="E1717" s="352" t="s">
        <v>6310</v>
      </c>
      <c r="F1717" s="354">
        <v>0</v>
      </c>
      <c r="G1717" s="367" t="s">
        <v>6366</v>
      </c>
    </row>
    <row r="1718" spans="1:7">
      <c r="A1718" s="367" t="s">
        <v>6304</v>
      </c>
      <c r="B1718" s="358">
        <v>1.61463556658539E-7</v>
      </c>
      <c r="C1718" s="359">
        <v>8.0630295522964894E-9</v>
      </c>
      <c r="D1718" s="357">
        <f t="shared" si="26"/>
        <v>-0.95006285183381611</v>
      </c>
      <c r="E1718" s="352" t="s">
        <v>6311</v>
      </c>
      <c r="F1718" s="354">
        <v>0</v>
      </c>
      <c r="G1718" s="367" t="s">
        <v>6367</v>
      </c>
    </row>
    <row r="1719" spans="1:7">
      <c r="D1719" s="354"/>
    </row>
    <row r="1720" spans="1:7">
      <c r="D1720" s="369"/>
      <c r="E1720" s="362"/>
      <c r="F1720" s="369"/>
    </row>
    <row r="1721" spans="1:7">
      <c r="D1721" s="354"/>
    </row>
    <row r="1722" spans="1:7">
      <c r="D1722" s="354"/>
    </row>
    <row r="1723" spans="1:7">
      <c r="D1723" s="354"/>
    </row>
    <row r="1724" spans="1:7">
      <c r="D1724" s="354"/>
    </row>
    <row r="1725" spans="1:7">
      <c r="A1725" s="367"/>
      <c r="B1725" s="363"/>
      <c r="C1725" s="363"/>
      <c r="D1725" s="354"/>
      <c r="E1725" s="367"/>
      <c r="G1725" s="367"/>
    </row>
    <row r="1726" spans="1:7">
      <c r="A1726" s="367"/>
      <c r="B1726" s="363"/>
      <c r="C1726" s="363"/>
      <c r="D1726" s="354"/>
      <c r="E1726" s="367"/>
      <c r="G1726" s="367"/>
    </row>
    <row r="1727" spans="1:7">
      <c r="A1727" s="367"/>
      <c r="B1727" s="363"/>
      <c r="C1727" s="363"/>
      <c r="D1727" s="354"/>
      <c r="E1727" s="367"/>
      <c r="G1727" s="367"/>
    </row>
    <row r="1728" spans="1:7">
      <c r="A1728" s="367"/>
      <c r="B1728" s="363"/>
      <c r="C1728" s="363"/>
      <c r="D1728" s="354"/>
      <c r="E1728" s="367"/>
      <c r="G1728" s="367"/>
    </row>
    <row r="1729" spans="1:7">
      <c r="A1729" s="367"/>
      <c r="B1729" s="363"/>
      <c r="C1729" s="363"/>
      <c r="D1729" s="354"/>
      <c r="E1729" s="367"/>
      <c r="G1729" s="367"/>
    </row>
    <row r="1730" spans="1:7">
      <c r="A1730" s="367"/>
      <c r="B1730" s="363"/>
      <c r="C1730" s="363"/>
      <c r="D1730" s="354"/>
      <c r="E1730" s="367"/>
      <c r="G1730" s="367"/>
    </row>
    <row r="1731" spans="1:7">
      <c r="A1731" s="367"/>
      <c r="B1731" s="363"/>
      <c r="C1731" s="363"/>
      <c r="D1731" s="354"/>
      <c r="E1731" s="367"/>
      <c r="G1731" s="367"/>
    </row>
    <row r="1732" spans="1:7">
      <c r="A1732" s="367"/>
      <c r="B1732" s="363"/>
      <c r="C1732" s="363"/>
      <c r="D1732" s="354"/>
      <c r="E1732" s="367"/>
      <c r="G1732" s="367"/>
    </row>
    <row r="1733" spans="1:7">
      <c r="D1733" s="350"/>
      <c r="E1733" s="350"/>
      <c r="F1733" s="350"/>
      <c r="G1733" s="353"/>
    </row>
    <row r="1734" spans="1:7">
      <c r="D1734" s="2"/>
      <c r="E1734" s="350"/>
      <c r="F1734" s="350"/>
      <c r="G1734" s="353"/>
    </row>
    <row r="1735" spans="1:7">
      <c r="D1735" s="2"/>
      <c r="E1735" s="350"/>
      <c r="F1735" s="350"/>
      <c r="G1735" s="353"/>
    </row>
    <row r="1736" spans="1:7">
      <c r="D1736" s="2"/>
      <c r="E1736" s="350"/>
      <c r="F1736" s="350"/>
      <c r="G1736" s="353"/>
    </row>
    <row r="1737" spans="1:7">
      <c r="D1737" s="2"/>
      <c r="E1737" s="350"/>
      <c r="F1737" s="350"/>
      <c r="G1737" s="353"/>
    </row>
    <row r="1738" spans="1:7">
      <c r="D1738" s="2"/>
      <c r="E1738" s="350"/>
      <c r="F1738" s="350"/>
      <c r="G1738" s="353"/>
    </row>
    <row r="1739" spans="1:7">
      <c r="D1739" s="2"/>
      <c r="E1739" s="350"/>
      <c r="F1739" s="350"/>
      <c r="G1739" s="353"/>
    </row>
    <row r="1740" spans="1:7">
      <c r="D1740" s="2"/>
      <c r="E1740" s="350"/>
      <c r="F1740" s="350"/>
      <c r="G1740" s="353"/>
    </row>
    <row r="1741" spans="1:7">
      <c r="D1741" s="2"/>
      <c r="E1741" s="350"/>
      <c r="F1741" s="350"/>
      <c r="G1741" s="353"/>
    </row>
    <row r="1742" spans="1:7">
      <c r="D1742" s="2"/>
      <c r="E1742" s="350"/>
      <c r="F1742" s="350"/>
      <c r="G1742" s="353"/>
    </row>
    <row r="1743" spans="1:7">
      <c r="D1743" s="2"/>
      <c r="E1743" s="350"/>
      <c r="F1743" s="350"/>
      <c r="G1743" s="353"/>
    </row>
    <row r="1744" spans="1:7">
      <c r="D1744" s="2"/>
      <c r="E1744" s="350"/>
      <c r="F1744" s="350"/>
      <c r="G1744" s="353"/>
    </row>
    <row r="1745" spans="4:7">
      <c r="D1745" s="2"/>
      <c r="E1745" s="350"/>
      <c r="F1745" s="350"/>
      <c r="G1745" s="353"/>
    </row>
    <row r="1746" spans="4:7">
      <c r="D1746" s="2"/>
      <c r="E1746" s="350"/>
      <c r="F1746" s="350"/>
      <c r="G1746" s="353"/>
    </row>
    <row r="1747" spans="4:7">
      <c r="D1747" s="2"/>
      <c r="E1747" s="350"/>
      <c r="F1747" s="350"/>
      <c r="G1747" s="353"/>
    </row>
    <row r="1748" spans="4:7">
      <c r="D1748" s="2"/>
      <c r="E1748" s="350"/>
      <c r="F1748" s="350"/>
      <c r="G1748" s="353"/>
    </row>
    <row r="1749" spans="4:7">
      <c r="D1749" s="2"/>
      <c r="E1749" s="350"/>
      <c r="F1749" s="350"/>
      <c r="G1749" s="353"/>
    </row>
    <row r="1750" spans="4:7">
      <c r="D1750" s="2"/>
      <c r="E1750" s="350"/>
      <c r="F1750" s="350"/>
      <c r="G1750" s="353"/>
    </row>
    <row r="1751" spans="4:7">
      <c r="D1751" s="2"/>
      <c r="E1751" s="350"/>
      <c r="F1751" s="350"/>
      <c r="G1751" s="353"/>
    </row>
    <row r="1752" spans="4:7">
      <c r="D1752" s="2"/>
      <c r="E1752" s="350"/>
      <c r="F1752" s="350"/>
      <c r="G1752" s="353"/>
    </row>
    <row r="1753" spans="4:7">
      <c r="D1753" s="2"/>
      <c r="E1753" s="350"/>
      <c r="F1753" s="350"/>
      <c r="G1753" s="353"/>
    </row>
    <row r="1754" spans="4:7">
      <c r="D1754" s="2"/>
      <c r="E1754" s="350"/>
      <c r="F1754" s="350"/>
      <c r="G1754" s="353"/>
    </row>
    <row r="1755" spans="4:7">
      <c r="D1755" s="2"/>
      <c r="E1755" s="350"/>
      <c r="F1755" s="350"/>
      <c r="G1755" s="353"/>
    </row>
    <row r="1756" spans="4:7">
      <c r="D1756" s="2"/>
      <c r="E1756" s="350"/>
      <c r="F1756" s="350"/>
      <c r="G1756" s="353"/>
    </row>
    <row r="1757" spans="4:7">
      <c r="D1757" s="2"/>
      <c r="E1757" s="350"/>
      <c r="F1757" s="350"/>
      <c r="G1757" s="353"/>
    </row>
    <row r="1758" spans="4:7">
      <c r="D1758" s="2"/>
      <c r="E1758" s="350"/>
      <c r="F1758" s="350"/>
      <c r="G1758" s="353"/>
    </row>
    <row r="1759" spans="4:7">
      <c r="D1759" s="2"/>
      <c r="E1759" s="350"/>
      <c r="F1759" s="350"/>
      <c r="G1759" s="353"/>
    </row>
    <row r="1760" spans="4:7">
      <c r="D1760" s="2"/>
      <c r="E1760" s="350"/>
      <c r="F1760" s="350"/>
      <c r="G1760" s="353"/>
    </row>
    <row r="1761" spans="4:7">
      <c r="D1761" s="2"/>
      <c r="E1761" s="350"/>
      <c r="F1761" s="350"/>
      <c r="G1761" s="353"/>
    </row>
    <row r="1762" spans="4:7">
      <c r="D1762" s="2"/>
      <c r="E1762" s="350"/>
      <c r="F1762" s="350"/>
      <c r="G1762" s="353"/>
    </row>
    <row r="1763" spans="4:7">
      <c r="D1763" s="2"/>
      <c r="E1763" s="350"/>
      <c r="F1763" s="350"/>
      <c r="G1763" s="353"/>
    </row>
    <row r="1764" spans="4:7">
      <c r="D1764" s="2"/>
      <c r="E1764" s="350"/>
      <c r="F1764" s="350"/>
      <c r="G1764" s="353"/>
    </row>
    <row r="1765" spans="4:7">
      <c r="D1765" s="2"/>
      <c r="E1765" s="350"/>
      <c r="F1765" s="350"/>
      <c r="G1765" s="353"/>
    </row>
    <row r="1766" spans="4:7">
      <c r="D1766" s="2"/>
      <c r="E1766" s="350"/>
      <c r="F1766" s="350"/>
      <c r="G1766" s="353"/>
    </row>
    <row r="1767" spans="4:7">
      <c r="D1767" s="2"/>
      <c r="E1767" s="350"/>
      <c r="F1767" s="350"/>
      <c r="G1767" s="353"/>
    </row>
    <row r="1768" spans="4:7">
      <c r="D1768" s="2"/>
      <c r="E1768" s="350"/>
      <c r="F1768" s="350"/>
      <c r="G1768" s="353"/>
    </row>
    <row r="1769" spans="4:7">
      <c r="D1769" s="2"/>
      <c r="E1769" s="350"/>
      <c r="F1769" s="350"/>
      <c r="G1769" s="353"/>
    </row>
    <row r="1770" spans="4:7">
      <c r="D1770" s="2"/>
      <c r="E1770" s="350"/>
      <c r="F1770" s="350"/>
      <c r="G1770" s="353"/>
    </row>
    <row r="1771" spans="4:7">
      <c r="D1771" s="2"/>
      <c r="E1771" s="350"/>
      <c r="F1771" s="350"/>
      <c r="G1771" s="353"/>
    </row>
    <row r="1772" spans="4:7">
      <c r="D1772" s="2"/>
      <c r="E1772" s="350"/>
      <c r="F1772" s="350"/>
      <c r="G1772" s="353"/>
    </row>
    <row r="1773" spans="4:7">
      <c r="D1773" s="2"/>
      <c r="E1773" s="350"/>
      <c r="F1773" s="350"/>
      <c r="G1773" s="353"/>
    </row>
    <row r="1774" spans="4:7">
      <c r="D1774" s="2"/>
      <c r="E1774" s="350"/>
      <c r="F1774" s="350"/>
      <c r="G1774" s="353"/>
    </row>
    <row r="1775" spans="4:7">
      <c r="D1775" s="2"/>
      <c r="E1775" s="350"/>
      <c r="F1775" s="350"/>
      <c r="G1775" s="353"/>
    </row>
    <row r="1776" spans="4:7">
      <c r="D1776" s="2"/>
      <c r="E1776" s="350"/>
      <c r="F1776" s="350"/>
      <c r="G1776" s="353"/>
    </row>
    <row r="1777" spans="4:7">
      <c r="D1777" s="2"/>
      <c r="E1777" s="350"/>
      <c r="F1777" s="350"/>
      <c r="G1777" s="353"/>
    </row>
    <row r="1778" spans="4:7">
      <c r="D1778" s="2"/>
      <c r="E1778" s="350"/>
      <c r="F1778" s="350"/>
      <c r="G1778" s="353"/>
    </row>
    <row r="1779" spans="4:7">
      <c r="D1779" s="2"/>
      <c r="E1779" s="350"/>
      <c r="F1779" s="350"/>
      <c r="G1779" s="353"/>
    </row>
    <row r="1780" spans="4:7">
      <c r="D1780" s="2"/>
      <c r="E1780" s="350"/>
      <c r="F1780" s="350"/>
      <c r="G1780" s="353"/>
    </row>
    <row r="1781" spans="4:7">
      <c r="D1781" s="2"/>
      <c r="E1781" s="350"/>
      <c r="F1781" s="350"/>
      <c r="G1781" s="353"/>
    </row>
    <row r="1782" spans="4:7">
      <c r="D1782" s="2"/>
      <c r="E1782" s="350"/>
      <c r="F1782" s="350"/>
      <c r="G1782" s="353"/>
    </row>
    <row r="1783" spans="4:7">
      <c r="D1783" s="2"/>
      <c r="E1783" s="350"/>
      <c r="F1783" s="350"/>
      <c r="G1783" s="353"/>
    </row>
    <row r="1784" spans="4:7">
      <c r="D1784" s="2"/>
      <c r="E1784" s="350"/>
      <c r="F1784" s="350"/>
      <c r="G1784" s="353"/>
    </row>
    <row r="1785" spans="4:7">
      <c r="D1785" s="350"/>
      <c r="E1785" s="350"/>
      <c r="F1785" s="350"/>
      <c r="G1785" s="353"/>
    </row>
    <row r="1786" spans="4:7">
      <c r="D1786" s="350"/>
      <c r="E1786" s="350"/>
      <c r="F1786" s="350"/>
      <c r="G1786" s="353"/>
    </row>
    <row r="1787" spans="4:7">
      <c r="D1787" s="350"/>
      <c r="E1787" s="350"/>
      <c r="F1787" s="350"/>
      <c r="G1787" s="353"/>
    </row>
    <row r="1788" spans="4:7">
      <c r="D1788" s="350"/>
      <c r="E1788" s="350"/>
      <c r="F1788" s="350"/>
      <c r="G1788" s="353"/>
    </row>
    <row r="1789" spans="4:7">
      <c r="D1789" s="350"/>
      <c r="E1789" s="350"/>
      <c r="F1789" s="350"/>
      <c r="G1789" s="353"/>
    </row>
    <row r="1790" spans="4:7">
      <c r="D1790" s="350"/>
      <c r="E1790" s="350"/>
      <c r="F1790" s="350"/>
      <c r="G1790" s="353"/>
    </row>
    <row r="1791" spans="4:7">
      <c r="D1791" s="350"/>
      <c r="E1791" s="350"/>
      <c r="F1791" s="350"/>
      <c r="G1791" s="353"/>
    </row>
    <row r="1792" spans="4:7">
      <c r="D1792" s="350"/>
      <c r="E1792" s="350"/>
      <c r="F1792" s="350"/>
      <c r="G1792" s="353"/>
    </row>
    <row r="1793" spans="4:7">
      <c r="D1793" s="350"/>
      <c r="E1793" s="350"/>
      <c r="F1793" s="350"/>
      <c r="G1793" s="353"/>
    </row>
    <row r="1794" spans="4:7">
      <c r="D1794" s="350"/>
      <c r="E1794" s="350"/>
      <c r="F1794" s="350"/>
      <c r="G1794" s="353"/>
    </row>
    <row r="1795" spans="4:7">
      <c r="D1795" s="350"/>
      <c r="E1795" s="350"/>
      <c r="F1795" s="350"/>
      <c r="G1795" s="353"/>
    </row>
    <row r="1796" spans="4:7">
      <c r="D1796" s="350"/>
      <c r="E1796" s="350"/>
      <c r="F1796" s="350"/>
      <c r="G1796" s="353"/>
    </row>
    <row r="1797" spans="4:7">
      <c r="D1797" s="350"/>
      <c r="E1797" s="350"/>
      <c r="F1797" s="350"/>
      <c r="G1797" s="353"/>
    </row>
    <row r="1798" spans="4:7">
      <c r="D1798" s="350"/>
      <c r="E1798" s="350"/>
      <c r="F1798" s="350"/>
      <c r="G1798" s="353"/>
    </row>
    <row r="1799" spans="4:7">
      <c r="D1799" s="350"/>
      <c r="E1799" s="350"/>
      <c r="F1799" s="350"/>
      <c r="G1799" s="353"/>
    </row>
    <row r="1800" spans="4:7">
      <c r="D1800" s="350"/>
      <c r="E1800" s="350"/>
      <c r="F1800" s="350"/>
      <c r="G1800" s="353"/>
    </row>
    <row r="1801" spans="4:7">
      <c r="D1801" s="350"/>
      <c r="E1801" s="350"/>
      <c r="F1801" s="350"/>
      <c r="G1801" s="353"/>
    </row>
    <row r="1802" spans="4:7">
      <c r="D1802" s="350"/>
      <c r="E1802" s="350"/>
      <c r="F1802" s="350"/>
      <c r="G1802" s="353"/>
    </row>
    <row r="1803" spans="4:7">
      <c r="D1803" s="350"/>
      <c r="E1803" s="350"/>
      <c r="F1803" s="350"/>
      <c r="G1803" s="353"/>
    </row>
    <row r="1804" spans="4:7">
      <c r="D1804" s="350"/>
      <c r="E1804" s="350"/>
      <c r="F1804" s="350"/>
      <c r="G1804" s="353"/>
    </row>
    <row r="1805" spans="4:7">
      <c r="D1805" s="350"/>
      <c r="E1805" s="350"/>
      <c r="F1805" s="350"/>
      <c r="G1805" s="353"/>
    </row>
    <row r="1806" spans="4:7">
      <c r="D1806" s="350"/>
      <c r="E1806" s="350"/>
      <c r="F1806" s="350"/>
      <c r="G1806" s="353"/>
    </row>
    <row r="1807" spans="4:7">
      <c r="D1807" s="350"/>
      <c r="E1807" s="350"/>
      <c r="F1807" s="350"/>
      <c r="G1807" s="353"/>
    </row>
    <row r="1808" spans="4:7">
      <c r="D1808" s="350"/>
      <c r="E1808" s="350"/>
      <c r="F1808" s="350"/>
      <c r="G1808" s="353"/>
    </row>
    <row r="1809" spans="4:7">
      <c r="D1809" s="350"/>
      <c r="E1809" s="350"/>
      <c r="F1809" s="350"/>
      <c r="G1809" s="353"/>
    </row>
    <row r="1810" spans="4:7">
      <c r="D1810" s="350"/>
      <c r="E1810" s="350"/>
      <c r="F1810" s="350"/>
      <c r="G1810" s="353"/>
    </row>
    <row r="1811" spans="4:7">
      <c r="D1811" s="354"/>
    </row>
    <row r="1812" spans="4:7">
      <c r="D1812" s="354"/>
    </row>
    <row r="1813" spans="4:7">
      <c r="D1813" s="354"/>
    </row>
    <row r="1814" spans="4:7">
      <c r="D1814" s="354"/>
    </row>
    <row r="1815" spans="4:7">
      <c r="D1815" s="354"/>
    </row>
    <row r="1816" spans="4:7">
      <c r="D1816" s="354"/>
    </row>
    <row r="1817" spans="4:7">
      <c r="D1817" s="354"/>
    </row>
    <row r="1818" spans="4:7">
      <c r="D1818" s="354"/>
    </row>
    <row r="1819" spans="4:7">
      <c r="D1819" s="354"/>
    </row>
    <row r="1820" spans="4:7">
      <c r="D1820" s="354"/>
    </row>
    <row r="1821" spans="4:7">
      <c r="D1821" s="354"/>
    </row>
    <row r="1822" spans="4:7">
      <c r="D1822" s="354"/>
    </row>
    <row r="1823" spans="4:7">
      <c r="D1823" s="354"/>
    </row>
    <row r="1824" spans="4:7">
      <c r="D1824" s="354"/>
    </row>
    <row r="1825" spans="4:4">
      <c r="D1825" s="354"/>
    </row>
  </sheetData>
  <autoFilter ref="A1:G1725">
    <filterColumn colId="5"/>
  </autoFilter>
  <conditionalFormatting sqref="D1:D1718 D1826:D1048576">
    <cfRule type="cellIs" dxfId="3" priority="1" operator="between">
      <formula>-10</formula>
      <formula>10</formula>
    </cfRule>
    <cfRule type="cellIs" dxfId="2" priority="2" operator="lessThan">
      <formula>-0.1</formula>
    </cfRule>
    <cfRule type="cellIs" dxfId="1" priority="3" operator="lessThan">
      <formula>-10</formula>
    </cfRule>
    <cfRule type="cellIs" dxfId="0" priority="4" operator="greaterThan">
      <formula>10</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dimension ref="A1:CV1841"/>
  <sheetViews>
    <sheetView defaultGridColor="0" topLeftCell="AK147" colorId="26" zoomScale="68" zoomScaleNormal="68" workbookViewId="0">
      <selection activeCell="BE167" sqref="BE167"/>
    </sheetView>
  </sheetViews>
  <sheetFormatPr defaultRowHeight="12.75"/>
  <cols>
    <col min="1" max="1" width="9.140625" style="3"/>
    <col min="2" max="2" width="7.140625" style="3" customWidth="1"/>
    <col min="3" max="5" width="9.140625" style="3"/>
    <col min="6" max="6" width="7.85546875" style="3" customWidth="1"/>
    <col min="7" max="7" width="10.140625" style="3" customWidth="1"/>
    <col min="8" max="8" width="9.42578125" style="3" bestFit="1" customWidth="1"/>
    <col min="9" max="9" width="14.5703125" style="3" bestFit="1" customWidth="1"/>
    <col min="10" max="10" width="9.140625" style="3"/>
    <col min="11" max="11" width="10.28515625" style="3" bestFit="1" customWidth="1"/>
    <col min="12" max="12" width="9.7109375" style="3" bestFit="1" customWidth="1"/>
    <col min="13" max="13" width="9.5703125" style="3" bestFit="1" customWidth="1"/>
    <col min="14" max="14" width="9.85546875" style="3" customWidth="1"/>
    <col min="15" max="15" width="11.140625" style="3" customWidth="1"/>
    <col min="16" max="16" width="11.7109375" style="3" customWidth="1"/>
    <col min="17" max="17" width="15.42578125" style="3" bestFit="1" customWidth="1"/>
    <col min="18" max="18" width="9.7109375" style="3" bestFit="1" customWidth="1"/>
    <col min="19" max="19" width="10.42578125" style="3" customWidth="1"/>
    <col min="20" max="20" width="14.42578125" style="3" bestFit="1" customWidth="1"/>
    <col min="21" max="21" width="11.7109375" style="3" bestFit="1" customWidth="1"/>
    <col min="22" max="22" width="13.5703125" style="3" bestFit="1" customWidth="1"/>
    <col min="23" max="23" width="17.5703125" style="3" customWidth="1"/>
    <col min="24" max="24" width="15.42578125" style="3" customWidth="1"/>
    <col min="25" max="25" width="14.5703125" style="3" bestFit="1" customWidth="1"/>
    <col min="26" max="26" width="9" style="3" customWidth="1"/>
    <col min="27" max="27" width="11.7109375" style="3" customWidth="1"/>
    <col min="28" max="28" width="11.140625" style="3" customWidth="1"/>
    <col min="29" max="29" width="11.7109375" style="3" customWidth="1"/>
    <col min="30" max="30" width="12.7109375" style="3" customWidth="1"/>
    <col min="31" max="31" width="11" style="3" customWidth="1"/>
    <col min="32" max="32" width="13" style="3" customWidth="1"/>
    <col min="33" max="33" width="15.5703125" style="3" customWidth="1"/>
    <col min="34" max="34" width="14.42578125" style="3" customWidth="1"/>
    <col min="35" max="35" width="11.28515625" style="3" customWidth="1"/>
    <col min="36" max="36" width="12.5703125" style="3" customWidth="1"/>
    <col min="37" max="37" width="14.42578125" style="3" customWidth="1"/>
    <col min="38" max="38" width="15.5703125" style="3" customWidth="1"/>
    <col min="39" max="39" width="12.85546875" style="3" customWidth="1"/>
    <col min="40" max="40" width="11.85546875" style="3" customWidth="1"/>
    <col min="41" max="41" width="11.42578125" style="3" customWidth="1"/>
    <col min="42" max="42" width="10.42578125" style="3" customWidth="1"/>
    <col min="43" max="43" width="15.42578125" style="3" customWidth="1"/>
    <col min="44" max="44" width="10.140625" style="3" customWidth="1"/>
    <col min="45" max="45" width="10.42578125" style="3" customWidth="1"/>
    <col min="46" max="46" width="13.85546875" style="3" bestFit="1" customWidth="1"/>
    <col min="47" max="47" width="13.42578125" style="3" customWidth="1"/>
    <col min="48" max="48" width="13.7109375" style="3" customWidth="1"/>
    <col min="49" max="49" width="14" style="3" customWidth="1"/>
    <col min="50" max="50" width="10.42578125" style="3" customWidth="1"/>
    <col min="51" max="51" width="10.140625" style="3" customWidth="1"/>
    <col min="52" max="52" width="12.5703125" style="3" customWidth="1"/>
    <col min="53" max="53" width="10.42578125" style="3" customWidth="1"/>
    <col min="54" max="55" width="15.85546875" style="3" customWidth="1"/>
    <col min="56" max="56" width="16" style="3" customWidth="1"/>
    <col min="57" max="57" width="13.5703125" style="3" customWidth="1"/>
    <col min="58" max="58" width="12.42578125" style="3" customWidth="1"/>
    <col min="59" max="59" width="13.5703125" style="3" bestFit="1" customWidth="1"/>
    <col min="60" max="60" width="12.5703125" style="3" bestFit="1" customWidth="1"/>
    <col min="61" max="61" width="13" style="3" customWidth="1"/>
    <col min="62" max="62" width="12" style="3" customWidth="1"/>
    <col min="63" max="63" width="10.85546875" style="3" customWidth="1"/>
    <col min="64" max="64" width="10.140625" style="3" bestFit="1" customWidth="1"/>
    <col min="65" max="65" width="10.42578125" style="3" customWidth="1"/>
    <col min="66" max="66" width="9.140625" style="3"/>
    <col min="67" max="67" width="11.7109375" style="4" customWidth="1"/>
    <col min="68" max="257" width="9.140625" style="3"/>
    <col min="258" max="258" width="7.140625" style="3" customWidth="1"/>
    <col min="259" max="261" width="9.140625" style="3"/>
    <col min="262" max="262" width="7.85546875" style="3" customWidth="1"/>
    <col min="263" max="263" width="10.140625" style="3" customWidth="1"/>
    <col min="264" max="264" width="9.42578125" style="3" bestFit="1" customWidth="1"/>
    <col min="265" max="265" width="14.5703125" style="3" bestFit="1" customWidth="1"/>
    <col min="266" max="266" width="9.140625" style="3"/>
    <col min="267" max="267" width="10.28515625" style="3" bestFit="1" customWidth="1"/>
    <col min="268" max="268" width="9.7109375" style="3" bestFit="1" customWidth="1"/>
    <col min="269" max="269" width="9.5703125" style="3" bestFit="1" customWidth="1"/>
    <col min="270" max="270" width="9.85546875" style="3" customWidth="1"/>
    <col min="271" max="271" width="11.140625" style="3" customWidth="1"/>
    <col min="272" max="272" width="11.7109375" style="3" customWidth="1"/>
    <col min="273" max="273" width="15.42578125" style="3" bestFit="1" customWidth="1"/>
    <col min="274" max="274" width="9.7109375" style="3" bestFit="1" customWidth="1"/>
    <col min="275" max="275" width="10.42578125" style="3" customWidth="1"/>
    <col min="276" max="276" width="14.42578125" style="3" bestFit="1" customWidth="1"/>
    <col min="277" max="277" width="11.7109375" style="3" bestFit="1" customWidth="1"/>
    <col min="278" max="278" width="13.5703125" style="3" bestFit="1" customWidth="1"/>
    <col min="279" max="279" width="17.5703125" style="3" customWidth="1"/>
    <col min="280" max="280" width="15.42578125" style="3" customWidth="1"/>
    <col min="281" max="281" width="14.5703125" style="3" bestFit="1" customWidth="1"/>
    <col min="282" max="282" width="9" style="3" customWidth="1"/>
    <col min="283" max="283" width="11.7109375" style="3" customWidth="1"/>
    <col min="284" max="284" width="11.140625" style="3" customWidth="1"/>
    <col min="285" max="285" width="11.7109375" style="3" customWidth="1"/>
    <col min="286" max="286" width="12.7109375" style="3" customWidth="1"/>
    <col min="287" max="287" width="11" style="3" customWidth="1"/>
    <col min="288" max="288" width="13" style="3" customWidth="1"/>
    <col min="289" max="289" width="15.5703125" style="3" customWidth="1"/>
    <col min="290" max="290" width="14.42578125" style="3" customWidth="1"/>
    <col min="291" max="291" width="11.28515625" style="3" customWidth="1"/>
    <col min="292" max="292" width="12.5703125" style="3" customWidth="1"/>
    <col min="293" max="293" width="14.42578125" style="3" customWidth="1"/>
    <col min="294" max="294" width="15.5703125" style="3" customWidth="1"/>
    <col min="295" max="295" width="12.85546875" style="3" customWidth="1"/>
    <col min="296" max="296" width="11.85546875" style="3" customWidth="1"/>
    <col min="297" max="297" width="11.42578125" style="3" customWidth="1"/>
    <col min="298" max="298" width="10.42578125" style="3" customWidth="1"/>
    <col min="299" max="299" width="15.42578125" style="3" customWidth="1"/>
    <col min="300" max="300" width="10.140625" style="3" customWidth="1"/>
    <col min="301" max="301" width="10.42578125" style="3" customWidth="1"/>
    <col min="302" max="302" width="13.85546875" style="3" bestFit="1" customWidth="1"/>
    <col min="303" max="303" width="13.42578125" style="3" customWidth="1"/>
    <col min="304" max="304" width="13.7109375" style="3" customWidth="1"/>
    <col min="305" max="305" width="14" style="3" customWidth="1"/>
    <col min="306" max="306" width="10.42578125" style="3" customWidth="1"/>
    <col min="307" max="307" width="10.140625" style="3" customWidth="1"/>
    <col min="308" max="308" width="12.5703125" style="3" customWidth="1"/>
    <col min="309" max="309" width="10.42578125" style="3" customWidth="1"/>
    <col min="310" max="311" width="15.85546875" style="3" customWidth="1"/>
    <col min="312" max="312" width="16" style="3" customWidth="1"/>
    <col min="313" max="313" width="13.5703125" style="3" customWidth="1"/>
    <col min="314" max="314" width="12.42578125" style="3" customWidth="1"/>
    <col min="315" max="315" width="13.5703125" style="3" bestFit="1" customWidth="1"/>
    <col min="316" max="316" width="12.5703125" style="3" bestFit="1" customWidth="1"/>
    <col min="317" max="317" width="13" style="3" customWidth="1"/>
    <col min="318" max="318" width="12" style="3" customWidth="1"/>
    <col min="319" max="319" width="10.85546875" style="3" customWidth="1"/>
    <col min="320" max="320" width="10.140625" style="3" bestFit="1" customWidth="1"/>
    <col min="321" max="321" width="10.42578125" style="3" customWidth="1"/>
    <col min="322" max="322" width="9.140625" style="3"/>
    <col min="323" max="323" width="11.7109375" style="3" customWidth="1"/>
    <col min="324" max="513" width="9.140625" style="3"/>
    <col min="514" max="514" width="7.140625" style="3" customWidth="1"/>
    <col min="515" max="517" width="9.140625" style="3"/>
    <col min="518" max="518" width="7.85546875" style="3" customWidth="1"/>
    <col min="519" max="519" width="10.140625" style="3" customWidth="1"/>
    <col min="520" max="520" width="9.42578125" style="3" bestFit="1" customWidth="1"/>
    <col min="521" max="521" width="14.5703125" style="3" bestFit="1" customWidth="1"/>
    <col min="522" max="522" width="9.140625" style="3"/>
    <col min="523" max="523" width="10.28515625" style="3" bestFit="1" customWidth="1"/>
    <col min="524" max="524" width="9.7109375" style="3" bestFit="1" customWidth="1"/>
    <col min="525" max="525" width="9.5703125" style="3" bestFit="1" customWidth="1"/>
    <col min="526" max="526" width="9.85546875" style="3" customWidth="1"/>
    <col min="527" max="527" width="11.140625" style="3" customWidth="1"/>
    <col min="528" max="528" width="11.7109375" style="3" customWidth="1"/>
    <col min="529" max="529" width="15.42578125" style="3" bestFit="1" customWidth="1"/>
    <col min="530" max="530" width="9.7109375" style="3" bestFit="1" customWidth="1"/>
    <col min="531" max="531" width="10.42578125" style="3" customWidth="1"/>
    <col min="532" max="532" width="14.42578125" style="3" bestFit="1" customWidth="1"/>
    <col min="533" max="533" width="11.7109375" style="3" bestFit="1" customWidth="1"/>
    <col min="534" max="534" width="13.5703125" style="3" bestFit="1" customWidth="1"/>
    <col min="535" max="535" width="17.5703125" style="3" customWidth="1"/>
    <col min="536" max="536" width="15.42578125" style="3" customWidth="1"/>
    <col min="537" max="537" width="14.5703125" style="3" bestFit="1" customWidth="1"/>
    <col min="538" max="538" width="9" style="3" customWidth="1"/>
    <col min="539" max="539" width="11.7109375" style="3" customWidth="1"/>
    <col min="540" max="540" width="11.140625" style="3" customWidth="1"/>
    <col min="541" max="541" width="11.7109375" style="3" customWidth="1"/>
    <col min="542" max="542" width="12.7109375" style="3" customWidth="1"/>
    <col min="543" max="543" width="11" style="3" customWidth="1"/>
    <col min="544" max="544" width="13" style="3" customWidth="1"/>
    <col min="545" max="545" width="15.5703125" style="3" customWidth="1"/>
    <col min="546" max="546" width="14.42578125" style="3" customWidth="1"/>
    <col min="547" max="547" width="11.28515625" style="3" customWidth="1"/>
    <col min="548" max="548" width="12.5703125" style="3" customWidth="1"/>
    <col min="549" max="549" width="14.42578125" style="3" customWidth="1"/>
    <col min="550" max="550" width="15.5703125" style="3" customWidth="1"/>
    <col min="551" max="551" width="12.85546875" style="3" customWidth="1"/>
    <col min="552" max="552" width="11.85546875" style="3" customWidth="1"/>
    <col min="553" max="553" width="11.42578125" style="3" customWidth="1"/>
    <col min="554" max="554" width="10.42578125" style="3" customWidth="1"/>
    <col min="555" max="555" width="15.42578125" style="3" customWidth="1"/>
    <col min="556" max="556" width="10.140625" style="3" customWidth="1"/>
    <col min="557" max="557" width="10.42578125" style="3" customWidth="1"/>
    <col min="558" max="558" width="13.85546875" style="3" bestFit="1" customWidth="1"/>
    <col min="559" max="559" width="13.42578125" style="3" customWidth="1"/>
    <col min="560" max="560" width="13.7109375" style="3" customWidth="1"/>
    <col min="561" max="561" width="14" style="3" customWidth="1"/>
    <col min="562" max="562" width="10.42578125" style="3" customWidth="1"/>
    <col min="563" max="563" width="10.140625" style="3" customWidth="1"/>
    <col min="564" max="564" width="12.5703125" style="3" customWidth="1"/>
    <col min="565" max="565" width="10.42578125" style="3" customWidth="1"/>
    <col min="566" max="567" width="15.85546875" style="3" customWidth="1"/>
    <col min="568" max="568" width="16" style="3" customWidth="1"/>
    <col min="569" max="569" width="13.5703125" style="3" customWidth="1"/>
    <col min="570" max="570" width="12.42578125" style="3" customWidth="1"/>
    <col min="571" max="571" width="13.5703125" style="3" bestFit="1" customWidth="1"/>
    <col min="572" max="572" width="12.5703125" style="3" bestFit="1" customWidth="1"/>
    <col min="573" max="573" width="13" style="3" customWidth="1"/>
    <col min="574" max="574" width="12" style="3" customWidth="1"/>
    <col min="575" max="575" width="10.85546875" style="3" customWidth="1"/>
    <col min="576" max="576" width="10.140625" style="3" bestFit="1" customWidth="1"/>
    <col min="577" max="577" width="10.42578125" style="3" customWidth="1"/>
    <col min="578" max="578" width="9.140625" style="3"/>
    <col min="579" max="579" width="11.7109375" style="3" customWidth="1"/>
    <col min="580" max="769" width="9.140625" style="3"/>
    <col min="770" max="770" width="7.140625" style="3" customWidth="1"/>
    <col min="771" max="773" width="9.140625" style="3"/>
    <col min="774" max="774" width="7.85546875" style="3" customWidth="1"/>
    <col min="775" max="775" width="10.140625" style="3" customWidth="1"/>
    <col min="776" max="776" width="9.42578125" style="3" bestFit="1" customWidth="1"/>
    <col min="777" max="777" width="14.5703125" style="3" bestFit="1" customWidth="1"/>
    <col min="778" max="778" width="9.140625" style="3"/>
    <col min="779" max="779" width="10.28515625" style="3" bestFit="1" customWidth="1"/>
    <col min="780" max="780" width="9.7109375" style="3" bestFit="1" customWidth="1"/>
    <col min="781" max="781" width="9.5703125" style="3" bestFit="1" customWidth="1"/>
    <col min="782" max="782" width="9.85546875" style="3" customWidth="1"/>
    <col min="783" max="783" width="11.140625" style="3" customWidth="1"/>
    <col min="784" max="784" width="11.7109375" style="3" customWidth="1"/>
    <col min="785" max="785" width="15.42578125" style="3" bestFit="1" customWidth="1"/>
    <col min="786" max="786" width="9.7109375" style="3" bestFit="1" customWidth="1"/>
    <col min="787" max="787" width="10.42578125" style="3" customWidth="1"/>
    <col min="788" max="788" width="14.42578125" style="3" bestFit="1" customWidth="1"/>
    <col min="789" max="789" width="11.7109375" style="3" bestFit="1" customWidth="1"/>
    <col min="790" max="790" width="13.5703125" style="3" bestFit="1" customWidth="1"/>
    <col min="791" max="791" width="17.5703125" style="3" customWidth="1"/>
    <col min="792" max="792" width="15.42578125" style="3" customWidth="1"/>
    <col min="793" max="793" width="14.5703125" style="3" bestFit="1" customWidth="1"/>
    <col min="794" max="794" width="9" style="3" customWidth="1"/>
    <col min="795" max="795" width="11.7109375" style="3" customWidth="1"/>
    <col min="796" max="796" width="11.140625" style="3" customWidth="1"/>
    <col min="797" max="797" width="11.7109375" style="3" customWidth="1"/>
    <col min="798" max="798" width="12.7109375" style="3" customWidth="1"/>
    <col min="799" max="799" width="11" style="3" customWidth="1"/>
    <col min="800" max="800" width="13" style="3" customWidth="1"/>
    <col min="801" max="801" width="15.5703125" style="3" customWidth="1"/>
    <col min="802" max="802" width="14.42578125" style="3" customWidth="1"/>
    <col min="803" max="803" width="11.28515625" style="3" customWidth="1"/>
    <col min="804" max="804" width="12.5703125" style="3" customWidth="1"/>
    <col min="805" max="805" width="14.42578125" style="3" customWidth="1"/>
    <col min="806" max="806" width="15.5703125" style="3" customWidth="1"/>
    <col min="807" max="807" width="12.85546875" style="3" customWidth="1"/>
    <col min="808" max="808" width="11.85546875" style="3" customWidth="1"/>
    <col min="809" max="809" width="11.42578125" style="3" customWidth="1"/>
    <col min="810" max="810" width="10.42578125" style="3" customWidth="1"/>
    <col min="811" max="811" width="15.42578125" style="3" customWidth="1"/>
    <col min="812" max="812" width="10.140625" style="3" customWidth="1"/>
    <col min="813" max="813" width="10.42578125" style="3" customWidth="1"/>
    <col min="814" max="814" width="13.85546875" style="3" bestFit="1" customWidth="1"/>
    <col min="815" max="815" width="13.42578125" style="3" customWidth="1"/>
    <col min="816" max="816" width="13.7109375" style="3" customWidth="1"/>
    <col min="817" max="817" width="14" style="3" customWidth="1"/>
    <col min="818" max="818" width="10.42578125" style="3" customWidth="1"/>
    <col min="819" max="819" width="10.140625" style="3" customWidth="1"/>
    <col min="820" max="820" width="12.5703125" style="3" customWidth="1"/>
    <col min="821" max="821" width="10.42578125" style="3" customWidth="1"/>
    <col min="822" max="823" width="15.85546875" style="3" customWidth="1"/>
    <col min="824" max="824" width="16" style="3" customWidth="1"/>
    <col min="825" max="825" width="13.5703125" style="3" customWidth="1"/>
    <col min="826" max="826" width="12.42578125" style="3" customWidth="1"/>
    <col min="827" max="827" width="13.5703125" style="3" bestFit="1" customWidth="1"/>
    <col min="828" max="828" width="12.5703125" style="3" bestFit="1" customWidth="1"/>
    <col min="829" max="829" width="13" style="3" customWidth="1"/>
    <col min="830" max="830" width="12" style="3" customWidth="1"/>
    <col min="831" max="831" width="10.85546875" style="3" customWidth="1"/>
    <col min="832" max="832" width="10.140625" style="3" bestFit="1" customWidth="1"/>
    <col min="833" max="833" width="10.42578125" style="3" customWidth="1"/>
    <col min="834" max="834" width="9.140625" style="3"/>
    <col min="835" max="835" width="11.7109375" style="3" customWidth="1"/>
    <col min="836" max="1025" width="9.140625" style="3"/>
    <col min="1026" max="1026" width="7.140625" style="3" customWidth="1"/>
    <col min="1027" max="1029" width="9.140625" style="3"/>
    <col min="1030" max="1030" width="7.85546875" style="3" customWidth="1"/>
    <col min="1031" max="1031" width="10.140625" style="3" customWidth="1"/>
    <col min="1032" max="1032" width="9.42578125" style="3" bestFit="1" customWidth="1"/>
    <col min="1033" max="1033" width="14.5703125" style="3" bestFit="1" customWidth="1"/>
    <col min="1034" max="1034" width="9.140625" style="3"/>
    <col min="1035" max="1035" width="10.28515625" style="3" bestFit="1" customWidth="1"/>
    <col min="1036" max="1036" width="9.7109375" style="3" bestFit="1" customWidth="1"/>
    <col min="1037" max="1037" width="9.5703125" style="3" bestFit="1" customWidth="1"/>
    <col min="1038" max="1038" width="9.85546875" style="3" customWidth="1"/>
    <col min="1039" max="1039" width="11.140625" style="3" customWidth="1"/>
    <col min="1040" max="1040" width="11.7109375" style="3" customWidth="1"/>
    <col min="1041" max="1041" width="15.42578125" style="3" bestFit="1" customWidth="1"/>
    <col min="1042" max="1042" width="9.7109375" style="3" bestFit="1" customWidth="1"/>
    <col min="1043" max="1043" width="10.42578125" style="3" customWidth="1"/>
    <col min="1044" max="1044" width="14.42578125" style="3" bestFit="1" customWidth="1"/>
    <col min="1045" max="1045" width="11.7109375" style="3" bestFit="1" customWidth="1"/>
    <col min="1046" max="1046" width="13.5703125" style="3" bestFit="1" customWidth="1"/>
    <col min="1047" max="1047" width="17.5703125" style="3" customWidth="1"/>
    <col min="1048" max="1048" width="15.42578125" style="3" customWidth="1"/>
    <col min="1049" max="1049" width="14.5703125" style="3" bestFit="1" customWidth="1"/>
    <col min="1050" max="1050" width="9" style="3" customWidth="1"/>
    <col min="1051" max="1051" width="11.7109375" style="3" customWidth="1"/>
    <col min="1052" max="1052" width="11.140625" style="3" customWidth="1"/>
    <col min="1053" max="1053" width="11.7109375" style="3" customWidth="1"/>
    <col min="1054" max="1054" width="12.7109375" style="3" customWidth="1"/>
    <col min="1055" max="1055" width="11" style="3" customWidth="1"/>
    <col min="1056" max="1056" width="13" style="3" customWidth="1"/>
    <col min="1057" max="1057" width="15.5703125" style="3" customWidth="1"/>
    <col min="1058" max="1058" width="14.42578125" style="3" customWidth="1"/>
    <col min="1059" max="1059" width="11.28515625" style="3" customWidth="1"/>
    <col min="1060" max="1060" width="12.5703125" style="3" customWidth="1"/>
    <col min="1061" max="1061" width="14.42578125" style="3" customWidth="1"/>
    <col min="1062" max="1062" width="15.5703125" style="3" customWidth="1"/>
    <col min="1063" max="1063" width="12.85546875" style="3" customWidth="1"/>
    <col min="1064" max="1064" width="11.85546875" style="3" customWidth="1"/>
    <col min="1065" max="1065" width="11.42578125" style="3" customWidth="1"/>
    <col min="1066" max="1066" width="10.42578125" style="3" customWidth="1"/>
    <col min="1067" max="1067" width="15.42578125" style="3" customWidth="1"/>
    <col min="1068" max="1068" width="10.140625" style="3" customWidth="1"/>
    <col min="1069" max="1069" width="10.42578125" style="3" customWidth="1"/>
    <col min="1070" max="1070" width="13.85546875" style="3" bestFit="1" customWidth="1"/>
    <col min="1071" max="1071" width="13.42578125" style="3" customWidth="1"/>
    <col min="1072" max="1072" width="13.7109375" style="3" customWidth="1"/>
    <col min="1073" max="1073" width="14" style="3" customWidth="1"/>
    <col min="1074" max="1074" width="10.42578125" style="3" customWidth="1"/>
    <col min="1075" max="1075" width="10.140625" style="3" customWidth="1"/>
    <col min="1076" max="1076" width="12.5703125" style="3" customWidth="1"/>
    <col min="1077" max="1077" width="10.42578125" style="3" customWidth="1"/>
    <col min="1078" max="1079" width="15.85546875" style="3" customWidth="1"/>
    <col min="1080" max="1080" width="16" style="3" customWidth="1"/>
    <col min="1081" max="1081" width="13.5703125" style="3" customWidth="1"/>
    <col min="1082" max="1082" width="12.42578125" style="3" customWidth="1"/>
    <col min="1083" max="1083" width="13.5703125" style="3" bestFit="1" customWidth="1"/>
    <col min="1084" max="1084" width="12.5703125" style="3" bestFit="1" customWidth="1"/>
    <col min="1085" max="1085" width="13" style="3" customWidth="1"/>
    <col min="1086" max="1086" width="12" style="3" customWidth="1"/>
    <col min="1087" max="1087" width="10.85546875" style="3" customWidth="1"/>
    <col min="1088" max="1088" width="10.140625" style="3" bestFit="1" customWidth="1"/>
    <col min="1089" max="1089" width="10.42578125" style="3" customWidth="1"/>
    <col min="1090" max="1090" width="9.140625" style="3"/>
    <col min="1091" max="1091" width="11.7109375" style="3" customWidth="1"/>
    <col min="1092" max="1281" width="9.140625" style="3"/>
    <col min="1282" max="1282" width="7.140625" style="3" customWidth="1"/>
    <col min="1283" max="1285" width="9.140625" style="3"/>
    <col min="1286" max="1286" width="7.85546875" style="3" customWidth="1"/>
    <col min="1287" max="1287" width="10.140625" style="3" customWidth="1"/>
    <col min="1288" max="1288" width="9.42578125" style="3" bestFit="1" customWidth="1"/>
    <col min="1289" max="1289" width="14.5703125" style="3" bestFit="1" customWidth="1"/>
    <col min="1290" max="1290" width="9.140625" style="3"/>
    <col min="1291" max="1291" width="10.28515625" style="3" bestFit="1" customWidth="1"/>
    <col min="1292" max="1292" width="9.7109375" style="3" bestFit="1" customWidth="1"/>
    <col min="1293" max="1293" width="9.5703125" style="3" bestFit="1" customWidth="1"/>
    <col min="1294" max="1294" width="9.85546875" style="3" customWidth="1"/>
    <col min="1295" max="1295" width="11.140625" style="3" customWidth="1"/>
    <col min="1296" max="1296" width="11.7109375" style="3" customWidth="1"/>
    <col min="1297" max="1297" width="15.42578125" style="3" bestFit="1" customWidth="1"/>
    <col min="1298" max="1298" width="9.7109375" style="3" bestFit="1" customWidth="1"/>
    <col min="1299" max="1299" width="10.42578125" style="3" customWidth="1"/>
    <col min="1300" max="1300" width="14.42578125" style="3" bestFit="1" customWidth="1"/>
    <col min="1301" max="1301" width="11.7109375" style="3" bestFit="1" customWidth="1"/>
    <col min="1302" max="1302" width="13.5703125" style="3" bestFit="1" customWidth="1"/>
    <col min="1303" max="1303" width="17.5703125" style="3" customWidth="1"/>
    <col min="1304" max="1304" width="15.42578125" style="3" customWidth="1"/>
    <col min="1305" max="1305" width="14.5703125" style="3" bestFit="1" customWidth="1"/>
    <col min="1306" max="1306" width="9" style="3" customWidth="1"/>
    <col min="1307" max="1307" width="11.7109375" style="3" customWidth="1"/>
    <col min="1308" max="1308" width="11.140625" style="3" customWidth="1"/>
    <col min="1309" max="1309" width="11.7109375" style="3" customWidth="1"/>
    <col min="1310" max="1310" width="12.7109375" style="3" customWidth="1"/>
    <col min="1311" max="1311" width="11" style="3" customWidth="1"/>
    <col min="1312" max="1312" width="13" style="3" customWidth="1"/>
    <col min="1313" max="1313" width="15.5703125" style="3" customWidth="1"/>
    <col min="1314" max="1314" width="14.42578125" style="3" customWidth="1"/>
    <col min="1315" max="1315" width="11.28515625" style="3" customWidth="1"/>
    <col min="1316" max="1316" width="12.5703125" style="3" customWidth="1"/>
    <col min="1317" max="1317" width="14.42578125" style="3" customWidth="1"/>
    <col min="1318" max="1318" width="15.5703125" style="3" customWidth="1"/>
    <col min="1319" max="1319" width="12.85546875" style="3" customWidth="1"/>
    <col min="1320" max="1320" width="11.85546875" style="3" customWidth="1"/>
    <col min="1321" max="1321" width="11.42578125" style="3" customWidth="1"/>
    <col min="1322" max="1322" width="10.42578125" style="3" customWidth="1"/>
    <col min="1323" max="1323" width="15.42578125" style="3" customWidth="1"/>
    <col min="1324" max="1324" width="10.140625" style="3" customWidth="1"/>
    <col min="1325" max="1325" width="10.42578125" style="3" customWidth="1"/>
    <col min="1326" max="1326" width="13.85546875" style="3" bestFit="1" customWidth="1"/>
    <col min="1327" max="1327" width="13.42578125" style="3" customWidth="1"/>
    <col min="1328" max="1328" width="13.7109375" style="3" customWidth="1"/>
    <col min="1329" max="1329" width="14" style="3" customWidth="1"/>
    <col min="1330" max="1330" width="10.42578125" style="3" customWidth="1"/>
    <col min="1331" max="1331" width="10.140625" style="3" customWidth="1"/>
    <col min="1332" max="1332" width="12.5703125" style="3" customWidth="1"/>
    <col min="1333" max="1333" width="10.42578125" style="3" customWidth="1"/>
    <col min="1334" max="1335" width="15.85546875" style="3" customWidth="1"/>
    <col min="1336" max="1336" width="16" style="3" customWidth="1"/>
    <col min="1337" max="1337" width="13.5703125" style="3" customWidth="1"/>
    <col min="1338" max="1338" width="12.42578125" style="3" customWidth="1"/>
    <col min="1339" max="1339" width="13.5703125" style="3" bestFit="1" customWidth="1"/>
    <col min="1340" max="1340" width="12.5703125" style="3" bestFit="1" customWidth="1"/>
    <col min="1341" max="1341" width="13" style="3" customWidth="1"/>
    <col min="1342" max="1342" width="12" style="3" customWidth="1"/>
    <col min="1343" max="1343" width="10.85546875" style="3" customWidth="1"/>
    <col min="1344" max="1344" width="10.140625" style="3" bestFit="1" customWidth="1"/>
    <col min="1345" max="1345" width="10.42578125" style="3" customWidth="1"/>
    <col min="1346" max="1346" width="9.140625" style="3"/>
    <col min="1347" max="1347" width="11.7109375" style="3" customWidth="1"/>
    <col min="1348" max="1537" width="9.140625" style="3"/>
    <col min="1538" max="1538" width="7.140625" style="3" customWidth="1"/>
    <col min="1539" max="1541" width="9.140625" style="3"/>
    <col min="1542" max="1542" width="7.85546875" style="3" customWidth="1"/>
    <col min="1543" max="1543" width="10.140625" style="3" customWidth="1"/>
    <col min="1544" max="1544" width="9.42578125" style="3" bestFit="1" customWidth="1"/>
    <col min="1545" max="1545" width="14.5703125" style="3" bestFit="1" customWidth="1"/>
    <col min="1546" max="1546" width="9.140625" style="3"/>
    <col min="1547" max="1547" width="10.28515625" style="3" bestFit="1" customWidth="1"/>
    <col min="1548" max="1548" width="9.7109375" style="3" bestFit="1" customWidth="1"/>
    <col min="1549" max="1549" width="9.5703125" style="3" bestFit="1" customWidth="1"/>
    <col min="1550" max="1550" width="9.85546875" style="3" customWidth="1"/>
    <col min="1551" max="1551" width="11.140625" style="3" customWidth="1"/>
    <col min="1552" max="1552" width="11.7109375" style="3" customWidth="1"/>
    <col min="1553" max="1553" width="15.42578125" style="3" bestFit="1" customWidth="1"/>
    <col min="1554" max="1554" width="9.7109375" style="3" bestFit="1" customWidth="1"/>
    <col min="1555" max="1555" width="10.42578125" style="3" customWidth="1"/>
    <col min="1556" max="1556" width="14.42578125" style="3" bestFit="1" customWidth="1"/>
    <col min="1557" max="1557" width="11.7109375" style="3" bestFit="1" customWidth="1"/>
    <col min="1558" max="1558" width="13.5703125" style="3" bestFit="1" customWidth="1"/>
    <col min="1559" max="1559" width="17.5703125" style="3" customWidth="1"/>
    <col min="1560" max="1560" width="15.42578125" style="3" customWidth="1"/>
    <col min="1561" max="1561" width="14.5703125" style="3" bestFit="1" customWidth="1"/>
    <col min="1562" max="1562" width="9" style="3" customWidth="1"/>
    <col min="1563" max="1563" width="11.7109375" style="3" customWidth="1"/>
    <col min="1564" max="1564" width="11.140625" style="3" customWidth="1"/>
    <col min="1565" max="1565" width="11.7109375" style="3" customWidth="1"/>
    <col min="1566" max="1566" width="12.7109375" style="3" customWidth="1"/>
    <col min="1567" max="1567" width="11" style="3" customWidth="1"/>
    <col min="1568" max="1568" width="13" style="3" customWidth="1"/>
    <col min="1569" max="1569" width="15.5703125" style="3" customWidth="1"/>
    <col min="1570" max="1570" width="14.42578125" style="3" customWidth="1"/>
    <col min="1571" max="1571" width="11.28515625" style="3" customWidth="1"/>
    <col min="1572" max="1572" width="12.5703125" style="3" customWidth="1"/>
    <col min="1573" max="1573" width="14.42578125" style="3" customWidth="1"/>
    <col min="1574" max="1574" width="15.5703125" style="3" customWidth="1"/>
    <col min="1575" max="1575" width="12.85546875" style="3" customWidth="1"/>
    <col min="1576" max="1576" width="11.85546875" style="3" customWidth="1"/>
    <col min="1577" max="1577" width="11.42578125" style="3" customWidth="1"/>
    <col min="1578" max="1578" width="10.42578125" style="3" customWidth="1"/>
    <col min="1579" max="1579" width="15.42578125" style="3" customWidth="1"/>
    <col min="1580" max="1580" width="10.140625" style="3" customWidth="1"/>
    <col min="1581" max="1581" width="10.42578125" style="3" customWidth="1"/>
    <col min="1582" max="1582" width="13.85546875" style="3" bestFit="1" customWidth="1"/>
    <col min="1583" max="1583" width="13.42578125" style="3" customWidth="1"/>
    <col min="1584" max="1584" width="13.7109375" style="3" customWidth="1"/>
    <col min="1585" max="1585" width="14" style="3" customWidth="1"/>
    <col min="1586" max="1586" width="10.42578125" style="3" customWidth="1"/>
    <col min="1587" max="1587" width="10.140625" style="3" customWidth="1"/>
    <col min="1588" max="1588" width="12.5703125" style="3" customWidth="1"/>
    <col min="1589" max="1589" width="10.42578125" style="3" customWidth="1"/>
    <col min="1590" max="1591" width="15.85546875" style="3" customWidth="1"/>
    <col min="1592" max="1592" width="16" style="3" customWidth="1"/>
    <col min="1593" max="1593" width="13.5703125" style="3" customWidth="1"/>
    <col min="1594" max="1594" width="12.42578125" style="3" customWidth="1"/>
    <col min="1595" max="1595" width="13.5703125" style="3" bestFit="1" customWidth="1"/>
    <col min="1596" max="1596" width="12.5703125" style="3" bestFit="1" customWidth="1"/>
    <col min="1597" max="1597" width="13" style="3" customWidth="1"/>
    <col min="1598" max="1598" width="12" style="3" customWidth="1"/>
    <col min="1599" max="1599" width="10.85546875" style="3" customWidth="1"/>
    <col min="1600" max="1600" width="10.140625" style="3" bestFit="1" customWidth="1"/>
    <col min="1601" max="1601" width="10.42578125" style="3" customWidth="1"/>
    <col min="1602" max="1602" width="9.140625" style="3"/>
    <col min="1603" max="1603" width="11.7109375" style="3" customWidth="1"/>
    <col min="1604" max="1793" width="9.140625" style="3"/>
    <col min="1794" max="1794" width="7.140625" style="3" customWidth="1"/>
    <col min="1795" max="1797" width="9.140625" style="3"/>
    <col min="1798" max="1798" width="7.85546875" style="3" customWidth="1"/>
    <col min="1799" max="1799" width="10.140625" style="3" customWidth="1"/>
    <col min="1800" max="1800" width="9.42578125" style="3" bestFit="1" customWidth="1"/>
    <col min="1801" max="1801" width="14.5703125" style="3" bestFit="1" customWidth="1"/>
    <col min="1802" max="1802" width="9.140625" style="3"/>
    <col min="1803" max="1803" width="10.28515625" style="3" bestFit="1" customWidth="1"/>
    <col min="1804" max="1804" width="9.7109375" style="3" bestFit="1" customWidth="1"/>
    <col min="1805" max="1805" width="9.5703125" style="3" bestFit="1" customWidth="1"/>
    <col min="1806" max="1806" width="9.85546875" style="3" customWidth="1"/>
    <col min="1807" max="1807" width="11.140625" style="3" customWidth="1"/>
    <col min="1808" max="1808" width="11.7109375" style="3" customWidth="1"/>
    <col min="1809" max="1809" width="15.42578125" style="3" bestFit="1" customWidth="1"/>
    <col min="1810" max="1810" width="9.7109375" style="3" bestFit="1" customWidth="1"/>
    <col min="1811" max="1811" width="10.42578125" style="3" customWidth="1"/>
    <col min="1812" max="1812" width="14.42578125" style="3" bestFit="1" customWidth="1"/>
    <col min="1813" max="1813" width="11.7109375" style="3" bestFit="1" customWidth="1"/>
    <col min="1814" max="1814" width="13.5703125" style="3" bestFit="1" customWidth="1"/>
    <col min="1815" max="1815" width="17.5703125" style="3" customWidth="1"/>
    <col min="1816" max="1816" width="15.42578125" style="3" customWidth="1"/>
    <col min="1817" max="1817" width="14.5703125" style="3" bestFit="1" customWidth="1"/>
    <col min="1818" max="1818" width="9" style="3" customWidth="1"/>
    <col min="1819" max="1819" width="11.7109375" style="3" customWidth="1"/>
    <col min="1820" max="1820" width="11.140625" style="3" customWidth="1"/>
    <col min="1821" max="1821" width="11.7109375" style="3" customWidth="1"/>
    <col min="1822" max="1822" width="12.7109375" style="3" customWidth="1"/>
    <col min="1823" max="1823" width="11" style="3" customWidth="1"/>
    <col min="1824" max="1824" width="13" style="3" customWidth="1"/>
    <col min="1825" max="1825" width="15.5703125" style="3" customWidth="1"/>
    <col min="1826" max="1826" width="14.42578125" style="3" customWidth="1"/>
    <col min="1827" max="1827" width="11.28515625" style="3" customWidth="1"/>
    <col min="1828" max="1828" width="12.5703125" style="3" customWidth="1"/>
    <col min="1829" max="1829" width="14.42578125" style="3" customWidth="1"/>
    <col min="1830" max="1830" width="15.5703125" style="3" customWidth="1"/>
    <col min="1831" max="1831" width="12.85546875" style="3" customWidth="1"/>
    <col min="1832" max="1832" width="11.85546875" style="3" customWidth="1"/>
    <col min="1833" max="1833" width="11.42578125" style="3" customWidth="1"/>
    <col min="1834" max="1834" width="10.42578125" style="3" customWidth="1"/>
    <col min="1835" max="1835" width="15.42578125" style="3" customWidth="1"/>
    <col min="1836" max="1836" width="10.140625" style="3" customWidth="1"/>
    <col min="1837" max="1837" width="10.42578125" style="3" customWidth="1"/>
    <col min="1838" max="1838" width="13.85546875" style="3" bestFit="1" customWidth="1"/>
    <col min="1839" max="1839" width="13.42578125" style="3" customWidth="1"/>
    <col min="1840" max="1840" width="13.7109375" style="3" customWidth="1"/>
    <col min="1841" max="1841" width="14" style="3" customWidth="1"/>
    <col min="1842" max="1842" width="10.42578125" style="3" customWidth="1"/>
    <col min="1843" max="1843" width="10.140625" style="3" customWidth="1"/>
    <col min="1844" max="1844" width="12.5703125" style="3" customWidth="1"/>
    <col min="1845" max="1845" width="10.42578125" style="3" customWidth="1"/>
    <col min="1846" max="1847" width="15.85546875" style="3" customWidth="1"/>
    <col min="1848" max="1848" width="16" style="3" customWidth="1"/>
    <col min="1849" max="1849" width="13.5703125" style="3" customWidth="1"/>
    <col min="1850" max="1850" width="12.42578125" style="3" customWidth="1"/>
    <col min="1851" max="1851" width="13.5703125" style="3" bestFit="1" customWidth="1"/>
    <col min="1852" max="1852" width="12.5703125" style="3" bestFit="1" customWidth="1"/>
    <col min="1853" max="1853" width="13" style="3" customWidth="1"/>
    <col min="1854" max="1854" width="12" style="3" customWidth="1"/>
    <col min="1855" max="1855" width="10.85546875" style="3" customWidth="1"/>
    <col min="1856" max="1856" width="10.140625" style="3" bestFit="1" customWidth="1"/>
    <col min="1857" max="1857" width="10.42578125" style="3" customWidth="1"/>
    <col min="1858" max="1858" width="9.140625" style="3"/>
    <col min="1859" max="1859" width="11.7109375" style="3" customWidth="1"/>
    <col min="1860" max="2049" width="9.140625" style="3"/>
    <col min="2050" max="2050" width="7.140625" style="3" customWidth="1"/>
    <col min="2051" max="2053" width="9.140625" style="3"/>
    <col min="2054" max="2054" width="7.85546875" style="3" customWidth="1"/>
    <col min="2055" max="2055" width="10.140625" style="3" customWidth="1"/>
    <col min="2056" max="2056" width="9.42578125" style="3" bestFit="1" customWidth="1"/>
    <col min="2057" max="2057" width="14.5703125" style="3" bestFit="1" customWidth="1"/>
    <col min="2058" max="2058" width="9.140625" style="3"/>
    <col min="2059" max="2059" width="10.28515625" style="3" bestFit="1" customWidth="1"/>
    <col min="2060" max="2060" width="9.7109375" style="3" bestFit="1" customWidth="1"/>
    <col min="2061" max="2061" width="9.5703125" style="3" bestFit="1" customWidth="1"/>
    <col min="2062" max="2062" width="9.85546875" style="3" customWidth="1"/>
    <col min="2063" max="2063" width="11.140625" style="3" customWidth="1"/>
    <col min="2064" max="2064" width="11.7109375" style="3" customWidth="1"/>
    <col min="2065" max="2065" width="15.42578125" style="3" bestFit="1" customWidth="1"/>
    <col min="2066" max="2066" width="9.7109375" style="3" bestFit="1" customWidth="1"/>
    <col min="2067" max="2067" width="10.42578125" style="3" customWidth="1"/>
    <col min="2068" max="2068" width="14.42578125" style="3" bestFit="1" customWidth="1"/>
    <col min="2069" max="2069" width="11.7109375" style="3" bestFit="1" customWidth="1"/>
    <col min="2070" max="2070" width="13.5703125" style="3" bestFit="1" customWidth="1"/>
    <col min="2071" max="2071" width="17.5703125" style="3" customWidth="1"/>
    <col min="2072" max="2072" width="15.42578125" style="3" customWidth="1"/>
    <col min="2073" max="2073" width="14.5703125" style="3" bestFit="1" customWidth="1"/>
    <col min="2074" max="2074" width="9" style="3" customWidth="1"/>
    <col min="2075" max="2075" width="11.7109375" style="3" customWidth="1"/>
    <col min="2076" max="2076" width="11.140625" style="3" customWidth="1"/>
    <col min="2077" max="2077" width="11.7109375" style="3" customWidth="1"/>
    <col min="2078" max="2078" width="12.7109375" style="3" customWidth="1"/>
    <col min="2079" max="2079" width="11" style="3" customWidth="1"/>
    <col min="2080" max="2080" width="13" style="3" customWidth="1"/>
    <col min="2081" max="2081" width="15.5703125" style="3" customWidth="1"/>
    <col min="2082" max="2082" width="14.42578125" style="3" customWidth="1"/>
    <col min="2083" max="2083" width="11.28515625" style="3" customWidth="1"/>
    <col min="2084" max="2084" width="12.5703125" style="3" customWidth="1"/>
    <col min="2085" max="2085" width="14.42578125" style="3" customWidth="1"/>
    <col min="2086" max="2086" width="15.5703125" style="3" customWidth="1"/>
    <col min="2087" max="2087" width="12.85546875" style="3" customWidth="1"/>
    <col min="2088" max="2088" width="11.85546875" style="3" customWidth="1"/>
    <col min="2089" max="2089" width="11.42578125" style="3" customWidth="1"/>
    <col min="2090" max="2090" width="10.42578125" style="3" customWidth="1"/>
    <col min="2091" max="2091" width="15.42578125" style="3" customWidth="1"/>
    <col min="2092" max="2092" width="10.140625" style="3" customWidth="1"/>
    <col min="2093" max="2093" width="10.42578125" style="3" customWidth="1"/>
    <col min="2094" max="2094" width="13.85546875" style="3" bestFit="1" customWidth="1"/>
    <col min="2095" max="2095" width="13.42578125" style="3" customWidth="1"/>
    <col min="2096" max="2096" width="13.7109375" style="3" customWidth="1"/>
    <col min="2097" max="2097" width="14" style="3" customWidth="1"/>
    <col min="2098" max="2098" width="10.42578125" style="3" customWidth="1"/>
    <col min="2099" max="2099" width="10.140625" style="3" customWidth="1"/>
    <col min="2100" max="2100" width="12.5703125" style="3" customWidth="1"/>
    <col min="2101" max="2101" width="10.42578125" style="3" customWidth="1"/>
    <col min="2102" max="2103" width="15.85546875" style="3" customWidth="1"/>
    <col min="2104" max="2104" width="16" style="3" customWidth="1"/>
    <col min="2105" max="2105" width="13.5703125" style="3" customWidth="1"/>
    <col min="2106" max="2106" width="12.42578125" style="3" customWidth="1"/>
    <col min="2107" max="2107" width="13.5703125" style="3" bestFit="1" customWidth="1"/>
    <col min="2108" max="2108" width="12.5703125" style="3" bestFit="1" customWidth="1"/>
    <col min="2109" max="2109" width="13" style="3" customWidth="1"/>
    <col min="2110" max="2110" width="12" style="3" customWidth="1"/>
    <col min="2111" max="2111" width="10.85546875" style="3" customWidth="1"/>
    <col min="2112" max="2112" width="10.140625" style="3" bestFit="1" customWidth="1"/>
    <col min="2113" max="2113" width="10.42578125" style="3" customWidth="1"/>
    <col min="2114" max="2114" width="9.140625" style="3"/>
    <col min="2115" max="2115" width="11.7109375" style="3" customWidth="1"/>
    <col min="2116" max="2305" width="9.140625" style="3"/>
    <col min="2306" max="2306" width="7.140625" style="3" customWidth="1"/>
    <col min="2307" max="2309" width="9.140625" style="3"/>
    <col min="2310" max="2310" width="7.85546875" style="3" customWidth="1"/>
    <col min="2311" max="2311" width="10.140625" style="3" customWidth="1"/>
    <col min="2312" max="2312" width="9.42578125" style="3" bestFit="1" customWidth="1"/>
    <col min="2313" max="2313" width="14.5703125" style="3" bestFit="1" customWidth="1"/>
    <col min="2314" max="2314" width="9.140625" style="3"/>
    <col min="2315" max="2315" width="10.28515625" style="3" bestFit="1" customWidth="1"/>
    <col min="2316" max="2316" width="9.7109375" style="3" bestFit="1" customWidth="1"/>
    <col min="2317" max="2317" width="9.5703125" style="3" bestFit="1" customWidth="1"/>
    <col min="2318" max="2318" width="9.85546875" style="3" customWidth="1"/>
    <col min="2319" max="2319" width="11.140625" style="3" customWidth="1"/>
    <col min="2320" max="2320" width="11.7109375" style="3" customWidth="1"/>
    <col min="2321" max="2321" width="15.42578125" style="3" bestFit="1" customWidth="1"/>
    <col min="2322" max="2322" width="9.7109375" style="3" bestFit="1" customWidth="1"/>
    <col min="2323" max="2323" width="10.42578125" style="3" customWidth="1"/>
    <col min="2324" max="2324" width="14.42578125" style="3" bestFit="1" customWidth="1"/>
    <col min="2325" max="2325" width="11.7109375" style="3" bestFit="1" customWidth="1"/>
    <col min="2326" max="2326" width="13.5703125" style="3" bestFit="1" customWidth="1"/>
    <col min="2327" max="2327" width="17.5703125" style="3" customWidth="1"/>
    <col min="2328" max="2328" width="15.42578125" style="3" customWidth="1"/>
    <col min="2329" max="2329" width="14.5703125" style="3" bestFit="1" customWidth="1"/>
    <col min="2330" max="2330" width="9" style="3" customWidth="1"/>
    <col min="2331" max="2331" width="11.7109375" style="3" customWidth="1"/>
    <col min="2332" max="2332" width="11.140625" style="3" customWidth="1"/>
    <col min="2333" max="2333" width="11.7109375" style="3" customWidth="1"/>
    <col min="2334" max="2334" width="12.7109375" style="3" customWidth="1"/>
    <col min="2335" max="2335" width="11" style="3" customWidth="1"/>
    <col min="2336" max="2336" width="13" style="3" customWidth="1"/>
    <col min="2337" max="2337" width="15.5703125" style="3" customWidth="1"/>
    <col min="2338" max="2338" width="14.42578125" style="3" customWidth="1"/>
    <col min="2339" max="2339" width="11.28515625" style="3" customWidth="1"/>
    <col min="2340" max="2340" width="12.5703125" style="3" customWidth="1"/>
    <col min="2341" max="2341" width="14.42578125" style="3" customWidth="1"/>
    <col min="2342" max="2342" width="15.5703125" style="3" customWidth="1"/>
    <col min="2343" max="2343" width="12.85546875" style="3" customWidth="1"/>
    <col min="2344" max="2344" width="11.85546875" style="3" customWidth="1"/>
    <col min="2345" max="2345" width="11.42578125" style="3" customWidth="1"/>
    <col min="2346" max="2346" width="10.42578125" style="3" customWidth="1"/>
    <col min="2347" max="2347" width="15.42578125" style="3" customWidth="1"/>
    <col min="2348" max="2348" width="10.140625" style="3" customWidth="1"/>
    <col min="2349" max="2349" width="10.42578125" style="3" customWidth="1"/>
    <col min="2350" max="2350" width="13.85546875" style="3" bestFit="1" customWidth="1"/>
    <col min="2351" max="2351" width="13.42578125" style="3" customWidth="1"/>
    <col min="2352" max="2352" width="13.7109375" style="3" customWidth="1"/>
    <col min="2353" max="2353" width="14" style="3" customWidth="1"/>
    <col min="2354" max="2354" width="10.42578125" style="3" customWidth="1"/>
    <col min="2355" max="2355" width="10.140625" style="3" customWidth="1"/>
    <col min="2356" max="2356" width="12.5703125" style="3" customWidth="1"/>
    <col min="2357" max="2357" width="10.42578125" style="3" customWidth="1"/>
    <col min="2358" max="2359" width="15.85546875" style="3" customWidth="1"/>
    <col min="2360" max="2360" width="16" style="3" customWidth="1"/>
    <col min="2361" max="2361" width="13.5703125" style="3" customWidth="1"/>
    <col min="2362" max="2362" width="12.42578125" style="3" customWidth="1"/>
    <col min="2363" max="2363" width="13.5703125" style="3" bestFit="1" customWidth="1"/>
    <col min="2364" max="2364" width="12.5703125" style="3" bestFit="1" customWidth="1"/>
    <col min="2365" max="2365" width="13" style="3" customWidth="1"/>
    <col min="2366" max="2366" width="12" style="3" customWidth="1"/>
    <col min="2367" max="2367" width="10.85546875" style="3" customWidth="1"/>
    <col min="2368" max="2368" width="10.140625" style="3" bestFit="1" customWidth="1"/>
    <col min="2369" max="2369" width="10.42578125" style="3" customWidth="1"/>
    <col min="2370" max="2370" width="9.140625" style="3"/>
    <col min="2371" max="2371" width="11.7109375" style="3" customWidth="1"/>
    <col min="2372" max="2561" width="9.140625" style="3"/>
    <col min="2562" max="2562" width="7.140625" style="3" customWidth="1"/>
    <col min="2563" max="2565" width="9.140625" style="3"/>
    <col min="2566" max="2566" width="7.85546875" style="3" customWidth="1"/>
    <col min="2567" max="2567" width="10.140625" style="3" customWidth="1"/>
    <col min="2568" max="2568" width="9.42578125" style="3" bestFit="1" customWidth="1"/>
    <col min="2569" max="2569" width="14.5703125" style="3" bestFit="1" customWidth="1"/>
    <col min="2570" max="2570" width="9.140625" style="3"/>
    <col min="2571" max="2571" width="10.28515625" style="3" bestFit="1" customWidth="1"/>
    <col min="2572" max="2572" width="9.7109375" style="3" bestFit="1" customWidth="1"/>
    <col min="2573" max="2573" width="9.5703125" style="3" bestFit="1" customWidth="1"/>
    <col min="2574" max="2574" width="9.85546875" style="3" customWidth="1"/>
    <col min="2575" max="2575" width="11.140625" style="3" customWidth="1"/>
    <col min="2576" max="2576" width="11.7109375" style="3" customWidth="1"/>
    <col min="2577" max="2577" width="15.42578125" style="3" bestFit="1" customWidth="1"/>
    <col min="2578" max="2578" width="9.7109375" style="3" bestFit="1" customWidth="1"/>
    <col min="2579" max="2579" width="10.42578125" style="3" customWidth="1"/>
    <col min="2580" max="2580" width="14.42578125" style="3" bestFit="1" customWidth="1"/>
    <col min="2581" max="2581" width="11.7109375" style="3" bestFit="1" customWidth="1"/>
    <col min="2582" max="2582" width="13.5703125" style="3" bestFit="1" customWidth="1"/>
    <col min="2583" max="2583" width="17.5703125" style="3" customWidth="1"/>
    <col min="2584" max="2584" width="15.42578125" style="3" customWidth="1"/>
    <col min="2585" max="2585" width="14.5703125" style="3" bestFit="1" customWidth="1"/>
    <col min="2586" max="2586" width="9" style="3" customWidth="1"/>
    <col min="2587" max="2587" width="11.7109375" style="3" customWidth="1"/>
    <col min="2588" max="2588" width="11.140625" style="3" customWidth="1"/>
    <col min="2589" max="2589" width="11.7109375" style="3" customWidth="1"/>
    <col min="2590" max="2590" width="12.7109375" style="3" customWidth="1"/>
    <col min="2591" max="2591" width="11" style="3" customWidth="1"/>
    <col min="2592" max="2592" width="13" style="3" customWidth="1"/>
    <col min="2593" max="2593" width="15.5703125" style="3" customWidth="1"/>
    <col min="2594" max="2594" width="14.42578125" style="3" customWidth="1"/>
    <col min="2595" max="2595" width="11.28515625" style="3" customWidth="1"/>
    <col min="2596" max="2596" width="12.5703125" style="3" customWidth="1"/>
    <col min="2597" max="2597" width="14.42578125" style="3" customWidth="1"/>
    <col min="2598" max="2598" width="15.5703125" style="3" customWidth="1"/>
    <col min="2599" max="2599" width="12.85546875" style="3" customWidth="1"/>
    <col min="2600" max="2600" width="11.85546875" style="3" customWidth="1"/>
    <col min="2601" max="2601" width="11.42578125" style="3" customWidth="1"/>
    <col min="2602" max="2602" width="10.42578125" style="3" customWidth="1"/>
    <col min="2603" max="2603" width="15.42578125" style="3" customWidth="1"/>
    <col min="2604" max="2604" width="10.140625" style="3" customWidth="1"/>
    <col min="2605" max="2605" width="10.42578125" style="3" customWidth="1"/>
    <col min="2606" max="2606" width="13.85546875" style="3" bestFit="1" customWidth="1"/>
    <col min="2607" max="2607" width="13.42578125" style="3" customWidth="1"/>
    <col min="2608" max="2608" width="13.7109375" style="3" customWidth="1"/>
    <col min="2609" max="2609" width="14" style="3" customWidth="1"/>
    <col min="2610" max="2610" width="10.42578125" style="3" customWidth="1"/>
    <col min="2611" max="2611" width="10.140625" style="3" customWidth="1"/>
    <col min="2612" max="2612" width="12.5703125" style="3" customWidth="1"/>
    <col min="2613" max="2613" width="10.42578125" style="3" customWidth="1"/>
    <col min="2614" max="2615" width="15.85546875" style="3" customWidth="1"/>
    <col min="2616" max="2616" width="16" style="3" customWidth="1"/>
    <col min="2617" max="2617" width="13.5703125" style="3" customWidth="1"/>
    <col min="2618" max="2618" width="12.42578125" style="3" customWidth="1"/>
    <col min="2619" max="2619" width="13.5703125" style="3" bestFit="1" customWidth="1"/>
    <col min="2620" max="2620" width="12.5703125" style="3" bestFit="1" customWidth="1"/>
    <col min="2621" max="2621" width="13" style="3" customWidth="1"/>
    <col min="2622" max="2622" width="12" style="3" customWidth="1"/>
    <col min="2623" max="2623" width="10.85546875" style="3" customWidth="1"/>
    <col min="2624" max="2624" width="10.140625" style="3" bestFit="1" customWidth="1"/>
    <col min="2625" max="2625" width="10.42578125" style="3" customWidth="1"/>
    <col min="2626" max="2626" width="9.140625" style="3"/>
    <col min="2627" max="2627" width="11.7109375" style="3" customWidth="1"/>
    <col min="2628" max="2817" width="9.140625" style="3"/>
    <col min="2818" max="2818" width="7.140625" style="3" customWidth="1"/>
    <col min="2819" max="2821" width="9.140625" style="3"/>
    <col min="2822" max="2822" width="7.85546875" style="3" customWidth="1"/>
    <col min="2823" max="2823" width="10.140625" style="3" customWidth="1"/>
    <col min="2824" max="2824" width="9.42578125" style="3" bestFit="1" customWidth="1"/>
    <col min="2825" max="2825" width="14.5703125" style="3" bestFit="1" customWidth="1"/>
    <col min="2826" max="2826" width="9.140625" style="3"/>
    <col min="2827" max="2827" width="10.28515625" style="3" bestFit="1" customWidth="1"/>
    <col min="2828" max="2828" width="9.7109375" style="3" bestFit="1" customWidth="1"/>
    <col min="2829" max="2829" width="9.5703125" style="3" bestFit="1" customWidth="1"/>
    <col min="2830" max="2830" width="9.85546875" style="3" customWidth="1"/>
    <col min="2831" max="2831" width="11.140625" style="3" customWidth="1"/>
    <col min="2832" max="2832" width="11.7109375" style="3" customWidth="1"/>
    <col min="2833" max="2833" width="15.42578125" style="3" bestFit="1" customWidth="1"/>
    <col min="2834" max="2834" width="9.7109375" style="3" bestFit="1" customWidth="1"/>
    <col min="2835" max="2835" width="10.42578125" style="3" customWidth="1"/>
    <col min="2836" max="2836" width="14.42578125" style="3" bestFit="1" customWidth="1"/>
    <col min="2837" max="2837" width="11.7109375" style="3" bestFit="1" customWidth="1"/>
    <col min="2838" max="2838" width="13.5703125" style="3" bestFit="1" customWidth="1"/>
    <col min="2839" max="2839" width="17.5703125" style="3" customWidth="1"/>
    <col min="2840" max="2840" width="15.42578125" style="3" customWidth="1"/>
    <col min="2841" max="2841" width="14.5703125" style="3" bestFit="1" customWidth="1"/>
    <col min="2842" max="2842" width="9" style="3" customWidth="1"/>
    <col min="2843" max="2843" width="11.7109375" style="3" customWidth="1"/>
    <col min="2844" max="2844" width="11.140625" style="3" customWidth="1"/>
    <col min="2845" max="2845" width="11.7109375" style="3" customWidth="1"/>
    <col min="2846" max="2846" width="12.7109375" style="3" customWidth="1"/>
    <col min="2847" max="2847" width="11" style="3" customWidth="1"/>
    <col min="2848" max="2848" width="13" style="3" customWidth="1"/>
    <col min="2849" max="2849" width="15.5703125" style="3" customWidth="1"/>
    <col min="2850" max="2850" width="14.42578125" style="3" customWidth="1"/>
    <col min="2851" max="2851" width="11.28515625" style="3" customWidth="1"/>
    <col min="2852" max="2852" width="12.5703125" style="3" customWidth="1"/>
    <col min="2853" max="2853" width="14.42578125" style="3" customWidth="1"/>
    <col min="2854" max="2854" width="15.5703125" style="3" customWidth="1"/>
    <col min="2855" max="2855" width="12.85546875" style="3" customWidth="1"/>
    <col min="2856" max="2856" width="11.85546875" style="3" customWidth="1"/>
    <col min="2857" max="2857" width="11.42578125" style="3" customWidth="1"/>
    <col min="2858" max="2858" width="10.42578125" style="3" customWidth="1"/>
    <col min="2859" max="2859" width="15.42578125" style="3" customWidth="1"/>
    <col min="2860" max="2860" width="10.140625" style="3" customWidth="1"/>
    <col min="2861" max="2861" width="10.42578125" style="3" customWidth="1"/>
    <col min="2862" max="2862" width="13.85546875" style="3" bestFit="1" customWidth="1"/>
    <col min="2863" max="2863" width="13.42578125" style="3" customWidth="1"/>
    <col min="2864" max="2864" width="13.7109375" style="3" customWidth="1"/>
    <col min="2865" max="2865" width="14" style="3" customWidth="1"/>
    <col min="2866" max="2866" width="10.42578125" style="3" customWidth="1"/>
    <col min="2867" max="2867" width="10.140625" style="3" customWidth="1"/>
    <col min="2868" max="2868" width="12.5703125" style="3" customWidth="1"/>
    <col min="2869" max="2869" width="10.42578125" style="3" customWidth="1"/>
    <col min="2870" max="2871" width="15.85546875" style="3" customWidth="1"/>
    <col min="2872" max="2872" width="16" style="3" customWidth="1"/>
    <col min="2873" max="2873" width="13.5703125" style="3" customWidth="1"/>
    <col min="2874" max="2874" width="12.42578125" style="3" customWidth="1"/>
    <col min="2875" max="2875" width="13.5703125" style="3" bestFit="1" customWidth="1"/>
    <col min="2876" max="2876" width="12.5703125" style="3" bestFit="1" customWidth="1"/>
    <col min="2877" max="2877" width="13" style="3" customWidth="1"/>
    <col min="2878" max="2878" width="12" style="3" customWidth="1"/>
    <col min="2879" max="2879" width="10.85546875" style="3" customWidth="1"/>
    <col min="2880" max="2880" width="10.140625" style="3" bestFit="1" customWidth="1"/>
    <col min="2881" max="2881" width="10.42578125" style="3" customWidth="1"/>
    <col min="2882" max="2882" width="9.140625" style="3"/>
    <col min="2883" max="2883" width="11.7109375" style="3" customWidth="1"/>
    <col min="2884" max="3073" width="9.140625" style="3"/>
    <col min="3074" max="3074" width="7.140625" style="3" customWidth="1"/>
    <col min="3075" max="3077" width="9.140625" style="3"/>
    <col min="3078" max="3078" width="7.85546875" style="3" customWidth="1"/>
    <col min="3079" max="3079" width="10.140625" style="3" customWidth="1"/>
    <col min="3080" max="3080" width="9.42578125" style="3" bestFit="1" customWidth="1"/>
    <col min="3081" max="3081" width="14.5703125" style="3" bestFit="1" customWidth="1"/>
    <col min="3082" max="3082" width="9.140625" style="3"/>
    <col min="3083" max="3083" width="10.28515625" style="3" bestFit="1" customWidth="1"/>
    <col min="3084" max="3084" width="9.7109375" style="3" bestFit="1" customWidth="1"/>
    <col min="3085" max="3085" width="9.5703125" style="3" bestFit="1" customWidth="1"/>
    <col min="3086" max="3086" width="9.85546875" style="3" customWidth="1"/>
    <col min="3087" max="3087" width="11.140625" style="3" customWidth="1"/>
    <col min="3088" max="3088" width="11.7109375" style="3" customWidth="1"/>
    <col min="3089" max="3089" width="15.42578125" style="3" bestFit="1" customWidth="1"/>
    <col min="3090" max="3090" width="9.7109375" style="3" bestFit="1" customWidth="1"/>
    <col min="3091" max="3091" width="10.42578125" style="3" customWidth="1"/>
    <col min="3092" max="3092" width="14.42578125" style="3" bestFit="1" customWidth="1"/>
    <col min="3093" max="3093" width="11.7109375" style="3" bestFit="1" customWidth="1"/>
    <col min="3094" max="3094" width="13.5703125" style="3" bestFit="1" customWidth="1"/>
    <col min="3095" max="3095" width="17.5703125" style="3" customWidth="1"/>
    <col min="3096" max="3096" width="15.42578125" style="3" customWidth="1"/>
    <col min="3097" max="3097" width="14.5703125" style="3" bestFit="1" customWidth="1"/>
    <col min="3098" max="3098" width="9" style="3" customWidth="1"/>
    <col min="3099" max="3099" width="11.7109375" style="3" customWidth="1"/>
    <col min="3100" max="3100" width="11.140625" style="3" customWidth="1"/>
    <col min="3101" max="3101" width="11.7109375" style="3" customWidth="1"/>
    <col min="3102" max="3102" width="12.7109375" style="3" customWidth="1"/>
    <col min="3103" max="3103" width="11" style="3" customWidth="1"/>
    <col min="3104" max="3104" width="13" style="3" customWidth="1"/>
    <col min="3105" max="3105" width="15.5703125" style="3" customWidth="1"/>
    <col min="3106" max="3106" width="14.42578125" style="3" customWidth="1"/>
    <col min="3107" max="3107" width="11.28515625" style="3" customWidth="1"/>
    <col min="3108" max="3108" width="12.5703125" style="3" customWidth="1"/>
    <col min="3109" max="3109" width="14.42578125" style="3" customWidth="1"/>
    <col min="3110" max="3110" width="15.5703125" style="3" customWidth="1"/>
    <col min="3111" max="3111" width="12.85546875" style="3" customWidth="1"/>
    <col min="3112" max="3112" width="11.85546875" style="3" customWidth="1"/>
    <col min="3113" max="3113" width="11.42578125" style="3" customWidth="1"/>
    <col min="3114" max="3114" width="10.42578125" style="3" customWidth="1"/>
    <col min="3115" max="3115" width="15.42578125" style="3" customWidth="1"/>
    <col min="3116" max="3116" width="10.140625" style="3" customWidth="1"/>
    <col min="3117" max="3117" width="10.42578125" style="3" customWidth="1"/>
    <col min="3118" max="3118" width="13.85546875" style="3" bestFit="1" customWidth="1"/>
    <col min="3119" max="3119" width="13.42578125" style="3" customWidth="1"/>
    <col min="3120" max="3120" width="13.7109375" style="3" customWidth="1"/>
    <col min="3121" max="3121" width="14" style="3" customWidth="1"/>
    <col min="3122" max="3122" width="10.42578125" style="3" customWidth="1"/>
    <col min="3123" max="3123" width="10.140625" style="3" customWidth="1"/>
    <col min="3124" max="3124" width="12.5703125" style="3" customWidth="1"/>
    <col min="3125" max="3125" width="10.42578125" style="3" customWidth="1"/>
    <col min="3126" max="3127" width="15.85546875" style="3" customWidth="1"/>
    <col min="3128" max="3128" width="16" style="3" customWidth="1"/>
    <col min="3129" max="3129" width="13.5703125" style="3" customWidth="1"/>
    <col min="3130" max="3130" width="12.42578125" style="3" customWidth="1"/>
    <col min="3131" max="3131" width="13.5703125" style="3" bestFit="1" customWidth="1"/>
    <col min="3132" max="3132" width="12.5703125" style="3" bestFit="1" customWidth="1"/>
    <col min="3133" max="3133" width="13" style="3" customWidth="1"/>
    <col min="3134" max="3134" width="12" style="3" customWidth="1"/>
    <col min="3135" max="3135" width="10.85546875" style="3" customWidth="1"/>
    <col min="3136" max="3136" width="10.140625" style="3" bestFit="1" customWidth="1"/>
    <col min="3137" max="3137" width="10.42578125" style="3" customWidth="1"/>
    <col min="3138" max="3138" width="9.140625" style="3"/>
    <col min="3139" max="3139" width="11.7109375" style="3" customWidth="1"/>
    <col min="3140" max="3329" width="9.140625" style="3"/>
    <col min="3330" max="3330" width="7.140625" style="3" customWidth="1"/>
    <col min="3331" max="3333" width="9.140625" style="3"/>
    <col min="3334" max="3334" width="7.85546875" style="3" customWidth="1"/>
    <col min="3335" max="3335" width="10.140625" style="3" customWidth="1"/>
    <col min="3336" max="3336" width="9.42578125" style="3" bestFit="1" customWidth="1"/>
    <col min="3337" max="3337" width="14.5703125" style="3" bestFit="1" customWidth="1"/>
    <col min="3338" max="3338" width="9.140625" style="3"/>
    <col min="3339" max="3339" width="10.28515625" style="3" bestFit="1" customWidth="1"/>
    <col min="3340" max="3340" width="9.7109375" style="3" bestFit="1" customWidth="1"/>
    <col min="3341" max="3341" width="9.5703125" style="3" bestFit="1" customWidth="1"/>
    <col min="3342" max="3342" width="9.85546875" style="3" customWidth="1"/>
    <col min="3343" max="3343" width="11.140625" style="3" customWidth="1"/>
    <col min="3344" max="3344" width="11.7109375" style="3" customWidth="1"/>
    <col min="3345" max="3345" width="15.42578125" style="3" bestFit="1" customWidth="1"/>
    <col min="3346" max="3346" width="9.7109375" style="3" bestFit="1" customWidth="1"/>
    <col min="3347" max="3347" width="10.42578125" style="3" customWidth="1"/>
    <col min="3348" max="3348" width="14.42578125" style="3" bestFit="1" customWidth="1"/>
    <col min="3349" max="3349" width="11.7109375" style="3" bestFit="1" customWidth="1"/>
    <col min="3350" max="3350" width="13.5703125" style="3" bestFit="1" customWidth="1"/>
    <col min="3351" max="3351" width="17.5703125" style="3" customWidth="1"/>
    <col min="3352" max="3352" width="15.42578125" style="3" customWidth="1"/>
    <col min="3353" max="3353" width="14.5703125" style="3" bestFit="1" customWidth="1"/>
    <col min="3354" max="3354" width="9" style="3" customWidth="1"/>
    <col min="3355" max="3355" width="11.7109375" style="3" customWidth="1"/>
    <col min="3356" max="3356" width="11.140625" style="3" customWidth="1"/>
    <col min="3357" max="3357" width="11.7109375" style="3" customWidth="1"/>
    <col min="3358" max="3358" width="12.7109375" style="3" customWidth="1"/>
    <col min="3359" max="3359" width="11" style="3" customWidth="1"/>
    <col min="3360" max="3360" width="13" style="3" customWidth="1"/>
    <col min="3361" max="3361" width="15.5703125" style="3" customWidth="1"/>
    <col min="3362" max="3362" width="14.42578125" style="3" customWidth="1"/>
    <col min="3363" max="3363" width="11.28515625" style="3" customWidth="1"/>
    <col min="3364" max="3364" width="12.5703125" style="3" customWidth="1"/>
    <col min="3365" max="3365" width="14.42578125" style="3" customWidth="1"/>
    <col min="3366" max="3366" width="15.5703125" style="3" customWidth="1"/>
    <col min="3367" max="3367" width="12.85546875" style="3" customWidth="1"/>
    <col min="3368" max="3368" width="11.85546875" style="3" customWidth="1"/>
    <col min="3369" max="3369" width="11.42578125" style="3" customWidth="1"/>
    <col min="3370" max="3370" width="10.42578125" style="3" customWidth="1"/>
    <col min="3371" max="3371" width="15.42578125" style="3" customWidth="1"/>
    <col min="3372" max="3372" width="10.140625" style="3" customWidth="1"/>
    <col min="3373" max="3373" width="10.42578125" style="3" customWidth="1"/>
    <col min="3374" max="3374" width="13.85546875" style="3" bestFit="1" customWidth="1"/>
    <col min="3375" max="3375" width="13.42578125" style="3" customWidth="1"/>
    <col min="3376" max="3376" width="13.7109375" style="3" customWidth="1"/>
    <col min="3377" max="3377" width="14" style="3" customWidth="1"/>
    <col min="3378" max="3378" width="10.42578125" style="3" customWidth="1"/>
    <col min="3379" max="3379" width="10.140625" style="3" customWidth="1"/>
    <col min="3380" max="3380" width="12.5703125" style="3" customWidth="1"/>
    <col min="3381" max="3381" width="10.42578125" style="3" customWidth="1"/>
    <col min="3382" max="3383" width="15.85546875" style="3" customWidth="1"/>
    <col min="3384" max="3384" width="16" style="3" customWidth="1"/>
    <col min="3385" max="3385" width="13.5703125" style="3" customWidth="1"/>
    <col min="3386" max="3386" width="12.42578125" style="3" customWidth="1"/>
    <col min="3387" max="3387" width="13.5703125" style="3" bestFit="1" customWidth="1"/>
    <col min="3388" max="3388" width="12.5703125" style="3" bestFit="1" customWidth="1"/>
    <col min="3389" max="3389" width="13" style="3" customWidth="1"/>
    <col min="3390" max="3390" width="12" style="3" customWidth="1"/>
    <col min="3391" max="3391" width="10.85546875" style="3" customWidth="1"/>
    <col min="3392" max="3392" width="10.140625" style="3" bestFit="1" customWidth="1"/>
    <col min="3393" max="3393" width="10.42578125" style="3" customWidth="1"/>
    <col min="3394" max="3394" width="9.140625" style="3"/>
    <col min="3395" max="3395" width="11.7109375" style="3" customWidth="1"/>
    <col min="3396" max="3585" width="9.140625" style="3"/>
    <col min="3586" max="3586" width="7.140625" style="3" customWidth="1"/>
    <col min="3587" max="3589" width="9.140625" style="3"/>
    <col min="3590" max="3590" width="7.85546875" style="3" customWidth="1"/>
    <col min="3591" max="3591" width="10.140625" style="3" customWidth="1"/>
    <col min="3592" max="3592" width="9.42578125" style="3" bestFit="1" customWidth="1"/>
    <col min="3593" max="3593" width="14.5703125" style="3" bestFit="1" customWidth="1"/>
    <col min="3594" max="3594" width="9.140625" style="3"/>
    <col min="3595" max="3595" width="10.28515625" style="3" bestFit="1" customWidth="1"/>
    <col min="3596" max="3596" width="9.7109375" style="3" bestFit="1" customWidth="1"/>
    <col min="3597" max="3597" width="9.5703125" style="3" bestFit="1" customWidth="1"/>
    <col min="3598" max="3598" width="9.85546875" style="3" customWidth="1"/>
    <col min="3599" max="3599" width="11.140625" style="3" customWidth="1"/>
    <col min="3600" max="3600" width="11.7109375" style="3" customWidth="1"/>
    <col min="3601" max="3601" width="15.42578125" style="3" bestFit="1" customWidth="1"/>
    <col min="3602" max="3602" width="9.7109375" style="3" bestFit="1" customWidth="1"/>
    <col min="3603" max="3603" width="10.42578125" style="3" customWidth="1"/>
    <col min="3604" max="3604" width="14.42578125" style="3" bestFit="1" customWidth="1"/>
    <col min="3605" max="3605" width="11.7109375" style="3" bestFit="1" customWidth="1"/>
    <col min="3606" max="3606" width="13.5703125" style="3" bestFit="1" customWidth="1"/>
    <col min="3607" max="3607" width="17.5703125" style="3" customWidth="1"/>
    <col min="3608" max="3608" width="15.42578125" style="3" customWidth="1"/>
    <col min="3609" max="3609" width="14.5703125" style="3" bestFit="1" customWidth="1"/>
    <col min="3610" max="3610" width="9" style="3" customWidth="1"/>
    <col min="3611" max="3611" width="11.7109375" style="3" customWidth="1"/>
    <col min="3612" max="3612" width="11.140625" style="3" customWidth="1"/>
    <col min="3613" max="3613" width="11.7109375" style="3" customWidth="1"/>
    <col min="3614" max="3614" width="12.7109375" style="3" customWidth="1"/>
    <col min="3615" max="3615" width="11" style="3" customWidth="1"/>
    <col min="3616" max="3616" width="13" style="3" customWidth="1"/>
    <col min="3617" max="3617" width="15.5703125" style="3" customWidth="1"/>
    <col min="3618" max="3618" width="14.42578125" style="3" customWidth="1"/>
    <col min="3619" max="3619" width="11.28515625" style="3" customWidth="1"/>
    <col min="3620" max="3620" width="12.5703125" style="3" customWidth="1"/>
    <col min="3621" max="3621" width="14.42578125" style="3" customWidth="1"/>
    <col min="3622" max="3622" width="15.5703125" style="3" customWidth="1"/>
    <col min="3623" max="3623" width="12.85546875" style="3" customWidth="1"/>
    <col min="3624" max="3624" width="11.85546875" style="3" customWidth="1"/>
    <col min="3625" max="3625" width="11.42578125" style="3" customWidth="1"/>
    <col min="3626" max="3626" width="10.42578125" style="3" customWidth="1"/>
    <col min="3627" max="3627" width="15.42578125" style="3" customWidth="1"/>
    <col min="3628" max="3628" width="10.140625" style="3" customWidth="1"/>
    <col min="3629" max="3629" width="10.42578125" style="3" customWidth="1"/>
    <col min="3630" max="3630" width="13.85546875" style="3" bestFit="1" customWidth="1"/>
    <col min="3631" max="3631" width="13.42578125" style="3" customWidth="1"/>
    <col min="3632" max="3632" width="13.7109375" style="3" customWidth="1"/>
    <col min="3633" max="3633" width="14" style="3" customWidth="1"/>
    <col min="3634" max="3634" width="10.42578125" style="3" customWidth="1"/>
    <col min="3635" max="3635" width="10.140625" style="3" customWidth="1"/>
    <col min="3636" max="3636" width="12.5703125" style="3" customWidth="1"/>
    <col min="3637" max="3637" width="10.42578125" style="3" customWidth="1"/>
    <col min="3638" max="3639" width="15.85546875" style="3" customWidth="1"/>
    <col min="3640" max="3640" width="16" style="3" customWidth="1"/>
    <col min="3641" max="3641" width="13.5703125" style="3" customWidth="1"/>
    <col min="3642" max="3642" width="12.42578125" style="3" customWidth="1"/>
    <col min="3643" max="3643" width="13.5703125" style="3" bestFit="1" customWidth="1"/>
    <col min="3644" max="3644" width="12.5703125" style="3" bestFit="1" customWidth="1"/>
    <col min="3645" max="3645" width="13" style="3" customWidth="1"/>
    <col min="3646" max="3646" width="12" style="3" customWidth="1"/>
    <col min="3647" max="3647" width="10.85546875" style="3" customWidth="1"/>
    <col min="3648" max="3648" width="10.140625" style="3" bestFit="1" customWidth="1"/>
    <col min="3649" max="3649" width="10.42578125" style="3" customWidth="1"/>
    <col min="3650" max="3650" width="9.140625" style="3"/>
    <col min="3651" max="3651" width="11.7109375" style="3" customWidth="1"/>
    <col min="3652" max="3841" width="9.140625" style="3"/>
    <col min="3842" max="3842" width="7.140625" style="3" customWidth="1"/>
    <col min="3843" max="3845" width="9.140625" style="3"/>
    <col min="3846" max="3846" width="7.85546875" style="3" customWidth="1"/>
    <col min="3847" max="3847" width="10.140625" style="3" customWidth="1"/>
    <col min="3848" max="3848" width="9.42578125" style="3" bestFit="1" customWidth="1"/>
    <col min="3849" max="3849" width="14.5703125" style="3" bestFit="1" customWidth="1"/>
    <col min="3850" max="3850" width="9.140625" style="3"/>
    <col min="3851" max="3851" width="10.28515625" style="3" bestFit="1" customWidth="1"/>
    <col min="3852" max="3852" width="9.7109375" style="3" bestFit="1" customWidth="1"/>
    <col min="3853" max="3853" width="9.5703125" style="3" bestFit="1" customWidth="1"/>
    <col min="3854" max="3854" width="9.85546875" style="3" customWidth="1"/>
    <col min="3855" max="3855" width="11.140625" style="3" customWidth="1"/>
    <col min="3856" max="3856" width="11.7109375" style="3" customWidth="1"/>
    <col min="3857" max="3857" width="15.42578125" style="3" bestFit="1" customWidth="1"/>
    <col min="3858" max="3858" width="9.7109375" style="3" bestFit="1" customWidth="1"/>
    <col min="3859" max="3859" width="10.42578125" style="3" customWidth="1"/>
    <col min="3860" max="3860" width="14.42578125" style="3" bestFit="1" customWidth="1"/>
    <col min="3861" max="3861" width="11.7109375" style="3" bestFit="1" customWidth="1"/>
    <col min="3862" max="3862" width="13.5703125" style="3" bestFit="1" customWidth="1"/>
    <col min="3863" max="3863" width="17.5703125" style="3" customWidth="1"/>
    <col min="3864" max="3864" width="15.42578125" style="3" customWidth="1"/>
    <col min="3865" max="3865" width="14.5703125" style="3" bestFit="1" customWidth="1"/>
    <col min="3866" max="3866" width="9" style="3" customWidth="1"/>
    <col min="3867" max="3867" width="11.7109375" style="3" customWidth="1"/>
    <col min="3868" max="3868" width="11.140625" style="3" customWidth="1"/>
    <col min="3869" max="3869" width="11.7109375" style="3" customWidth="1"/>
    <col min="3870" max="3870" width="12.7109375" style="3" customWidth="1"/>
    <col min="3871" max="3871" width="11" style="3" customWidth="1"/>
    <col min="3872" max="3872" width="13" style="3" customWidth="1"/>
    <col min="3873" max="3873" width="15.5703125" style="3" customWidth="1"/>
    <col min="3874" max="3874" width="14.42578125" style="3" customWidth="1"/>
    <col min="3875" max="3875" width="11.28515625" style="3" customWidth="1"/>
    <col min="3876" max="3876" width="12.5703125" style="3" customWidth="1"/>
    <col min="3877" max="3877" width="14.42578125" style="3" customWidth="1"/>
    <col min="3878" max="3878" width="15.5703125" style="3" customWidth="1"/>
    <col min="3879" max="3879" width="12.85546875" style="3" customWidth="1"/>
    <col min="3880" max="3880" width="11.85546875" style="3" customWidth="1"/>
    <col min="3881" max="3881" width="11.42578125" style="3" customWidth="1"/>
    <col min="3882" max="3882" width="10.42578125" style="3" customWidth="1"/>
    <col min="3883" max="3883" width="15.42578125" style="3" customWidth="1"/>
    <col min="3884" max="3884" width="10.140625" style="3" customWidth="1"/>
    <col min="3885" max="3885" width="10.42578125" style="3" customWidth="1"/>
    <col min="3886" max="3886" width="13.85546875" style="3" bestFit="1" customWidth="1"/>
    <col min="3887" max="3887" width="13.42578125" style="3" customWidth="1"/>
    <col min="3888" max="3888" width="13.7109375" style="3" customWidth="1"/>
    <col min="3889" max="3889" width="14" style="3" customWidth="1"/>
    <col min="3890" max="3890" width="10.42578125" style="3" customWidth="1"/>
    <col min="3891" max="3891" width="10.140625" style="3" customWidth="1"/>
    <col min="3892" max="3892" width="12.5703125" style="3" customWidth="1"/>
    <col min="3893" max="3893" width="10.42578125" style="3" customWidth="1"/>
    <col min="3894" max="3895" width="15.85546875" style="3" customWidth="1"/>
    <col min="3896" max="3896" width="16" style="3" customWidth="1"/>
    <col min="3897" max="3897" width="13.5703125" style="3" customWidth="1"/>
    <col min="3898" max="3898" width="12.42578125" style="3" customWidth="1"/>
    <col min="3899" max="3899" width="13.5703125" style="3" bestFit="1" customWidth="1"/>
    <col min="3900" max="3900" width="12.5703125" style="3" bestFit="1" customWidth="1"/>
    <col min="3901" max="3901" width="13" style="3" customWidth="1"/>
    <col min="3902" max="3902" width="12" style="3" customWidth="1"/>
    <col min="3903" max="3903" width="10.85546875" style="3" customWidth="1"/>
    <col min="3904" max="3904" width="10.140625" style="3" bestFit="1" customWidth="1"/>
    <col min="3905" max="3905" width="10.42578125" style="3" customWidth="1"/>
    <col min="3906" max="3906" width="9.140625" style="3"/>
    <col min="3907" max="3907" width="11.7109375" style="3" customWidth="1"/>
    <col min="3908" max="4097" width="9.140625" style="3"/>
    <col min="4098" max="4098" width="7.140625" style="3" customWidth="1"/>
    <col min="4099" max="4101" width="9.140625" style="3"/>
    <col min="4102" max="4102" width="7.85546875" style="3" customWidth="1"/>
    <col min="4103" max="4103" width="10.140625" style="3" customWidth="1"/>
    <col min="4104" max="4104" width="9.42578125" style="3" bestFit="1" customWidth="1"/>
    <col min="4105" max="4105" width="14.5703125" style="3" bestFit="1" customWidth="1"/>
    <col min="4106" max="4106" width="9.140625" style="3"/>
    <col min="4107" max="4107" width="10.28515625" style="3" bestFit="1" customWidth="1"/>
    <col min="4108" max="4108" width="9.7109375" style="3" bestFit="1" customWidth="1"/>
    <col min="4109" max="4109" width="9.5703125" style="3" bestFit="1" customWidth="1"/>
    <col min="4110" max="4110" width="9.85546875" style="3" customWidth="1"/>
    <col min="4111" max="4111" width="11.140625" style="3" customWidth="1"/>
    <col min="4112" max="4112" width="11.7109375" style="3" customWidth="1"/>
    <col min="4113" max="4113" width="15.42578125" style="3" bestFit="1" customWidth="1"/>
    <col min="4114" max="4114" width="9.7109375" style="3" bestFit="1" customWidth="1"/>
    <col min="4115" max="4115" width="10.42578125" style="3" customWidth="1"/>
    <col min="4116" max="4116" width="14.42578125" style="3" bestFit="1" customWidth="1"/>
    <col min="4117" max="4117" width="11.7109375" style="3" bestFit="1" customWidth="1"/>
    <col min="4118" max="4118" width="13.5703125" style="3" bestFit="1" customWidth="1"/>
    <col min="4119" max="4119" width="17.5703125" style="3" customWidth="1"/>
    <col min="4120" max="4120" width="15.42578125" style="3" customWidth="1"/>
    <col min="4121" max="4121" width="14.5703125" style="3" bestFit="1" customWidth="1"/>
    <col min="4122" max="4122" width="9" style="3" customWidth="1"/>
    <col min="4123" max="4123" width="11.7109375" style="3" customWidth="1"/>
    <col min="4124" max="4124" width="11.140625" style="3" customWidth="1"/>
    <col min="4125" max="4125" width="11.7109375" style="3" customWidth="1"/>
    <col min="4126" max="4126" width="12.7109375" style="3" customWidth="1"/>
    <col min="4127" max="4127" width="11" style="3" customWidth="1"/>
    <col min="4128" max="4128" width="13" style="3" customWidth="1"/>
    <col min="4129" max="4129" width="15.5703125" style="3" customWidth="1"/>
    <col min="4130" max="4130" width="14.42578125" style="3" customWidth="1"/>
    <col min="4131" max="4131" width="11.28515625" style="3" customWidth="1"/>
    <col min="4132" max="4132" width="12.5703125" style="3" customWidth="1"/>
    <col min="4133" max="4133" width="14.42578125" style="3" customWidth="1"/>
    <col min="4134" max="4134" width="15.5703125" style="3" customWidth="1"/>
    <col min="4135" max="4135" width="12.85546875" style="3" customWidth="1"/>
    <col min="4136" max="4136" width="11.85546875" style="3" customWidth="1"/>
    <col min="4137" max="4137" width="11.42578125" style="3" customWidth="1"/>
    <col min="4138" max="4138" width="10.42578125" style="3" customWidth="1"/>
    <col min="4139" max="4139" width="15.42578125" style="3" customWidth="1"/>
    <col min="4140" max="4140" width="10.140625" style="3" customWidth="1"/>
    <col min="4141" max="4141" width="10.42578125" style="3" customWidth="1"/>
    <col min="4142" max="4142" width="13.85546875" style="3" bestFit="1" customWidth="1"/>
    <col min="4143" max="4143" width="13.42578125" style="3" customWidth="1"/>
    <col min="4144" max="4144" width="13.7109375" style="3" customWidth="1"/>
    <col min="4145" max="4145" width="14" style="3" customWidth="1"/>
    <col min="4146" max="4146" width="10.42578125" style="3" customWidth="1"/>
    <col min="4147" max="4147" width="10.140625" style="3" customWidth="1"/>
    <col min="4148" max="4148" width="12.5703125" style="3" customWidth="1"/>
    <col min="4149" max="4149" width="10.42578125" style="3" customWidth="1"/>
    <col min="4150" max="4151" width="15.85546875" style="3" customWidth="1"/>
    <col min="4152" max="4152" width="16" style="3" customWidth="1"/>
    <col min="4153" max="4153" width="13.5703125" style="3" customWidth="1"/>
    <col min="4154" max="4154" width="12.42578125" style="3" customWidth="1"/>
    <col min="4155" max="4155" width="13.5703125" style="3" bestFit="1" customWidth="1"/>
    <col min="4156" max="4156" width="12.5703125" style="3" bestFit="1" customWidth="1"/>
    <col min="4157" max="4157" width="13" style="3" customWidth="1"/>
    <col min="4158" max="4158" width="12" style="3" customWidth="1"/>
    <col min="4159" max="4159" width="10.85546875" style="3" customWidth="1"/>
    <col min="4160" max="4160" width="10.140625" style="3" bestFit="1" customWidth="1"/>
    <col min="4161" max="4161" width="10.42578125" style="3" customWidth="1"/>
    <col min="4162" max="4162" width="9.140625" style="3"/>
    <col min="4163" max="4163" width="11.7109375" style="3" customWidth="1"/>
    <col min="4164" max="4353" width="9.140625" style="3"/>
    <col min="4354" max="4354" width="7.140625" style="3" customWidth="1"/>
    <col min="4355" max="4357" width="9.140625" style="3"/>
    <col min="4358" max="4358" width="7.85546875" style="3" customWidth="1"/>
    <col min="4359" max="4359" width="10.140625" style="3" customWidth="1"/>
    <col min="4360" max="4360" width="9.42578125" style="3" bestFit="1" customWidth="1"/>
    <col min="4361" max="4361" width="14.5703125" style="3" bestFit="1" customWidth="1"/>
    <col min="4362" max="4362" width="9.140625" style="3"/>
    <col min="4363" max="4363" width="10.28515625" style="3" bestFit="1" customWidth="1"/>
    <col min="4364" max="4364" width="9.7109375" style="3" bestFit="1" customWidth="1"/>
    <col min="4365" max="4365" width="9.5703125" style="3" bestFit="1" customWidth="1"/>
    <col min="4366" max="4366" width="9.85546875" style="3" customWidth="1"/>
    <col min="4367" max="4367" width="11.140625" style="3" customWidth="1"/>
    <col min="4368" max="4368" width="11.7109375" style="3" customWidth="1"/>
    <col min="4369" max="4369" width="15.42578125" style="3" bestFit="1" customWidth="1"/>
    <col min="4370" max="4370" width="9.7109375" style="3" bestFit="1" customWidth="1"/>
    <col min="4371" max="4371" width="10.42578125" style="3" customWidth="1"/>
    <col min="4372" max="4372" width="14.42578125" style="3" bestFit="1" customWidth="1"/>
    <col min="4373" max="4373" width="11.7109375" style="3" bestFit="1" customWidth="1"/>
    <col min="4374" max="4374" width="13.5703125" style="3" bestFit="1" customWidth="1"/>
    <col min="4375" max="4375" width="17.5703125" style="3" customWidth="1"/>
    <col min="4376" max="4376" width="15.42578125" style="3" customWidth="1"/>
    <col min="4377" max="4377" width="14.5703125" style="3" bestFit="1" customWidth="1"/>
    <col min="4378" max="4378" width="9" style="3" customWidth="1"/>
    <col min="4379" max="4379" width="11.7109375" style="3" customWidth="1"/>
    <col min="4380" max="4380" width="11.140625" style="3" customWidth="1"/>
    <col min="4381" max="4381" width="11.7109375" style="3" customWidth="1"/>
    <col min="4382" max="4382" width="12.7109375" style="3" customWidth="1"/>
    <col min="4383" max="4383" width="11" style="3" customWidth="1"/>
    <col min="4384" max="4384" width="13" style="3" customWidth="1"/>
    <col min="4385" max="4385" width="15.5703125" style="3" customWidth="1"/>
    <col min="4386" max="4386" width="14.42578125" style="3" customWidth="1"/>
    <col min="4387" max="4387" width="11.28515625" style="3" customWidth="1"/>
    <col min="4388" max="4388" width="12.5703125" style="3" customWidth="1"/>
    <col min="4389" max="4389" width="14.42578125" style="3" customWidth="1"/>
    <col min="4390" max="4390" width="15.5703125" style="3" customWidth="1"/>
    <col min="4391" max="4391" width="12.85546875" style="3" customWidth="1"/>
    <col min="4392" max="4392" width="11.85546875" style="3" customWidth="1"/>
    <col min="4393" max="4393" width="11.42578125" style="3" customWidth="1"/>
    <col min="4394" max="4394" width="10.42578125" style="3" customWidth="1"/>
    <col min="4395" max="4395" width="15.42578125" style="3" customWidth="1"/>
    <col min="4396" max="4396" width="10.140625" style="3" customWidth="1"/>
    <col min="4397" max="4397" width="10.42578125" style="3" customWidth="1"/>
    <col min="4398" max="4398" width="13.85546875" style="3" bestFit="1" customWidth="1"/>
    <col min="4399" max="4399" width="13.42578125" style="3" customWidth="1"/>
    <col min="4400" max="4400" width="13.7109375" style="3" customWidth="1"/>
    <col min="4401" max="4401" width="14" style="3" customWidth="1"/>
    <col min="4402" max="4402" width="10.42578125" style="3" customWidth="1"/>
    <col min="4403" max="4403" width="10.140625" style="3" customWidth="1"/>
    <col min="4404" max="4404" width="12.5703125" style="3" customWidth="1"/>
    <col min="4405" max="4405" width="10.42578125" style="3" customWidth="1"/>
    <col min="4406" max="4407" width="15.85546875" style="3" customWidth="1"/>
    <col min="4408" max="4408" width="16" style="3" customWidth="1"/>
    <col min="4409" max="4409" width="13.5703125" style="3" customWidth="1"/>
    <col min="4410" max="4410" width="12.42578125" style="3" customWidth="1"/>
    <col min="4411" max="4411" width="13.5703125" style="3" bestFit="1" customWidth="1"/>
    <col min="4412" max="4412" width="12.5703125" style="3" bestFit="1" customWidth="1"/>
    <col min="4413" max="4413" width="13" style="3" customWidth="1"/>
    <col min="4414" max="4414" width="12" style="3" customWidth="1"/>
    <col min="4415" max="4415" width="10.85546875" style="3" customWidth="1"/>
    <col min="4416" max="4416" width="10.140625" style="3" bestFit="1" customWidth="1"/>
    <col min="4417" max="4417" width="10.42578125" style="3" customWidth="1"/>
    <col min="4418" max="4418" width="9.140625" style="3"/>
    <col min="4419" max="4419" width="11.7109375" style="3" customWidth="1"/>
    <col min="4420" max="4609" width="9.140625" style="3"/>
    <col min="4610" max="4610" width="7.140625" style="3" customWidth="1"/>
    <col min="4611" max="4613" width="9.140625" style="3"/>
    <col min="4614" max="4614" width="7.85546875" style="3" customWidth="1"/>
    <col min="4615" max="4615" width="10.140625" style="3" customWidth="1"/>
    <col min="4616" max="4616" width="9.42578125" style="3" bestFit="1" customWidth="1"/>
    <col min="4617" max="4617" width="14.5703125" style="3" bestFit="1" customWidth="1"/>
    <col min="4618" max="4618" width="9.140625" style="3"/>
    <col min="4619" max="4619" width="10.28515625" style="3" bestFit="1" customWidth="1"/>
    <col min="4620" max="4620" width="9.7109375" style="3" bestFit="1" customWidth="1"/>
    <col min="4621" max="4621" width="9.5703125" style="3" bestFit="1" customWidth="1"/>
    <col min="4622" max="4622" width="9.85546875" style="3" customWidth="1"/>
    <col min="4623" max="4623" width="11.140625" style="3" customWidth="1"/>
    <col min="4624" max="4624" width="11.7109375" style="3" customWidth="1"/>
    <col min="4625" max="4625" width="15.42578125" style="3" bestFit="1" customWidth="1"/>
    <col min="4626" max="4626" width="9.7109375" style="3" bestFit="1" customWidth="1"/>
    <col min="4627" max="4627" width="10.42578125" style="3" customWidth="1"/>
    <col min="4628" max="4628" width="14.42578125" style="3" bestFit="1" customWidth="1"/>
    <col min="4629" max="4629" width="11.7109375" style="3" bestFit="1" customWidth="1"/>
    <col min="4630" max="4630" width="13.5703125" style="3" bestFit="1" customWidth="1"/>
    <col min="4631" max="4631" width="17.5703125" style="3" customWidth="1"/>
    <col min="4632" max="4632" width="15.42578125" style="3" customWidth="1"/>
    <col min="4633" max="4633" width="14.5703125" style="3" bestFit="1" customWidth="1"/>
    <col min="4634" max="4634" width="9" style="3" customWidth="1"/>
    <col min="4635" max="4635" width="11.7109375" style="3" customWidth="1"/>
    <col min="4636" max="4636" width="11.140625" style="3" customWidth="1"/>
    <col min="4637" max="4637" width="11.7109375" style="3" customWidth="1"/>
    <col min="4638" max="4638" width="12.7109375" style="3" customWidth="1"/>
    <col min="4639" max="4639" width="11" style="3" customWidth="1"/>
    <col min="4640" max="4640" width="13" style="3" customWidth="1"/>
    <col min="4641" max="4641" width="15.5703125" style="3" customWidth="1"/>
    <col min="4642" max="4642" width="14.42578125" style="3" customWidth="1"/>
    <col min="4643" max="4643" width="11.28515625" style="3" customWidth="1"/>
    <col min="4644" max="4644" width="12.5703125" style="3" customWidth="1"/>
    <col min="4645" max="4645" width="14.42578125" style="3" customWidth="1"/>
    <col min="4646" max="4646" width="15.5703125" style="3" customWidth="1"/>
    <col min="4647" max="4647" width="12.85546875" style="3" customWidth="1"/>
    <col min="4648" max="4648" width="11.85546875" style="3" customWidth="1"/>
    <col min="4649" max="4649" width="11.42578125" style="3" customWidth="1"/>
    <col min="4650" max="4650" width="10.42578125" style="3" customWidth="1"/>
    <col min="4651" max="4651" width="15.42578125" style="3" customWidth="1"/>
    <col min="4652" max="4652" width="10.140625" style="3" customWidth="1"/>
    <col min="4653" max="4653" width="10.42578125" style="3" customWidth="1"/>
    <col min="4654" max="4654" width="13.85546875" style="3" bestFit="1" customWidth="1"/>
    <col min="4655" max="4655" width="13.42578125" style="3" customWidth="1"/>
    <col min="4656" max="4656" width="13.7109375" style="3" customWidth="1"/>
    <col min="4657" max="4657" width="14" style="3" customWidth="1"/>
    <col min="4658" max="4658" width="10.42578125" style="3" customWidth="1"/>
    <col min="4659" max="4659" width="10.140625" style="3" customWidth="1"/>
    <col min="4660" max="4660" width="12.5703125" style="3" customWidth="1"/>
    <col min="4661" max="4661" width="10.42578125" style="3" customWidth="1"/>
    <col min="4662" max="4663" width="15.85546875" style="3" customWidth="1"/>
    <col min="4664" max="4664" width="16" style="3" customWidth="1"/>
    <col min="4665" max="4665" width="13.5703125" style="3" customWidth="1"/>
    <col min="4666" max="4666" width="12.42578125" style="3" customWidth="1"/>
    <col min="4667" max="4667" width="13.5703125" style="3" bestFit="1" customWidth="1"/>
    <col min="4668" max="4668" width="12.5703125" style="3" bestFit="1" customWidth="1"/>
    <col min="4669" max="4669" width="13" style="3" customWidth="1"/>
    <col min="4670" max="4670" width="12" style="3" customWidth="1"/>
    <col min="4671" max="4671" width="10.85546875" style="3" customWidth="1"/>
    <col min="4672" max="4672" width="10.140625" style="3" bestFit="1" customWidth="1"/>
    <col min="4673" max="4673" width="10.42578125" style="3" customWidth="1"/>
    <col min="4674" max="4674" width="9.140625" style="3"/>
    <col min="4675" max="4675" width="11.7109375" style="3" customWidth="1"/>
    <col min="4676" max="4865" width="9.140625" style="3"/>
    <col min="4866" max="4866" width="7.140625" style="3" customWidth="1"/>
    <col min="4867" max="4869" width="9.140625" style="3"/>
    <col min="4870" max="4870" width="7.85546875" style="3" customWidth="1"/>
    <col min="4871" max="4871" width="10.140625" style="3" customWidth="1"/>
    <col min="4872" max="4872" width="9.42578125" style="3" bestFit="1" customWidth="1"/>
    <col min="4873" max="4873" width="14.5703125" style="3" bestFit="1" customWidth="1"/>
    <col min="4874" max="4874" width="9.140625" style="3"/>
    <col min="4875" max="4875" width="10.28515625" style="3" bestFit="1" customWidth="1"/>
    <col min="4876" max="4876" width="9.7109375" style="3" bestFit="1" customWidth="1"/>
    <col min="4877" max="4877" width="9.5703125" style="3" bestFit="1" customWidth="1"/>
    <col min="4878" max="4878" width="9.85546875" style="3" customWidth="1"/>
    <col min="4879" max="4879" width="11.140625" style="3" customWidth="1"/>
    <col min="4880" max="4880" width="11.7109375" style="3" customWidth="1"/>
    <col min="4881" max="4881" width="15.42578125" style="3" bestFit="1" customWidth="1"/>
    <col min="4882" max="4882" width="9.7109375" style="3" bestFit="1" customWidth="1"/>
    <col min="4883" max="4883" width="10.42578125" style="3" customWidth="1"/>
    <col min="4884" max="4884" width="14.42578125" style="3" bestFit="1" customWidth="1"/>
    <col min="4885" max="4885" width="11.7109375" style="3" bestFit="1" customWidth="1"/>
    <col min="4886" max="4886" width="13.5703125" style="3" bestFit="1" customWidth="1"/>
    <col min="4887" max="4887" width="17.5703125" style="3" customWidth="1"/>
    <col min="4888" max="4888" width="15.42578125" style="3" customWidth="1"/>
    <col min="4889" max="4889" width="14.5703125" style="3" bestFit="1" customWidth="1"/>
    <col min="4890" max="4890" width="9" style="3" customWidth="1"/>
    <col min="4891" max="4891" width="11.7109375" style="3" customWidth="1"/>
    <col min="4892" max="4892" width="11.140625" style="3" customWidth="1"/>
    <col min="4893" max="4893" width="11.7109375" style="3" customWidth="1"/>
    <col min="4894" max="4894" width="12.7109375" style="3" customWidth="1"/>
    <col min="4895" max="4895" width="11" style="3" customWidth="1"/>
    <col min="4896" max="4896" width="13" style="3" customWidth="1"/>
    <col min="4897" max="4897" width="15.5703125" style="3" customWidth="1"/>
    <col min="4898" max="4898" width="14.42578125" style="3" customWidth="1"/>
    <col min="4899" max="4899" width="11.28515625" style="3" customWidth="1"/>
    <col min="4900" max="4900" width="12.5703125" style="3" customWidth="1"/>
    <col min="4901" max="4901" width="14.42578125" style="3" customWidth="1"/>
    <col min="4902" max="4902" width="15.5703125" style="3" customWidth="1"/>
    <col min="4903" max="4903" width="12.85546875" style="3" customWidth="1"/>
    <col min="4904" max="4904" width="11.85546875" style="3" customWidth="1"/>
    <col min="4905" max="4905" width="11.42578125" style="3" customWidth="1"/>
    <col min="4906" max="4906" width="10.42578125" style="3" customWidth="1"/>
    <col min="4907" max="4907" width="15.42578125" style="3" customWidth="1"/>
    <col min="4908" max="4908" width="10.140625" style="3" customWidth="1"/>
    <col min="4909" max="4909" width="10.42578125" style="3" customWidth="1"/>
    <col min="4910" max="4910" width="13.85546875" style="3" bestFit="1" customWidth="1"/>
    <col min="4911" max="4911" width="13.42578125" style="3" customWidth="1"/>
    <col min="4912" max="4912" width="13.7109375" style="3" customWidth="1"/>
    <col min="4913" max="4913" width="14" style="3" customWidth="1"/>
    <col min="4914" max="4914" width="10.42578125" style="3" customWidth="1"/>
    <col min="4915" max="4915" width="10.140625" style="3" customWidth="1"/>
    <col min="4916" max="4916" width="12.5703125" style="3" customWidth="1"/>
    <col min="4917" max="4917" width="10.42578125" style="3" customWidth="1"/>
    <col min="4918" max="4919" width="15.85546875" style="3" customWidth="1"/>
    <col min="4920" max="4920" width="16" style="3" customWidth="1"/>
    <col min="4921" max="4921" width="13.5703125" style="3" customWidth="1"/>
    <col min="4922" max="4922" width="12.42578125" style="3" customWidth="1"/>
    <col min="4923" max="4923" width="13.5703125" style="3" bestFit="1" customWidth="1"/>
    <col min="4924" max="4924" width="12.5703125" style="3" bestFit="1" customWidth="1"/>
    <col min="4925" max="4925" width="13" style="3" customWidth="1"/>
    <col min="4926" max="4926" width="12" style="3" customWidth="1"/>
    <col min="4927" max="4927" width="10.85546875" style="3" customWidth="1"/>
    <col min="4928" max="4928" width="10.140625" style="3" bestFit="1" customWidth="1"/>
    <col min="4929" max="4929" width="10.42578125" style="3" customWidth="1"/>
    <col min="4930" max="4930" width="9.140625" style="3"/>
    <col min="4931" max="4931" width="11.7109375" style="3" customWidth="1"/>
    <col min="4932" max="5121" width="9.140625" style="3"/>
    <col min="5122" max="5122" width="7.140625" style="3" customWidth="1"/>
    <col min="5123" max="5125" width="9.140625" style="3"/>
    <col min="5126" max="5126" width="7.85546875" style="3" customWidth="1"/>
    <col min="5127" max="5127" width="10.140625" style="3" customWidth="1"/>
    <col min="5128" max="5128" width="9.42578125" style="3" bestFit="1" customWidth="1"/>
    <col min="5129" max="5129" width="14.5703125" style="3" bestFit="1" customWidth="1"/>
    <col min="5130" max="5130" width="9.140625" style="3"/>
    <col min="5131" max="5131" width="10.28515625" style="3" bestFit="1" customWidth="1"/>
    <col min="5132" max="5132" width="9.7109375" style="3" bestFit="1" customWidth="1"/>
    <col min="5133" max="5133" width="9.5703125" style="3" bestFit="1" customWidth="1"/>
    <col min="5134" max="5134" width="9.85546875" style="3" customWidth="1"/>
    <col min="5135" max="5135" width="11.140625" style="3" customWidth="1"/>
    <col min="5136" max="5136" width="11.7109375" style="3" customWidth="1"/>
    <col min="5137" max="5137" width="15.42578125" style="3" bestFit="1" customWidth="1"/>
    <col min="5138" max="5138" width="9.7109375" style="3" bestFit="1" customWidth="1"/>
    <col min="5139" max="5139" width="10.42578125" style="3" customWidth="1"/>
    <col min="5140" max="5140" width="14.42578125" style="3" bestFit="1" customWidth="1"/>
    <col min="5141" max="5141" width="11.7109375" style="3" bestFit="1" customWidth="1"/>
    <col min="5142" max="5142" width="13.5703125" style="3" bestFit="1" customWidth="1"/>
    <col min="5143" max="5143" width="17.5703125" style="3" customWidth="1"/>
    <col min="5144" max="5144" width="15.42578125" style="3" customWidth="1"/>
    <col min="5145" max="5145" width="14.5703125" style="3" bestFit="1" customWidth="1"/>
    <col min="5146" max="5146" width="9" style="3" customWidth="1"/>
    <col min="5147" max="5147" width="11.7109375" style="3" customWidth="1"/>
    <col min="5148" max="5148" width="11.140625" style="3" customWidth="1"/>
    <col min="5149" max="5149" width="11.7109375" style="3" customWidth="1"/>
    <col min="5150" max="5150" width="12.7109375" style="3" customWidth="1"/>
    <col min="5151" max="5151" width="11" style="3" customWidth="1"/>
    <col min="5152" max="5152" width="13" style="3" customWidth="1"/>
    <col min="5153" max="5153" width="15.5703125" style="3" customWidth="1"/>
    <col min="5154" max="5154" width="14.42578125" style="3" customWidth="1"/>
    <col min="5155" max="5155" width="11.28515625" style="3" customWidth="1"/>
    <col min="5156" max="5156" width="12.5703125" style="3" customWidth="1"/>
    <col min="5157" max="5157" width="14.42578125" style="3" customWidth="1"/>
    <col min="5158" max="5158" width="15.5703125" style="3" customWidth="1"/>
    <col min="5159" max="5159" width="12.85546875" style="3" customWidth="1"/>
    <col min="5160" max="5160" width="11.85546875" style="3" customWidth="1"/>
    <col min="5161" max="5161" width="11.42578125" style="3" customWidth="1"/>
    <col min="5162" max="5162" width="10.42578125" style="3" customWidth="1"/>
    <col min="5163" max="5163" width="15.42578125" style="3" customWidth="1"/>
    <col min="5164" max="5164" width="10.140625" style="3" customWidth="1"/>
    <col min="5165" max="5165" width="10.42578125" style="3" customWidth="1"/>
    <col min="5166" max="5166" width="13.85546875" style="3" bestFit="1" customWidth="1"/>
    <col min="5167" max="5167" width="13.42578125" style="3" customWidth="1"/>
    <col min="5168" max="5168" width="13.7109375" style="3" customWidth="1"/>
    <col min="5169" max="5169" width="14" style="3" customWidth="1"/>
    <col min="5170" max="5170" width="10.42578125" style="3" customWidth="1"/>
    <col min="5171" max="5171" width="10.140625" style="3" customWidth="1"/>
    <col min="5172" max="5172" width="12.5703125" style="3" customWidth="1"/>
    <col min="5173" max="5173" width="10.42578125" style="3" customWidth="1"/>
    <col min="5174" max="5175" width="15.85546875" style="3" customWidth="1"/>
    <col min="5176" max="5176" width="16" style="3" customWidth="1"/>
    <col min="5177" max="5177" width="13.5703125" style="3" customWidth="1"/>
    <col min="5178" max="5178" width="12.42578125" style="3" customWidth="1"/>
    <col min="5179" max="5179" width="13.5703125" style="3" bestFit="1" customWidth="1"/>
    <col min="5180" max="5180" width="12.5703125" style="3" bestFit="1" customWidth="1"/>
    <col min="5181" max="5181" width="13" style="3" customWidth="1"/>
    <col min="5182" max="5182" width="12" style="3" customWidth="1"/>
    <col min="5183" max="5183" width="10.85546875" style="3" customWidth="1"/>
    <col min="5184" max="5184" width="10.140625" style="3" bestFit="1" customWidth="1"/>
    <col min="5185" max="5185" width="10.42578125" style="3" customWidth="1"/>
    <col min="5186" max="5186" width="9.140625" style="3"/>
    <col min="5187" max="5187" width="11.7109375" style="3" customWidth="1"/>
    <col min="5188" max="5377" width="9.140625" style="3"/>
    <col min="5378" max="5378" width="7.140625" style="3" customWidth="1"/>
    <col min="5379" max="5381" width="9.140625" style="3"/>
    <col min="5382" max="5382" width="7.85546875" style="3" customWidth="1"/>
    <col min="5383" max="5383" width="10.140625" style="3" customWidth="1"/>
    <col min="5384" max="5384" width="9.42578125" style="3" bestFit="1" customWidth="1"/>
    <col min="5385" max="5385" width="14.5703125" style="3" bestFit="1" customWidth="1"/>
    <col min="5386" max="5386" width="9.140625" style="3"/>
    <col min="5387" max="5387" width="10.28515625" style="3" bestFit="1" customWidth="1"/>
    <col min="5388" max="5388" width="9.7109375" style="3" bestFit="1" customWidth="1"/>
    <col min="5389" max="5389" width="9.5703125" style="3" bestFit="1" customWidth="1"/>
    <col min="5390" max="5390" width="9.85546875" style="3" customWidth="1"/>
    <col min="5391" max="5391" width="11.140625" style="3" customWidth="1"/>
    <col min="5392" max="5392" width="11.7109375" style="3" customWidth="1"/>
    <col min="5393" max="5393" width="15.42578125" style="3" bestFit="1" customWidth="1"/>
    <col min="5394" max="5394" width="9.7109375" style="3" bestFit="1" customWidth="1"/>
    <col min="5395" max="5395" width="10.42578125" style="3" customWidth="1"/>
    <col min="5396" max="5396" width="14.42578125" style="3" bestFit="1" customWidth="1"/>
    <col min="5397" max="5397" width="11.7109375" style="3" bestFit="1" customWidth="1"/>
    <col min="5398" max="5398" width="13.5703125" style="3" bestFit="1" customWidth="1"/>
    <col min="5399" max="5399" width="17.5703125" style="3" customWidth="1"/>
    <col min="5400" max="5400" width="15.42578125" style="3" customWidth="1"/>
    <col min="5401" max="5401" width="14.5703125" style="3" bestFit="1" customWidth="1"/>
    <col min="5402" max="5402" width="9" style="3" customWidth="1"/>
    <col min="5403" max="5403" width="11.7109375" style="3" customWidth="1"/>
    <col min="5404" max="5404" width="11.140625" style="3" customWidth="1"/>
    <col min="5405" max="5405" width="11.7109375" style="3" customWidth="1"/>
    <col min="5406" max="5406" width="12.7109375" style="3" customWidth="1"/>
    <col min="5407" max="5407" width="11" style="3" customWidth="1"/>
    <col min="5408" max="5408" width="13" style="3" customWidth="1"/>
    <col min="5409" max="5409" width="15.5703125" style="3" customWidth="1"/>
    <col min="5410" max="5410" width="14.42578125" style="3" customWidth="1"/>
    <col min="5411" max="5411" width="11.28515625" style="3" customWidth="1"/>
    <col min="5412" max="5412" width="12.5703125" style="3" customWidth="1"/>
    <col min="5413" max="5413" width="14.42578125" style="3" customWidth="1"/>
    <col min="5414" max="5414" width="15.5703125" style="3" customWidth="1"/>
    <col min="5415" max="5415" width="12.85546875" style="3" customWidth="1"/>
    <col min="5416" max="5416" width="11.85546875" style="3" customWidth="1"/>
    <col min="5417" max="5417" width="11.42578125" style="3" customWidth="1"/>
    <col min="5418" max="5418" width="10.42578125" style="3" customWidth="1"/>
    <col min="5419" max="5419" width="15.42578125" style="3" customWidth="1"/>
    <col min="5420" max="5420" width="10.140625" style="3" customWidth="1"/>
    <col min="5421" max="5421" width="10.42578125" style="3" customWidth="1"/>
    <col min="5422" max="5422" width="13.85546875" style="3" bestFit="1" customWidth="1"/>
    <col min="5423" max="5423" width="13.42578125" style="3" customWidth="1"/>
    <col min="5424" max="5424" width="13.7109375" style="3" customWidth="1"/>
    <col min="5425" max="5425" width="14" style="3" customWidth="1"/>
    <col min="5426" max="5426" width="10.42578125" style="3" customWidth="1"/>
    <col min="5427" max="5427" width="10.140625" style="3" customWidth="1"/>
    <col min="5428" max="5428" width="12.5703125" style="3" customWidth="1"/>
    <col min="5429" max="5429" width="10.42578125" style="3" customWidth="1"/>
    <col min="5430" max="5431" width="15.85546875" style="3" customWidth="1"/>
    <col min="5432" max="5432" width="16" style="3" customWidth="1"/>
    <col min="5433" max="5433" width="13.5703125" style="3" customWidth="1"/>
    <col min="5434" max="5434" width="12.42578125" style="3" customWidth="1"/>
    <col min="5435" max="5435" width="13.5703125" style="3" bestFit="1" customWidth="1"/>
    <col min="5436" max="5436" width="12.5703125" style="3" bestFit="1" customWidth="1"/>
    <col min="5437" max="5437" width="13" style="3" customWidth="1"/>
    <col min="5438" max="5438" width="12" style="3" customWidth="1"/>
    <col min="5439" max="5439" width="10.85546875" style="3" customWidth="1"/>
    <col min="5440" max="5440" width="10.140625" style="3" bestFit="1" customWidth="1"/>
    <col min="5441" max="5441" width="10.42578125" style="3" customWidth="1"/>
    <col min="5442" max="5442" width="9.140625" style="3"/>
    <col min="5443" max="5443" width="11.7109375" style="3" customWidth="1"/>
    <col min="5444" max="5633" width="9.140625" style="3"/>
    <col min="5634" max="5634" width="7.140625" style="3" customWidth="1"/>
    <col min="5635" max="5637" width="9.140625" style="3"/>
    <col min="5638" max="5638" width="7.85546875" style="3" customWidth="1"/>
    <col min="5639" max="5639" width="10.140625" style="3" customWidth="1"/>
    <col min="5640" max="5640" width="9.42578125" style="3" bestFit="1" customWidth="1"/>
    <col min="5641" max="5641" width="14.5703125" style="3" bestFit="1" customWidth="1"/>
    <col min="5642" max="5642" width="9.140625" style="3"/>
    <col min="5643" max="5643" width="10.28515625" style="3" bestFit="1" customWidth="1"/>
    <col min="5644" max="5644" width="9.7109375" style="3" bestFit="1" customWidth="1"/>
    <col min="5645" max="5645" width="9.5703125" style="3" bestFit="1" customWidth="1"/>
    <col min="5646" max="5646" width="9.85546875" style="3" customWidth="1"/>
    <col min="5647" max="5647" width="11.140625" style="3" customWidth="1"/>
    <col min="5648" max="5648" width="11.7109375" style="3" customWidth="1"/>
    <col min="5649" max="5649" width="15.42578125" style="3" bestFit="1" customWidth="1"/>
    <col min="5650" max="5650" width="9.7109375" style="3" bestFit="1" customWidth="1"/>
    <col min="5651" max="5651" width="10.42578125" style="3" customWidth="1"/>
    <col min="5652" max="5652" width="14.42578125" style="3" bestFit="1" customWidth="1"/>
    <col min="5653" max="5653" width="11.7109375" style="3" bestFit="1" customWidth="1"/>
    <col min="5654" max="5654" width="13.5703125" style="3" bestFit="1" customWidth="1"/>
    <col min="5655" max="5655" width="17.5703125" style="3" customWidth="1"/>
    <col min="5656" max="5656" width="15.42578125" style="3" customWidth="1"/>
    <col min="5657" max="5657" width="14.5703125" style="3" bestFit="1" customWidth="1"/>
    <col min="5658" max="5658" width="9" style="3" customWidth="1"/>
    <col min="5659" max="5659" width="11.7109375" style="3" customWidth="1"/>
    <col min="5660" max="5660" width="11.140625" style="3" customWidth="1"/>
    <col min="5661" max="5661" width="11.7109375" style="3" customWidth="1"/>
    <col min="5662" max="5662" width="12.7109375" style="3" customWidth="1"/>
    <col min="5663" max="5663" width="11" style="3" customWidth="1"/>
    <col min="5664" max="5664" width="13" style="3" customWidth="1"/>
    <col min="5665" max="5665" width="15.5703125" style="3" customWidth="1"/>
    <col min="5666" max="5666" width="14.42578125" style="3" customWidth="1"/>
    <col min="5667" max="5667" width="11.28515625" style="3" customWidth="1"/>
    <col min="5668" max="5668" width="12.5703125" style="3" customWidth="1"/>
    <col min="5669" max="5669" width="14.42578125" style="3" customWidth="1"/>
    <col min="5670" max="5670" width="15.5703125" style="3" customWidth="1"/>
    <col min="5671" max="5671" width="12.85546875" style="3" customWidth="1"/>
    <col min="5672" max="5672" width="11.85546875" style="3" customWidth="1"/>
    <col min="5673" max="5673" width="11.42578125" style="3" customWidth="1"/>
    <col min="5674" max="5674" width="10.42578125" style="3" customWidth="1"/>
    <col min="5675" max="5675" width="15.42578125" style="3" customWidth="1"/>
    <col min="5676" max="5676" width="10.140625" style="3" customWidth="1"/>
    <col min="5677" max="5677" width="10.42578125" style="3" customWidth="1"/>
    <col min="5678" max="5678" width="13.85546875" style="3" bestFit="1" customWidth="1"/>
    <col min="5679" max="5679" width="13.42578125" style="3" customWidth="1"/>
    <col min="5680" max="5680" width="13.7109375" style="3" customWidth="1"/>
    <col min="5681" max="5681" width="14" style="3" customWidth="1"/>
    <col min="5682" max="5682" width="10.42578125" style="3" customWidth="1"/>
    <col min="5683" max="5683" width="10.140625" style="3" customWidth="1"/>
    <col min="5684" max="5684" width="12.5703125" style="3" customWidth="1"/>
    <col min="5685" max="5685" width="10.42578125" style="3" customWidth="1"/>
    <col min="5686" max="5687" width="15.85546875" style="3" customWidth="1"/>
    <col min="5688" max="5688" width="16" style="3" customWidth="1"/>
    <col min="5689" max="5689" width="13.5703125" style="3" customWidth="1"/>
    <col min="5690" max="5690" width="12.42578125" style="3" customWidth="1"/>
    <col min="5691" max="5691" width="13.5703125" style="3" bestFit="1" customWidth="1"/>
    <col min="5692" max="5692" width="12.5703125" style="3" bestFit="1" customWidth="1"/>
    <col min="5693" max="5693" width="13" style="3" customWidth="1"/>
    <col min="5694" max="5694" width="12" style="3" customWidth="1"/>
    <col min="5695" max="5695" width="10.85546875" style="3" customWidth="1"/>
    <col min="5696" max="5696" width="10.140625" style="3" bestFit="1" customWidth="1"/>
    <col min="5697" max="5697" width="10.42578125" style="3" customWidth="1"/>
    <col min="5698" max="5698" width="9.140625" style="3"/>
    <col min="5699" max="5699" width="11.7109375" style="3" customWidth="1"/>
    <col min="5700" max="5889" width="9.140625" style="3"/>
    <col min="5890" max="5890" width="7.140625" style="3" customWidth="1"/>
    <col min="5891" max="5893" width="9.140625" style="3"/>
    <col min="5894" max="5894" width="7.85546875" style="3" customWidth="1"/>
    <col min="5895" max="5895" width="10.140625" style="3" customWidth="1"/>
    <col min="5896" max="5896" width="9.42578125" style="3" bestFit="1" customWidth="1"/>
    <col min="5897" max="5897" width="14.5703125" style="3" bestFit="1" customWidth="1"/>
    <col min="5898" max="5898" width="9.140625" style="3"/>
    <col min="5899" max="5899" width="10.28515625" style="3" bestFit="1" customWidth="1"/>
    <col min="5900" max="5900" width="9.7109375" style="3" bestFit="1" customWidth="1"/>
    <col min="5901" max="5901" width="9.5703125" style="3" bestFit="1" customWidth="1"/>
    <col min="5902" max="5902" width="9.85546875" style="3" customWidth="1"/>
    <col min="5903" max="5903" width="11.140625" style="3" customWidth="1"/>
    <col min="5904" max="5904" width="11.7109375" style="3" customWidth="1"/>
    <col min="5905" max="5905" width="15.42578125" style="3" bestFit="1" customWidth="1"/>
    <col min="5906" max="5906" width="9.7109375" style="3" bestFit="1" customWidth="1"/>
    <col min="5907" max="5907" width="10.42578125" style="3" customWidth="1"/>
    <col min="5908" max="5908" width="14.42578125" style="3" bestFit="1" customWidth="1"/>
    <col min="5909" max="5909" width="11.7109375" style="3" bestFit="1" customWidth="1"/>
    <col min="5910" max="5910" width="13.5703125" style="3" bestFit="1" customWidth="1"/>
    <col min="5911" max="5911" width="17.5703125" style="3" customWidth="1"/>
    <col min="5912" max="5912" width="15.42578125" style="3" customWidth="1"/>
    <col min="5913" max="5913" width="14.5703125" style="3" bestFit="1" customWidth="1"/>
    <col min="5914" max="5914" width="9" style="3" customWidth="1"/>
    <col min="5915" max="5915" width="11.7109375" style="3" customWidth="1"/>
    <col min="5916" max="5916" width="11.140625" style="3" customWidth="1"/>
    <col min="5917" max="5917" width="11.7109375" style="3" customWidth="1"/>
    <col min="5918" max="5918" width="12.7109375" style="3" customWidth="1"/>
    <col min="5919" max="5919" width="11" style="3" customWidth="1"/>
    <col min="5920" max="5920" width="13" style="3" customWidth="1"/>
    <col min="5921" max="5921" width="15.5703125" style="3" customWidth="1"/>
    <col min="5922" max="5922" width="14.42578125" style="3" customWidth="1"/>
    <col min="5923" max="5923" width="11.28515625" style="3" customWidth="1"/>
    <col min="5924" max="5924" width="12.5703125" style="3" customWidth="1"/>
    <col min="5925" max="5925" width="14.42578125" style="3" customWidth="1"/>
    <col min="5926" max="5926" width="15.5703125" style="3" customWidth="1"/>
    <col min="5927" max="5927" width="12.85546875" style="3" customWidth="1"/>
    <col min="5928" max="5928" width="11.85546875" style="3" customWidth="1"/>
    <col min="5929" max="5929" width="11.42578125" style="3" customWidth="1"/>
    <col min="5930" max="5930" width="10.42578125" style="3" customWidth="1"/>
    <col min="5931" max="5931" width="15.42578125" style="3" customWidth="1"/>
    <col min="5932" max="5932" width="10.140625" style="3" customWidth="1"/>
    <col min="5933" max="5933" width="10.42578125" style="3" customWidth="1"/>
    <col min="5934" max="5934" width="13.85546875" style="3" bestFit="1" customWidth="1"/>
    <col min="5935" max="5935" width="13.42578125" style="3" customWidth="1"/>
    <col min="5936" max="5936" width="13.7109375" style="3" customWidth="1"/>
    <col min="5937" max="5937" width="14" style="3" customWidth="1"/>
    <col min="5938" max="5938" width="10.42578125" style="3" customWidth="1"/>
    <col min="5939" max="5939" width="10.140625" style="3" customWidth="1"/>
    <col min="5940" max="5940" width="12.5703125" style="3" customWidth="1"/>
    <col min="5941" max="5941" width="10.42578125" style="3" customWidth="1"/>
    <col min="5942" max="5943" width="15.85546875" style="3" customWidth="1"/>
    <col min="5944" max="5944" width="16" style="3" customWidth="1"/>
    <col min="5945" max="5945" width="13.5703125" style="3" customWidth="1"/>
    <col min="5946" max="5946" width="12.42578125" style="3" customWidth="1"/>
    <col min="5947" max="5947" width="13.5703125" style="3" bestFit="1" customWidth="1"/>
    <col min="5948" max="5948" width="12.5703125" style="3" bestFit="1" customWidth="1"/>
    <col min="5949" max="5949" width="13" style="3" customWidth="1"/>
    <col min="5950" max="5950" width="12" style="3" customWidth="1"/>
    <col min="5951" max="5951" width="10.85546875" style="3" customWidth="1"/>
    <col min="5952" max="5952" width="10.140625" style="3" bestFit="1" customWidth="1"/>
    <col min="5953" max="5953" width="10.42578125" style="3" customWidth="1"/>
    <col min="5954" max="5954" width="9.140625" style="3"/>
    <col min="5955" max="5955" width="11.7109375" style="3" customWidth="1"/>
    <col min="5956" max="6145" width="9.140625" style="3"/>
    <col min="6146" max="6146" width="7.140625" style="3" customWidth="1"/>
    <col min="6147" max="6149" width="9.140625" style="3"/>
    <col min="6150" max="6150" width="7.85546875" style="3" customWidth="1"/>
    <col min="6151" max="6151" width="10.140625" style="3" customWidth="1"/>
    <col min="6152" max="6152" width="9.42578125" style="3" bestFit="1" customWidth="1"/>
    <col min="6153" max="6153" width="14.5703125" style="3" bestFit="1" customWidth="1"/>
    <col min="6154" max="6154" width="9.140625" style="3"/>
    <col min="6155" max="6155" width="10.28515625" style="3" bestFit="1" customWidth="1"/>
    <col min="6156" max="6156" width="9.7109375" style="3" bestFit="1" customWidth="1"/>
    <col min="6157" max="6157" width="9.5703125" style="3" bestFit="1" customWidth="1"/>
    <col min="6158" max="6158" width="9.85546875" style="3" customWidth="1"/>
    <col min="6159" max="6159" width="11.140625" style="3" customWidth="1"/>
    <col min="6160" max="6160" width="11.7109375" style="3" customWidth="1"/>
    <col min="6161" max="6161" width="15.42578125" style="3" bestFit="1" customWidth="1"/>
    <col min="6162" max="6162" width="9.7109375" style="3" bestFit="1" customWidth="1"/>
    <col min="6163" max="6163" width="10.42578125" style="3" customWidth="1"/>
    <col min="6164" max="6164" width="14.42578125" style="3" bestFit="1" customWidth="1"/>
    <col min="6165" max="6165" width="11.7109375" style="3" bestFit="1" customWidth="1"/>
    <col min="6166" max="6166" width="13.5703125" style="3" bestFit="1" customWidth="1"/>
    <col min="6167" max="6167" width="17.5703125" style="3" customWidth="1"/>
    <col min="6168" max="6168" width="15.42578125" style="3" customWidth="1"/>
    <col min="6169" max="6169" width="14.5703125" style="3" bestFit="1" customWidth="1"/>
    <col min="6170" max="6170" width="9" style="3" customWidth="1"/>
    <col min="6171" max="6171" width="11.7109375" style="3" customWidth="1"/>
    <col min="6172" max="6172" width="11.140625" style="3" customWidth="1"/>
    <col min="6173" max="6173" width="11.7109375" style="3" customWidth="1"/>
    <col min="6174" max="6174" width="12.7109375" style="3" customWidth="1"/>
    <col min="6175" max="6175" width="11" style="3" customWidth="1"/>
    <col min="6176" max="6176" width="13" style="3" customWidth="1"/>
    <col min="6177" max="6177" width="15.5703125" style="3" customWidth="1"/>
    <col min="6178" max="6178" width="14.42578125" style="3" customWidth="1"/>
    <col min="6179" max="6179" width="11.28515625" style="3" customWidth="1"/>
    <col min="6180" max="6180" width="12.5703125" style="3" customWidth="1"/>
    <col min="6181" max="6181" width="14.42578125" style="3" customWidth="1"/>
    <col min="6182" max="6182" width="15.5703125" style="3" customWidth="1"/>
    <col min="6183" max="6183" width="12.85546875" style="3" customWidth="1"/>
    <col min="6184" max="6184" width="11.85546875" style="3" customWidth="1"/>
    <col min="6185" max="6185" width="11.42578125" style="3" customWidth="1"/>
    <col min="6186" max="6186" width="10.42578125" style="3" customWidth="1"/>
    <col min="6187" max="6187" width="15.42578125" style="3" customWidth="1"/>
    <col min="6188" max="6188" width="10.140625" style="3" customWidth="1"/>
    <col min="6189" max="6189" width="10.42578125" style="3" customWidth="1"/>
    <col min="6190" max="6190" width="13.85546875" style="3" bestFit="1" customWidth="1"/>
    <col min="6191" max="6191" width="13.42578125" style="3" customWidth="1"/>
    <col min="6192" max="6192" width="13.7109375" style="3" customWidth="1"/>
    <col min="6193" max="6193" width="14" style="3" customWidth="1"/>
    <col min="6194" max="6194" width="10.42578125" style="3" customWidth="1"/>
    <col min="6195" max="6195" width="10.140625" style="3" customWidth="1"/>
    <col min="6196" max="6196" width="12.5703125" style="3" customWidth="1"/>
    <col min="6197" max="6197" width="10.42578125" style="3" customWidth="1"/>
    <col min="6198" max="6199" width="15.85546875" style="3" customWidth="1"/>
    <col min="6200" max="6200" width="16" style="3" customWidth="1"/>
    <col min="6201" max="6201" width="13.5703125" style="3" customWidth="1"/>
    <col min="6202" max="6202" width="12.42578125" style="3" customWidth="1"/>
    <col min="6203" max="6203" width="13.5703125" style="3" bestFit="1" customWidth="1"/>
    <col min="6204" max="6204" width="12.5703125" style="3" bestFit="1" customWidth="1"/>
    <col min="6205" max="6205" width="13" style="3" customWidth="1"/>
    <col min="6206" max="6206" width="12" style="3" customWidth="1"/>
    <col min="6207" max="6207" width="10.85546875" style="3" customWidth="1"/>
    <col min="6208" max="6208" width="10.140625" style="3" bestFit="1" customWidth="1"/>
    <col min="6209" max="6209" width="10.42578125" style="3" customWidth="1"/>
    <col min="6210" max="6210" width="9.140625" style="3"/>
    <col min="6211" max="6211" width="11.7109375" style="3" customWidth="1"/>
    <col min="6212" max="6401" width="9.140625" style="3"/>
    <col min="6402" max="6402" width="7.140625" style="3" customWidth="1"/>
    <col min="6403" max="6405" width="9.140625" style="3"/>
    <col min="6406" max="6406" width="7.85546875" style="3" customWidth="1"/>
    <col min="6407" max="6407" width="10.140625" style="3" customWidth="1"/>
    <col min="6408" max="6408" width="9.42578125" style="3" bestFit="1" customWidth="1"/>
    <col min="6409" max="6409" width="14.5703125" style="3" bestFit="1" customWidth="1"/>
    <col min="6410" max="6410" width="9.140625" style="3"/>
    <col min="6411" max="6411" width="10.28515625" style="3" bestFit="1" customWidth="1"/>
    <col min="6412" max="6412" width="9.7109375" style="3" bestFit="1" customWidth="1"/>
    <col min="6413" max="6413" width="9.5703125" style="3" bestFit="1" customWidth="1"/>
    <col min="6414" max="6414" width="9.85546875" style="3" customWidth="1"/>
    <col min="6415" max="6415" width="11.140625" style="3" customWidth="1"/>
    <col min="6416" max="6416" width="11.7109375" style="3" customWidth="1"/>
    <col min="6417" max="6417" width="15.42578125" style="3" bestFit="1" customWidth="1"/>
    <col min="6418" max="6418" width="9.7109375" style="3" bestFit="1" customWidth="1"/>
    <col min="6419" max="6419" width="10.42578125" style="3" customWidth="1"/>
    <col min="6420" max="6420" width="14.42578125" style="3" bestFit="1" customWidth="1"/>
    <col min="6421" max="6421" width="11.7109375" style="3" bestFit="1" customWidth="1"/>
    <col min="6422" max="6422" width="13.5703125" style="3" bestFit="1" customWidth="1"/>
    <col min="6423" max="6423" width="17.5703125" style="3" customWidth="1"/>
    <col min="6424" max="6424" width="15.42578125" style="3" customWidth="1"/>
    <col min="6425" max="6425" width="14.5703125" style="3" bestFit="1" customWidth="1"/>
    <col min="6426" max="6426" width="9" style="3" customWidth="1"/>
    <col min="6427" max="6427" width="11.7109375" style="3" customWidth="1"/>
    <col min="6428" max="6428" width="11.140625" style="3" customWidth="1"/>
    <col min="6429" max="6429" width="11.7109375" style="3" customWidth="1"/>
    <col min="6430" max="6430" width="12.7109375" style="3" customWidth="1"/>
    <col min="6431" max="6431" width="11" style="3" customWidth="1"/>
    <col min="6432" max="6432" width="13" style="3" customWidth="1"/>
    <col min="6433" max="6433" width="15.5703125" style="3" customWidth="1"/>
    <col min="6434" max="6434" width="14.42578125" style="3" customWidth="1"/>
    <col min="6435" max="6435" width="11.28515625" style="3" customWidth="1"/>
    <col min="6436" max="6436" width="12.5703125" style="3" customWidth="1"/>
    <col min="6437" max="6437" width="14.42578125" style="3" customWidth="1"/>
    <col min="6438" max="6438" width="15.5703125" style="3" customWidth="1"/>
    <col min="6439" max="6439" width="12.85546875" style="3" customWidth="1"/>
    <col min="6440" max="6440" width="11.85546875" style="3" customWidth="1"/>
    <col min="6441" max="6441" width="11.42578125" style="3" customWidth="1"/>
    <col min="6442" max="6442" width="10.42578125" style="3" customWidth="1"/>
    <col min="6443" max="6443" width="15.42578125" style="3" customWidth="1"/>
    <col min="6444" max="6444" width="10.140625" style="3" customWidth="1"/>
    <col min="6445" max="6445" width="10.42578125" style="3" customWidth="1"/>
    <col min="6446" max="6446" width="13.85546875" style="3" bestFit="1" customWidth="1"/>
    <col min="6447" max="6447" width="13.42578125" style="3" customWidth="1"/>
    <col min="6448" max="6448" width="13.7109375" style="3" customWidth="1"/>
    <col min="6449" max="6449" width="14" style="3" customWidth="1"/>
    <col min="6450" max="6450" width="10.42578125" style="3" customWidth="1"/>
    <col min="6451" max="6451" width="10.140625" style="3" customWidth="1"/>
    <col min="6452" max="6452" width="12.5703125" style="3" customWidth="1"/>
    <col min="6453" max="6453" width="10.42578125" style="3" customWidth="1"/>
    <col min="6454" max="6455" width="15.85546875" style="3" customWidth="1"/>
    <col min="6456" max="6456" width="16" style="3" customWidth="1"/>
    <col min="6457" max="6457" width="13.5703125" style="3" customWidth="1"/>
    <col min="6458" max="6458" width="12.42578125" style="3" customWidth="1"/>
    <col min="6459" max="6459" width="13.5703125" style="3" bestFit="1" customWidth="1"/>
    <col min="6460" max="6460" width="12.5703125" style="3" bestFit="1" customWidth="1"/>
    <col min="6461" max="6461" width="13" style="3" customWidth="1"/>
    <col min="6462" max="6462" width="12" style="3" customWidth="1"/>
    <col min="6463" max="6463" width="10.85546875" style="3" customWidth="1"/>
    <col min="6464" max="6464" width="10.140625" style="3" bestFit="1" customWidth="1"/>
    <col min="6465" max="6465" width="10.42578125" style="3" customWidth="1"/>
    <col min="6466" max="6466" width="9.140625" style="3"/>
    <col min="6467" max="6467" width="11.7109375" style="3" customWidth="1"/>
    <col min="6468" max="6657" width="9.140625" style="3"/>
    <col min="6658" max="6658" width="7.140625" style="3" customWidth="1"/>
    <col min="6659" max="6661" width="9.140625" style="3"/>
    <col min="6662" max="6662" width="7.85546875" style="3" customWidth="1"/>
    <col min="6663" max="6663" width="10.140625" style="3" customWidth="1"/>
    <col min="6664" max="6664" width="9.42578125" style="3" bestFit="1" customWidth="1"/>
    <col min="6665" max="6665" width="14.5703125" style="3" bestFit="1" customWidth="1"/>
    <col min="6666" max="6666" width="9.140625" style="3"/>
    <col min="6667" max="6667" width="10.28515625" style="3" bestFit="1" customWidth="1"/>
    <col min="6668" max="6668" width="9.7109375" style="3" bestFit="1" customWidth="1"/>
    <col min="6669" max="6669" width="9.5703125" style="3" bestFit="1" customWidth="1"/>
    <col min="6670" max="6670" width="9.85546875" style="3" customWidth="1"/>
    <col min="6671" max="6671" width="11.140625" style="3" customWidth="1"/>
    <col min="6672" max="6672" width="11.7109375" style="3" customWidth="1"/>
    <col min="6673" max="6673" width="15.42578125" style="3" bestFit="1" customWidth="1"/>
    <col min="6674" max="6674" width="9.7109375" style="3" bestFit="1" customWidth="1"/>
    <col min="6675" max="6675" width="10.42578125" style="3" customWidth="1"/>
    <col min="6676" max="6676" width="14.42578125" style="3" bestFit="1" customWidth="1"/>
    <col min="6677" max="6677" width="11.7109375" style="3" bestFit="1" customWidth="1"/>
    <col min="6678" max="6678" width="13.5703125" style="3" bestFit="1" customWidth="1"/>
    <col min="6679" max="6679" width="17.5703125" style="3" customWidth="1"/>
    <col min="6680" max="6680" width="15.42578125" style="3" customWidth="1"/>
    <col min="6681" max="6681" width="14.5703125" style="3" bestFit="1" customWidth="1"/>
    <col min="6682" max="6682" width="9" style="3" customWidth="1"/>
    <col min="6683" max="6683" width="11.7109375" style="3" customWidth="1"/>
    <col min="6684" max="6684" width="11.140625" style="3" customWidth="1"/>
    <col min="6685" max="6685" width="11.7109375" style="3" customWidth="1"/>
    <col min="6686" max="6686" width="12.7109375" style="3" customWidth="1"/>
    <col min="6687" max="6687" width="11" style="3" customWidth="1"/>
    <col min="6688" max="6688" width="13" style="3" customWidth="1"/>
    <col min="6689" max="6689" width="15.5703125" style="3" customWidth="1"/>
    <col min="6690" max="6690" width="14.42578125" style="3" customWidth="1"/>
    <col min="6691" max="6691" width="11.28515625" style="3" customWidth="1"/>
    <col min="6692" max="6692" width="12.5703125" style="3" customWidth="1"/>
    <col min="6693" max="6693" width="14.42578125" style="3" customWidth="1"/>
    <col min="6694" max="6694" width="15.5703125" style="3" customWidth="1"/>
    <col min="6695" max="6695" width="12.85546875" style="3" customWidth="1"/>
    <col min="6696" max="6696" width="11.85546875" style="3" customWidth="1"/>
    <col min="6697" max="6697" width="11.42578125" style="3" customWidth="1"/>
    <col min="6698" max="6698" width="10.42578125" style="3" customWidth="1"/>
    <col min="6699" max="6699" width="15.42578125" style="3" customWidth="1"/>
    <col min="6700" max="6700" width="10.140625" style="3" customWidth="1"/>
    <col min="6701" max="6701" width="10.42578125" style="3" customWidth="1"/>
    <col min="6702" max="6702" width="13.85546875" style="3" bestFit="1" customWidth="1"/>
    <col min="6703" max="6703" width="13.42578125" style="3" customWidth="1"/>
    <col min="6704" max="6704" width="13.7109375" style="3" customWidth="1"/>
    <col min="6705" max="6705" width="14" style="3" customWidth="1"/>
    <col min="6706" max="6706" width="10.42578125" style="3" customWidth="1"/>
    <col min="6707" max="6707" width="10.140625" style="3" customWidth="1"/>
    <col min="6708" max="6708" width="12.5703125" style="3" customWidth="1"/>
    <col min="6709" max="6709" width="10.42578125" style="3" customWidth="1"/>
    <col min="6710" max="6711" width="15.85546875" style="3" customWidth="1"/>
    <col min="6712" max="6712" width="16" style="3" customWidth="1"/>
    <col min="6713" max="6713" width="13.5703125" style="3" customWidth="1"/>
    <col min="6714" max="6714" width="12.42578125" style="3" customWidth="1"/>
    <col min="6715" max="6715" width="13.5703125" style="3" bestFit="1" customWidth="1"/>
    <col min="6716" max="6716" width="12.5703125" style="3" bestFit="1" customWidth="1"/>
    <col min="6717" max="6717" width="13" style="3" customWidth="1"/>
    <col min="6718" max="6718" width="12" style="3" customWidth="1"/>
    <col min="6719" max="6719" width="10.85546875" style="3" customWidth="1"/>
    <col min="6720" max="6720" width="10.140625" style="3" bestFit="1" customWidth="1"/>
    <col min="6721" max="6721" width="10.42578125" style="3" customWidth="1"/>
    <col min="6722" max="6722" width="9.140625" style="3"/>
    <col min="6723" max="6723" width="11.7109375" style="3" customWidth="1"/>
    <col min="6724" max="6913" width="9.140625" style="3"/>
    <col min="6914" max="6914" width="7.140625" style="3" customWidth="1"/>
    <col min="6915" max="6917" width="9.140625" style="3"/>
    <col min="6918" max="6918" width="7.85546875" style="3" customWidth="1"/>
    <col min="6919" max="6919" width="10.140625" style="3" customWidth="1"/>
    <col min="6920" max="6920" width="9.42578125" style="3" bestFit="1" customWidth="1"/>
    <col min="6921" max="6921" width="14.5703125" style="3" bestFit="1" customWidth="1"/>
    <col min="6922" max="6922" width="9.140625" style="3"/>
    <col min="6923" max="6923" width="10.28515625" style="3" bestFit="1" customWidth="1"/>
    <col min="6924" max="6924" width="9.7109375" style="3" bestFit="1" customWidth="1"/>
    <col min="6925" max="6925" width="9.5703125" style="3" bestFit="1" customWidth="1"/>
    <col min="6926" max="6926" width="9.85546875" style="3" customWidth="1"/>
    <col min="6927" max="6927" width="11.140625" style="3" customWidth="1"/>
    <col min="6928" max="6928" width="11.7109375" style="3" customWidth="1"/>
    <col min="6929" max="6929" width="15.42578125" style="3" bestFit="1" customWidth="1"/>
    <col min="6930" max="6930" width="9.7109375" style="3" bestFit="1" customWidth="1"/>
    <col min="6931" max="6931" width="10.42578125" style="3" customWidth="1"/>
    <col min="6932" max="6932" width="14.42578125" style="3" bestFit="1" customWidth="1"/>
    <col min="6933" max="6933" width="11.7109375" style="3" bestFit="1" customWidth="1"/>
    <col min="6934" max="6934" width="13.5703125" style="3" bestFit="1" customWidth="1"/>
    <col min="6935" max="6935" width="17.5703125" style="3" customWidth="1"/>
    <col min="6936" max="6936" width="15.42578125" style="3" customWidth="1"/>
    <col min="6937" max="6937" width="14.5703125" style="3" bestFit="1" customWidth="1"/>
    <col min="6938" max="6938" width="9" style="3" customWidth="1"/>
    <col min="6939" max="6939" width="11.7109375" style="3" customWidth="1"/>
    <col min="6940" max="6940" width="11.140625" style="3" customWidth="1"/>
    <col min="6941" max="6941" width="11.7109375" style="3" customWidth="1"/>
    <col min="6942" max="6942" width="12.7109375" style="3" customWidth="1"/>
    <col min="6943" max="6943" width="11" style="3" customWidth="1"/>
    <col min="6944" max="6944" width="13" style="3" customWidth="1"/>
    <col min="6945" max="6945" width="15.5703125" style="3" customWidth="1"/>
    <col min="6946" max="6946" width="14.42578125" style="3" customWidth="1"/>
    <col min="6947" max="6947" width="11.28515625" style="3" customWidth="1"/>
    <col min="6948" max="6948" width="12.5703125" style="3" customWidth="1"/>
    <col min="6949" max="6949" width="14.42578125" style="3" customWidth="1"/>
    <col min="6950" max="6950" width="15.5703125" style="3" customWidth="1"/>
    <col min="6951" max="6951" width="12.85546875" style="3" customWidth="1"/>
    <col min="6952" max="6952" width="11.85546875" style="3" customWidth="1"/>
    <col min="6953" max="6953" width="11.42578125" style="3" customWidth="1"/>
    <col min="6954" max="6954" width="10.42578125" style="3" customWidth="1"/>
    <col min="6955" max="6955" width="15.42578125" style="3" customWidth="1"/>
    <col min="6956" max="6956" width="10.140625" style="3" customWidth="1"/>
    <col min="6957" max="6957" width="10.42578125" style="3" customWidth="1"/>
    <col min="6958" max="6958" width="13.85546875" style="3" bestFit="1" customWidth="1"/>
    <col min="6959" max="6959" width="13.42578125" style="3" customWidth="1"/>
    <col min="6960" max="6960" width="13.7109375" style="3" customWidth="1"/>
    <col min="6961" max="6961" width="14" style="3" customWidth="1"/>
    <col min="6962" max="6962" width="10.42578125" style="3" customWidth="1"/>
    <col min="6963" max="6963" width="10.140625" style="3" customWidth="1"/>
    <col min="6964" max="6964" width="12.5703125" style="3" customWidth="1"/>
    <col min="6965" max="6965" width="10.42578125" style="3" customWidth="1"/>
    <col min="6966" max="6967" width="15.85546875" style="3" customWidth="1"/>
    <col min="6968" max="6968" width="16" style="3" customWidth="1"/>
    <col min="6969" max="6969" width="13.5703125" style="3" customWidth="1"/>
    <col min="6970" max="6970" width="12.42578125" style="3" customWidth="1"/>
    <col min="6971" max="6971" width="13.5703125" style="3" bestFit="1" customWidth="1"/>
    <col min="6972" max="6972" width="12.5703125" style="3" bestFit="1" customWidth="1"/>
    <col min="6973" max="6973" width="13" style="3" customWidth="1"/>
    <col min="6974" max="6974" width="12" style="3" customWidth="1"/>
    <col min="6975" max="6975" width="10.85546875" style="3" customWidth="1"/>
    <col min="6976" max="6976" width="10.140625" style="3" bestFit="1" customWidth="1"/>
    <col min="6977" max="6977" width="10.42578125" style="3" customWidth="1"/>
    <col min="6978" max="6978" width="9.140625" style="3"/>
    <col min="6979" max="6979" width="11.7109375" style="3" customWidth="1"/>
    <col min="6980" max="7169" width="9.140625" style="3"/>
    <col min="7170" max="7170" width="7.140625" style="3" customWidth="1"/>
    <col min="7171" max="7173" width="9.140625" style="3"/>
    <col min="7174" max="7174" width="7.85546875" style="3" customWidth="1"/>
    <col min="7175" max="7175" width="10.140625" style="3" customWidth="1"/>
    <col min="7176" max="7176" width="9.42578125" style="3" bestFit="1" customWidth="1"/>
    <col min="7177" max="7177" width="14.5703125" style="3" bestFit="1" customWidth="1"/>
    <col min="7178" max="7178" width="9.140625" style="3"/>
    <col min="7179" max="7179" width="10.28515625" style="3" bestFit="1" customWidth="1"/>
    <col min="7180" max="7180" width="9.7109375" style="3" bestFit="1" customWidth="1"/>
    <col min="7181" max="7181" width="9.5703125" style="3" bestFit="1" customWidth="1"/>
    <col min="7182" max="7182" width="9.85546875" style="3" customWidth="1"/>
    <col min="7183" max="7183" width="11.140625" style="3" customWidth="1"/>
    <col min="7184" max="7184" width="11.7109375" style="3" customWidth="1"/>
    <col min="7185" max="7185" width="15.42578125" style="3" bestFit="1" customWidth="1"/>
    <col min="7186" max="7186" width="9.7109375" style="3" bestFit="1" customWidth="1"/>
    <col min="7187" max="7187" width="10.42578125" style="3" customWidth="1"/>
    <col min="7188" max="7188" width="14.42578125" style="3" bestFit="1" customWidth="1"/>
    <col min="7189" max="7189" width="11.7109375" style="3" bestFit="1" customWidth="1"/>
    <col min="7190" max="7190" width="13.5703125" style="3" bestFit="1" customWidth="1"/>
    <col min="7191" max="7191" width="17.5703125" style="3" customWidth="1"/>
    <col min="7192" max="7192" width="15.42578125" style="3" customWidth="1"/>
    <col min="7193" max="7193" width="14.5703125" style="3" bestFit="1" customWidth="1"/>
    <col min="7194" max="7194" width="9" style="3" customWidth="1"/>
    <col min="7195" max="7195" width="11.7109375" style="3" customWidth="1"/>
    <col min="7196" max="7196" width="11.140625" style="3" customWidth="1"/>
    <col min="7197" max="7197" width="11.7109375" style="3" customWidth="1"/>
    <col min="7198" max="7198" width="12.7109375" style="3" customWidth="1"/>
    <col min="7199" max="7199" width="11" style="3" customWidth="1"/>
    <col min="7200" max="7200" width="13" style="3" customWidth="1"/>
    <col min="7201" max="7201" width="15.5703125" style="3" customWidth="1"/>
    <col min="7202" max="7202" width="14.42578125" style="3" customWidth="1"/>
    <col min="7203" max="7203" width="11.28515625" style="3" customWidth="1"/>
    <col min="7204" max="7204" width="12.5703125" style="3" customWidth="1"/>
    <col min="7205" max="7205" width="14.42578125" style="3" customWidth="1"/>
    <col min="7206" max="7206" width="15.5703125" style="3" customWidth="1"/>
    <col min="7207" max="7207" width="12.85546875" style="3" customWidth="1"/>
    <col min="7208" max="7208" width="11.85546875" style="3" customWidth="1"/>
    <col min="7209" max="7209" width="11.42578125" style="3" customWidth="1"/>
    <col min="7210" max="7210" width="10.42578125" style="3" customWidth="1"/>
    <col min="7211" max="7211" width="15.42578125" style="3" customWidth="1"/>
    <col min="7212" max="7212" width="10.140625" style="3" customWidth="1"/>
    <col min="7213" max="7213" width="10.42578125" style="3" customWidth="1"/>
    <col min="7214" max="7214" width="13.85546875" style="3" bestFit="1" customWidth="1"/>
    <col min="7215" max="7215" width="13.42578125" style="3" customWidth="1"/>
    <col min="7216" max="7216" width="13.7109375" style="3" customWidth="1"/>
    <col min="7217" max="7217" width="14" style="3" customWidth="1"/>
    <col min="7218" max="7218" width="10.42578125" style="3" customWidth="1"/>
    <col min="7219" max="7219" width="10.140625" style="3" customWidth="1"/>
    <col min="7220" max="7220" width="12.5703125" style="3" customWidth="1"/>
    <col min="7221" max="7221" width="10.42578125" style="3" customWidth="1"/>
    <col min="7222" max="7223" width="15.85546875" style="3" customWidth="1"/>
    <col min="7224" max="7224" width="16" style="3" customWidth="1"/>
    <col min="7225" max="7225" width="13.5703125" style="3" customWidth="1"/>
    <col min="7226" max="7226" width="12.42578125" style="3" customWidth="1"/>
    <col min="7227" max="7227" width="13.5703125" style="3" bestFit="1" customWidth="1"/>
    <col min="7228" max="7228" width="12.5703125" style="3" bestFit="1" customWidth="1"/>
    <col min="7229" max="7229" width="13" style="3" customWidth="1"/>
    <col min="7230" max="7230" width="12" style="3" customWidth="1"/>
    <col min="7231" max="7231" width="10.85546875" style="3" customWidth="1"/>
    <col min="7232" max="7232" width="10.140625" style="3" bestFit="1" customWidth="1"/>
    <col min="7233" max="7233" width="10.42578125" style="3" customWidth="1"/>
    <col min="7234" max="7234" width="9.140625" style="3"/>
    <col min="7235" max="7235" width="11.7109375" style="3" customWidth="1"/>
    <col min="7236" max="7425" width="9.140625" style="3"/>
    <col min="7426" max="7426" width="7.140625" style="3" customWidth="1"/>
    <col min="7427" max="7429" width="9.140625" style="3"/>
    <col min="7430" max="7430" width="7.85546875" style="3" customWidth="1"/>
    <col min="7431" max="7431" width="10.140625" style="3" customWidth="1"/>
    <col min="7432" max="7432" width="9.42578125" style="3" bestFit="1" customWidth="1"/>
    <col min="7433" max="7433" width="14.5703125" style="3" bestFit="1" customWidth="1"/>
    <col min="7434" max="7434" width="9.140625" style="3"/>
    <col min="7435" max="7435" width="10.28515625" style="3" bestFit="1" customWidth="1"/>
    <col min="7436" max="7436" width="9.7109375" style="3" bestFit="1" customWidth="1"/>
    <col min="7437" max="7437" width="9.5703125" style="3" bestFit="1" customWidth="1"/>
    <col min="7438" max="7438" width="9.85546875" style="3" customWidth="1"/>
    <col min="7439" max="7439" width="11.140625" style="3" customWidth="1"/>
    <col min="7440" max="7440" width="11.7109375" style="3" customWidth="1"/>
    <col min="7441" max="7441" width="15.42578125" style="3" bestFit="1" customWidth="1"/>
    <col min="7442" max="7442" width="9.7109375" style="3" bestFit="1" customWidth="1"/>
    <col min="7443" max="7443" width="10.42578125" style="3" customWidth="1"/>
    <col min="7444" max="7444" width="14.42578125" style="3" bestFit="1" customWidth="1"/>
    <col min="7445" max="7445" width="11.7109375" style="3" bestFit="1" customWidth="1"/>
    <col min="7446" max="7446" width="13.5703125" style="3" bestFit="1" customWidth="1"/>
    <col min="7447" max="7447" width="17.5703125" style="3" customWidth="1"/>
    <col min="7448" max="7448" width="15.42578125" style="3" customWidth="1"/>
    <col min="7449" max="7449" width="14.5703125" style="3" bestFit="1" customWidth="1"/>
    <col min="7450" max="7450" width="9" style="3" customWidth="1"/>
    <col min="7451" max="7451" width="11.7109375" style="3" customWidth="1"/>
    <col min="7452" max="7452" width="11.140625" style="3" customWidth="1"/>
    <col min="7453" max="7453" width="11.7109375" style="3" customWidth="1"/>
    <col min="7454" max="7454" width="12.7109375" style="3" customWidth="1"/>
    <col min="7455" max="7455" width="11" style="3" customWidth="1"/>
    <col min="7456" max="7456" width="13" style="3" customWidth="1"/>
    <col min="7457" max="7457" width="15.5703125" style="3" customWidth="1"/>
    <col min="7458" max="7458" width="14.42578125" style="3" customWidth="1"/>
    <col min="7459" max="7459" width="11.28515625" style="3" customWidth="1"/>
    <col min="7460" max="7460" width="12.5703125" style="3" customWidth="1"/>
    <col min="7461" max="7461" width="14.42578125" style="3" customWidth="1"/>
    <col min="7462" max="7462" width="15.5703125" style="3" customWidth="1"/>
    <col min="7463" max="7463" width="12.85546875" style="3" customWidth="1"/>
    <col min="7464" max="7464" width="11.85546875" style="3" customWidth="1"/>
    <col min="7465" max="7465" width="11.42578125" style="3" customWidth="1"/>
    <col min="7466" max="7466" width="10.42578125" style="3" customWidth="1"/>
    <col min="7467" max="7467" width="15.42578125" style="3" customWidth="1"/>
    <col min="7468" max="7468" width="10.140625" style="3" customWidth="1"/>
    <col min="7469" max="7469" width="10.42578125" style="3" customWidth="1"/>
    <col min="7470" max="7470" width="13.85546875" style="3" bestFit="1" customWidth="1"/>
    <col min="7471" max="7471" width="13.42578125" style="3" customWidth="1"/>
    <col min="7472" max="7472" width="13.7109375" style="3" customWidth="1"/>
    <col min="7473" max="7473" width="14" style="3" customWidth="1"/>
    <col min="7474" max="7474" width="10.42578125" style="3" customWidth="1"/>
    <col min="7475" max="7475" width="10.140625" style="3" customWidth="1"/>
    <col min="7476" max="7476" width="12.5703125" style="3" customWidth="1"/>
    <col min="7477" max="7477" width="10.42578125" style="3" customWidth="1"/>
    <col min="7478" max="7479" width="15.85546875" style="3" customWidth="1"/>
    <col min="7480" max="7480" width="16" style="3" customWidth="1"/>
    <col min="7481" max="7481" width="13.5703125" style="3" customWidth="1"/>
    <col min="7482" max="7482" width="12.42578125" style="3" customWidth="1"/>
    <col min="7483" max="7483" width="13.5703125" style="3" bestFit="1" customWidth="1"/>
    <col min="7484" max="7484" width="12.5703125" style="3" bestFit="1" customWidth="1"/>
    <col min="7485" max="7485" width="13" style="3" customWidth="1"/>
    <col min="7486" max="7486" width="12" style="3" customWidth="1"/>
    <col min="7487" max="7487" width="10.85546875" style="3" customWidth="1"/>
    <col min="7488" max="7488" width="10.140625" style="3" bestFit="1" customWidth="1"/>
    <col min="7489" max="7489" width="10.42578125" style="3" customWidth="1"/>
    <col min="7490" max="7490" width="9.140625" style="3"/>
    <col min="7491" max="7491" width="11.7109375" style="3" customWidth="1"/>
    <col min="7492" max="7681" width="9.140625" style="3"/>
    <col min="7682" max="7682" width="7.140625" style="3" customWidth="1"/>
    <col min="7683" max="7685" width="9.140625" style="3"/>
    <col min="7686" max="7686" width="7.85546875" style="3" customWidth="1"/>
    <col min="7687" max="7687" width="10.140625" style="3" customWidth="1"/>
    <col min="7688" max="7688" width="9.42578125" style="3" bestFit="1" customWidth="1"/>
    <col min="7689" max="7689" width="14.5703125" style="3" bestFit="1" customWidth="1"/>
    <col min="7690" max="7690" width="9.140625" style="3"/>
    <col min="7691" max="7691" width="10.28515625" style="3" bestFit="1" customWidth="1"/>
    <col min="7692" max="7692" width="9.7109375" style="3" bestFit="1" customWidth="1"/>
    <col min="7693" max="7693" width="9.5703125" style="3" bestFit="1" customWidth="1"/>
    <col min="7694" max="7694" width="9.85546875" style="3" customWidth="1"/>
    <col min="7695" max="7695" width="11.140625" style="3" customWidth="1"/>
    <col min="7696" max="7696" width="11.7109375" style="3" customWidth="1"/>
    <col min="7697" max="7697" width="15.42578125" style="3" bestFit="1" customWidth="1"/>
    <col min="7698" max="7698" width="9.7109375" style="3" bestFit="1" customWidth="1"/>
    <col min="7699" max="7699" width="10.42578125" style="3" customWidth="1"/>
    <col min="7700" max="7700" width="14.42578125" style="3" bestFit="1" customWidth="1"/>
    <col min="7701" max="7701" width="11.7109375" style="3" bestFit="1" customWidth="1"/>
    <col min="7702" max="7702" width="13.5703125" style="3" bestFit="1" customWidth="1"/>
    <col min="7703" max="7703" width="17.5703125" style="3" customWidth="1"/>
    <col min="7704" max="7704" width="15.42578125" style="3" customWidth="1"/>
    <col min="7705" max="7705" width="14.5703125" style="3" bestFit="1" customWidth="1"/>
    <col min="7706" max="7706" width="9" style="3" customWidth="1"/>
    <col min="7707" max="7707" width="11.7109375" style="3" customWidth="1"/>
    <col min="7708" max="7708" width="11.140625" style="3" customWidth="1"/>
    <col min="7709" max="7709" width="11.7109375" style="3" customWidth="1"/>
    <col min="7710" max="7710" width="12.7109375" style="3" customWidth="1"/>
    <col min="7711" max="7711" width="11" style="3" customWidth="1"/>
    <col min="7712" max="7712" width="13" style="3" customWidth="1"/>
    <col min="7713" max="7713" width="15.5703125" style="3" customWidth="1"/>
    <col min="7714" max="7714" width="14.42578125" style="3" customWidth="1"/>
    <col min="7715" max="7715" width="11.28515625" style="3" customWidth="1"/>
    <col min="7716" max="7716" width="12.5703125" style="3" customWidth="1"/>
    <col min="7717" max="7717" width="14.42578125" style="3" customWidth="1"/>
    <col min="7718" max="7718" width="15.5703125" style="3" customWidth="1"/>
    <col min="7719" max="7719" width="12.85546875" style="3" customWidth="1"/>
    <col min="7720" max="7720" width="11.85546875" style="3" customWidth="1"/>
    <col min="7721" max="7721" width="11.42578125" style="3" customWidth="1"/>
    <col min="7722" max="7722" width="10.42578125" style="3" customWidth="1"/>
    <col min="7723" max="7723" width="15.42578125" style="3" customWidth="1"/>
    <col min="7724" max="7724" width="10.140625" style="3" customWidth="1"/>
    <col min="7725" max="7725" width="10.42578125" style="3" customWidth="1"/>
    <col min="7726" max="7726" width="13.85546875" style="3" bestFit="1" customWidth="1"/>
    <col min="7727" max="7727" width="13.42578125" style="3" customWidth="1"/>
    <col min="7728" max="7728" width="13.7109375" style="3" customWidth="1"/>
    <col min="7729" max="7729" width="14" style="3" customWidth="1"/>
    <col min="7730" max="7730" width="10.42578125" style="3" customWidth="1"/>
    <col min="7731" max="7731" width="10.140625" style="3" customWidth="1"/>
    <col min="7732" max="7732" width="12.5703125" style="3" customWidth="1"/>
    <col min="7733" max="7733" width="10.42578125" style="3" customWidth="1"/>
    <col min="7734" max="7735" width="15.85546875" style="3" customWidth="1"/>
    <col min="7736" max="7736" width="16" style="3" customWidth="1"/>
    <col min="7737" max="7737" width="13.5703125" style="3" customWidth="1"/>
    <col min="7738" max="7738" width="12.42578125" style="3" customWidth="1"/>
    <col min="7739" max="7739" width="13.5703125" style="3" bestFit="1" customWidth="1"/>
    <col min="7740" max="7740" width="12.5703125" style="3" bestFit="1" customWidth="1"/>
    <col min="7741" max="7741" width="13" style="3" customWidth="1"/>
    <col min="7742" max="7742" width="12" style="3" customWidth="1"/>
    <col min="7743" max="7743" width="10.85546875" style="3" customWidth="1"/>
    <col min="7744" max="7744" width="10.140625" style="3" bestFit="1" customWidth="1"/>
    <col min="7745" max="7745" width="10.42578125" style="3" customWidth="1"/>
    <col min="7746" max="7746" width="9.140625" style="3"/>
    <col min="7747" max="7747" width="11.7109375" style="3" customWidth="1"/>
    <col min="7748" max="7937" width="9.140625" style="3"/>
    <col min="7938" max="7938" width="7.140625" style="3" customWidth="1"/>
    <col min="7939" max="7941" width="9.140625" style="3"/>
    <col min="7942" max="7942" width="7.85546875" style="3" customWidth="1"/>
    <col min="7943" max="7943" width="10.140625" style="3" customWidth="1"/>
    <col min="7944" max="7944" width="9.42578125" style="3" bestFit="1" customWidth="1"/>
    <col min="7945" max="7945" width="14.5703125" style="3" bestFit="1" customWidth="1"/>
    <col min="7946" max="7946" width="9.140625" style="3"/>
    <col min="7947" max="7947" width="10.28515625" style="3" bestFit="1" customWidth="1"/>
    <col min="7948" max="7948" width="9.7109375" style="3" bestFit="1" customWidth="1"/>
    <col min="7949" max="7949" width="9.5703125" style="3" bestFit="1" customWidth="1"/>
    <col min="7950" max="7950" width="9.85546875" style="3" customWidth="1"/>
    <col min="7951" max="7951" width="11.140625" style="3" customWidth="1"/>
    <col min="7952" max="7952" width="11.7109375" style="3" customWidth="1"/>
    <col min="7953" max="7953" width="15.42578125" style="3" bestFit="1" customWidth="1"/>
    <col min="7954" max="7954" width="9.7109375" style="3" bestFit="1" customWidth="1"/>
    <col min="7955" max="7955" width="10.42578125" style="3" customWidth="1"/>
    <col min="7956" max="7956" width="14.42578125" style="3" bestFit="1" customWidth="1"/>
    <col min="7957" max="7957" width="11.7109375" style="3" bestFit="1" customWidth="1"/>
    <col min="7958" max="7958" width="13.5703125" style="3" bestFit="1" customWidth="1"/>
    <col min="7959" max="7959" width="17.5703125" style="3" customWidth="1"/>
    <col min="7960" max="7960" width="15.42578125" style="3" customWidth="1"/>
    <col min="7961" max="7961" width="14.5703125" style="3" bestFit="1" customWidth="1"/>
    <col min="7962" max="7962" width="9" style="3" customWidth="1"/>
    <col min="7963" max="7963" width="11.7109375" style="3" customWidth="1"/>
    <col min="7964" max="7964" width="11.140625" style="3" customWidth="1"/>
    <col min="7965" max="7965" width="11.7109375" style="3" customWidth="1"/>
    <col min="7966" max="7966" width="12.7109375" style="3" customWidth="1"/>
    <col min="7967" max="7967" width="11" style="3" customWidth="1"/>
    <col min="7968" max="7968" width="13" style="3" customWidth="1"/>
    <col min="7969" max="7969" width="15.5703125" style="3" customWidth="1"/>
    <col min="7970" max="7970" width="14.42578125" style="3" customWidth="1"/>
    <col min="7971" max="7971" width="11.28515625" style="3" customWidth="1"/>
    <col min="7972" max="7972" width="12.5703125" style="3" customWidth="1"/>
    <col min="7973" max="7973" width="14.42578125" style="3" customWidth="1"/>
    <col min="7974" max="7974" width="15.5703125" style="3" customWidth="1"/>
    <col min="7975" max="7975" width="12.85546875" style="3" customWidth="1"/>
    <col min="7976" max="7976" width="11.85546875" style="3" customWidth="1"/>
    <col min="7977" max="7977" width="11.42578125" style="3" customWidth="1"/>
    <col min="7978" max="7978" width="10.42578125" style="3" customWidth="1"/>
    <col min="7979" max="7979" width="15.42578125" style="3" customWidth="1"/>
    <col min="7980" max="7980" width="10.140625" style="3" customWidth="1"/>
    <col min="7981" max="7981" width="10.42578125" style="3" customWidth="1"/>
    <col min="7982" max="7982" width="13.85546875" style="3" bestFit="1" customWidth="1"/>
    <col min="7983" max="7983" width="13.42578125" style="3" customWidth="1"/>
    <col min="7984" max="7984" width="13.7109375" style="3" customWidth="1"/>
    <col min="7985" max="7985" width="14" style="3" customWidth="1"/>
    <col min="7986" max="7986" width="10.42578125" style="3" customWidth="1"/>
    <col min="7987" max="7987" width="10.140625" style="3" customWidth="1"/>
    <col min="7988" max="7988" width="12.5703125" style="3" customWidth="1"/>
    <col min="7989" max="7989" width="10.42578125" style="3" customWidth="1"/>
    <col min="7990" max="7991" width="15.85546875" style="3" customWidth="1"/>
    <col min="7992" max="7992" width="16" style="3" customWidth="1"/>
    <col min="7993" max="7993" width="13.5703125" style="3" customWidth="1"/>
    <col min="7994" max="7994" width="12.42578125" style="3" customWidth="1"/>
    <col min="7995" max="7995" width="13.5703125" style="3" bestFit="1" customWidth="1"/>
    <col min="7996" max="7996" width="12.5703125" style="3" bestFit="1" customWidth="1"/>
    <col min="7997" max="7997" width="13" style="3" customWidth="1"/>
    <col min="7998" max="7998" width="12" style="3" customWidth="1"/>
    <col min="7999" max="7999" width="10.85546875" style="3" customWidth="1"/>
    <col min="8000" max="8000" width="10.140625" style="3" bestFit="1" customWidth="1"/>
    <col min="8001" max="8001" width="10.42578125" style="3" customWidth="1"/>
    <col min="8002" max="8002" width="9.140625" style="3"/>
    <col min="8003" max="8003" width="11.7109375" style="3" customWidth="1"/>
    <col min="8004" max="8193" width="9.140625" style="3"/>
    <col min="8194" max="8194" width="7.140625" style="3" customWidth="1"/>
    <col min="8195" max="8197" width="9.140625" style="3"/>
    <col min="8198" max="8198" width="7.85546875" style="3" customWidth="1"/>
    <col min="8199" max="8199" width="10.140625" style="3" customWidth="1"/>
    <col min="8200" max="8200" width="9.42578125" style="3" bestFit="1" customWidth="1"/>
    <col min="8201" max="8201" width="14.5703125" style="3" bestFit="1" customWidth="1"/>
    <col min="8202" max="8202" width="9.140625" style="3"/>
    <col min="8203" max="8203" width="10.28515625" style="3" bestFit="1" customWidth="1"/>
    <col min="8204" max="8204" width="9.7109375" style="3" bestFit="1" customWidth="1"/>
    <col min="8205" max="8205" width="9.5703125" style="3" bestFit="1" customWidth="1"/>
    <col min="8206" max="8206" width="9.85546875" style="3" customWidth="1"/>
    <col min="8207" max="8207" width="11.140625" style="3" customWidth="1"/>
    <col min="8208" max="8208" width="11.7109375" style="3" customWidth="1"/>
    <col min="8209" max="8209" width="15.42578125" style="3" bestFit="1" customWidth="1"/>
    <col min="8210" max="8210" width="9.7109375" style="3" bestFit="1" customWidth="1"/>
    <col min="8211" max="8211" width="10.42578125" style="3" customWidth="1"/>
    <col min="8212" max="8212" width="14.42578125" style="3" bestFit="1" customWidth="1"/>
    <col min="8213" max="8213" width="11.7109375" style="3" bestFit="1" customWidth="1"/>
    <col min="8214" max="8214" width="13.5703125" style="3" bestFit="1" customWidth="1"/>
    <col min="8215" max="8215" width="17.5703125" style="3" customWidth="1"/>
    <col min="8216" max="8216" width="15.42578125" style="3" customWidth="1"/>
    <col min="8217" max="8217" width="14.5703125" style="3" bestFit="1" customWidth="1"/>
    <col min="8218" max="8218" width="9" style="3" customWidth="1"/>
    <col min="8219" max="8219" width="11.7109375" style="3" customWidth="1"/>
    <col min="8220" max="8220" width="11.140625" style="3" customWidth="1"/>
    <col min="8221" max="8221" width="11.7109375" style="3" customWidth="1"/>
    <col min="8222" max="8222" width="12.7109375" style="3" customWidth="1"/>
    <col min="8223" max="8223" width="11" style="3" customWidth="1"/>
    <col min="8224" max="8224" width="13" style="3" customWidth="1"/>
    <col min="8225" max="8225" width="15.5703125" style="3" customWidth="1"/>
    <col min="8226" max="8226" width="14.42578125" style="3" customWidth="1"/>
    <col min="8227" max="8227" width="11.28515625" style="3" customWidth="1"/>
    <col min="8228" max="8228" width="12.5703125" style="3" customWidth="1"/>
    <col min="8229" max="8229" width="14.42578125" style="3" customWidth="1"/>
    <col min="8230" max="8230" width="15.5703125" style="3" customWidth="1"/>
    <col min="8231" max="8231" width="12.85546875" style="3" customWidth="1"/>
    <col min="8232" max="8232" width="11.85546875" style="3" customWidth="1"/>
    <col min="8233" max="8233" width="11.42578125" style="3" customWidth="1"/>
    <col min="8234" max="8234" width="10.42578125" style="3" customWidth="1"/>
    <col min="8235" max="8235" width="15.42578125" style="3" customWidth="1"/>
    <col min="8236" max="8236" width="10.140625" style="3" customWidth="1"/>
    <col min="8237" max="8237" width="10.42578125" style="3" customWidth="1"/>
    <col min="8238" max="8238" width="13.85546875" style="3" bestFit="1" customWidth="1"/>
    <col min="8239" max="8239" width="13.42578125" style="3" customWidth="1"/>
    <col min="8240" max="8240" width="13.7109375" style="3" customWidth="1"/>
    <col min="8241" max="8241" width="14" style="3" customWidth="1"/>
    <col min="8242" max="8242" width="10.42578125" style="3" customWidth="1"/>
    <col min="8243" max="8243" width="10.140625" style="3" customWidth="1"/>
    <col min="8244" max="8244" width="12.5703125" style="3" customWidth="1"/>
    <col min="8245" max="8245" width="10.42578125" style="3" customWidth="1"/>
    <col min="8246" max="8247" width="15.85546875" style="3" customWidth="1"/>
    <col min="8248" max="8248" width="16" style="3" customWidth="1"/>
    <col min="8249" max="8249" width="13.5703125" style="3" customWidth="1"/>
    <col min="8250" max="8250" width="12.42578125" style="3" customWidth="1"/>
    <col min="8251" max="8251" width="13.5703125" style="3" bestFit="1" customWidth="1"/>
    <col min="8252" max="8252" width="12.5703125" style="3" bestFit="1" customWidth="1"/>
    <col min="8253" max="8253" width="13" style="3" customWidth="1"/>
    <col min="8254" max="8254" width="12" style="3" customWidth="1"/>
    <col min="8255" max="8255" width="10.85546875" style="3" customWidth="1"/>
    <col min="8256" max="8256" width="10.140625" style="3" bestFit="1" customWidth="1"/>
    <col min="8257" max="8257" width="10.42578125" style="3" customWidth="1"/>
    <col min="8258" max="8258" width="9.140625" style="3"/>
    <col min="8259" max="8259" width="11.7109375" style="3" customWidth="1"/>
    <col min="8260" max="8449" width="9.140625" style="3"/>
    <col min="8450" max="8450" width="7.140625" style="3" customWidth="1"/>
    <col min="8451" max="8453" width="9.140625" style="3"/>
    <col min="8454" max="8454" width="7.85546875" style="3" customWidth="1"/>
    <col min="8455" max="8455" width="10.140625" style="3" customWidth="1"/>
    <col min="8456" max="8456" width="9.42578125" style="3" bestFit="1" customWidth="1"/>
    <col min="8457" max="8457" width="14.5703125" style="3" bestFit="1" customWidth="1"/>
    <col min="8458" max="8458" width="9.140625" style="3"/>
    <col min="8459" max="8459" width="10.28515625" style="3" bestFit="1" customWidth="1"/>
    <col min="8460" max="8460" width="9.7109375" style="3" bestFit="1" customWidth="1"/>
    <col min="8461" max="8461" width="9.5703125" style="3" bestFit="1" customWidth="1"/>
    <col min="8462" max="8462" width="9.85546875" style="3" customWidth="1"/>
    <col min="8463" max="8463" width="11.140625" style="3" customWidth="1"/>
    <col min="8464" max="8464" width="11.7109375" style="3" customWidth="1"/>
    <col min="8465" max="8465" width="15.42578125" style="3" bestFit="1" customWidth="1"/>
    <col min="8466" max="8466" width="9.7109375" style="3" bestFit="1" customWidth="1"/>
    <col min="8467" max="8467" width="10.42578125" style="3" customWidth="1"/>
    <col min="8468" max="8468" width="14.42578125" style="3" bestFit="1" customWidth="1"/>
    <col min="8469" max="8469" width="11.7109375" style="3" bestFit="1" customWidth="1"/>
    <col min="8470" max="8470" width="13.5703125" style="3" bestFit="1" customWidth="1"/>
    <col min="8471" max="8471" width="17.5703125" style="3" customWidth="1"/>
    <col min="8472" max="8472" width="15.42578125" style="3" customWidth="1"/>
    <col min="8473" max="8473" width="14.5703125" style="3" bestFit="1" customWidth="1"/>
    <col min="8474" max="8474" width="9" style="3" customWidth="1"/>
    <col min="8475" max="8475" width="11.7109375" style="3" customWidth="1"/>
    <col min="8476" max="8476" width="11.140625" style="3" customWidth="1"/>
    <col min="8477" max="8477" width="11.7109375" style="3" customWidth="1"/>
    <col min="8478" max="8478" width="12.7109375" style="3" customWidth="1"/>
    <col min="8479" max="8479" width="11" style="3" customWidth="1"/>
    <col min="8480" max="8480" width="13" style="3" customWidth="1"/>
    <col min="8481" max="8481" width="15.5703125" style="3" customWidth="1"/>
    <col min="8482" max="8482" width="14.42578125" style="3" customWidth="1"/>
    <col min="8483" max="8483" width="11.28515625" style="3" customWidth="1"/>
    <col min="8484" max="8484" width="12.5703125" style="3" customWidth="1"/>
    <col min="8485" max="8485" width="14.42578125" style="3" customWidth="1"/>
    <col min="8486" max="8486" width="15.5703125" style="3" customWidth="1"/>
    <col min="8487" max="8487" width="12.85546875" style="3" customWidth="1"/>
    <col min="8488" max="8488" width="11.85546875" style="3" customWidth="1"/>
    <col min="8489" max="8489" width="11.42578125" style="3" customWidth="1"/>
    <col min="8490" max="8490" width="10.42578125" style="3" customWidth="1"/>
    <col min="8491" max="8491" width="15.42578125" style="3" customWidth="1"/>
    <col min="8492" max="8492" width="10.140625" style="3" customWidth="1"/>
    <col min="8493" max="8493" width="10.42578125" style="3" customWidth="1"/>
    <col min="8494" max="8494" width="13.85546875" style="3" bestFit="1" customWidth="1"/>
    <col min="8495" max="8495" width="13.42578125" style="3" customWidth="1"/>
    <col min="8496" max="8496" width="13.7109375" style="3" customWidth="1"/>
    <col min="8497" max="8497" width="14" style="3" customWidth="1"/>
    <col min="8498" max="8498" width="10.42578125" style="3" customWidth="1"/>
    <col min="8499" max="8499" width="10.140625" style="3" customWidth="1"/>
    <col min="8500" max="8500" width="12.5703125" style="3" customWidth="1"/>
    <col min="8501" max="8501" width="10.42578125" style="3" customWidth="1"/>
    <col min="8502" max="8503" width="15.85546875" style="3" customWidth="1"/>
    <col min="8504" max="8504" width="16" style="3" customWidth="1"/>
    <col min="8505" max="8505" width="13.5703125" style="3" customWidth="1"/>
    <col min="8506" max="8506" width="12.42578125" style="3" customWidth="1"/>
    <col min="8507" max="8507" width="13.5703125" style="3" bestFit="1" customWidth="1"/>
    <col min="8508" max="8508" width="12.5703125" style="3" bestFit="1" customWidth="1"/>
    <col min="8509" max="8509" width="13" style="3" customWidth="1"/>
    <col min="8510" max="8510" width="12" style="3" customWidth="1"/>
    <col min="8511" max="8511" width="10.85546875" style="3" customWidth="1"/>
    <col min="8512" max="8512" width="10.140625" style="3" bestFit="1" customWidth="1"/>
    <col min="8513" max="8513" width="10.42578125" style="3" customWidth="1"/>
    <col min="8514" max="8514" width="9.140625" style="3"/>
    <col min="8515" max="8515" width="11.7109375" style="3" customWidth="1"/>
    <col min="8516" max="8705" width="9.140625" style="3"/>
    <col min="8706" max="8706" width="7.140625" style="3" customWidth="1"/>
    <col min="8707" max="8709" width="9.140625" style="3"/>
    <col min="8710" max="8710" width="7.85546875" style="3" customWidth="1"/>
    <col min="8711" max="8711" width="10.140625" style="3" customWidth="1"/>
    <col min="8712" max="8712" width="9.42578125" style="3" bestFit="1" customWidth="1"/>
    <col min="8713" max="8713" width="14.5703125" style="3" bestFit="1" customWidth="1"/>
    <col min="8714" max="8714" width="9.140625" style="3"/>
    <col min="8715" max="8715" width="10.28515625" style="3" bestFit="1" customWidth="1"/>
    <col min="8716" max="8716" width="9.7109375" style="3" bestFit="1" customWidth="1"/>
    <col min="8717" max="8717" width="9.5703125" style="3" bestFit="1" customWidth="1"/>
    <col min="8718" max="8718" width="9.85546875" style="3" customWidth="1"/>
    <col min="8719" max="8719" width="11.140625" style="3" customWidth="1"/>
    <col min="8720" max="8720" width="11.7109375" style="3" customWidth="1"/>
    <col min="8721" max="8721" width="15.42578125" style="3" bestFit="1" customWidth="1"/>
    <col min="8722" max="8722" width="9.7109375" style="3" bestFit="1" customWidth="1"/>
    <col min="8723" max="8723" width="10.42578125" style="3" customWidth="1"/>
    <col min="8724" max="8724" width="14.42578125" style="3" bestFit="1" customWidth="1"/>
    <col min="8725" max="8725" width="11.7109375" style="3" bestFit="1" customWidth="1"/>
    <col min="8726" max="8726" width="13.5703125" style="3" bestFit="1" customWidth="1"/>
    <col min="8727" max="8727" width="17.5703125" style="3" customWidth="1"/>
    <col min="8728" max="8728" width="15.42578125" style="3" customWidth="1"/>
    <col min="8729" max="8729" width="14.5703125" style="3" bestFit="1" customWidth="1"/>
    <col min="8730" max="8730" width="9" style="3" customWidth="1"/>
    <col min="8731" max="8731" width="11.7109375" style="3" customWidth="1"/>
    <col min="8732" max="8732" width="11.140625" style="3" customWidth="1"/>
    <col min="8733" max="8733" width="11.7109375" style="3" customWidth="1"/>
    <col min="8734" max="8734" width="12.7109375" style="3" customWidth="1"/>
    <col min="8735" max="8735" width="11" style="3" customWidth="1"/>
    <col min="8736" max="8736" width="13" style="3" customWidth="1"/>
    <col min="8737" max="8737" width="15.5703125" style="3" customWidth="1"/>
    <col min="8738" max="8738" width="14.42578125" style="3" customWidth="1"/>
    <col min="8739" max="8739" width="11.28515625" style="3" customWidth="1"/>
    <col min="8740" max="8740" width="12.5703125" style="3" customWidth="1"/>
    <col min="8741" max="8741" width="14.42578125" style="3" customWidth="1"/>
    <col min="8742" max="8742" width="15.5703125" style="3" customWidth="1"/>
    <col min="8743" max="8743" width="12.85546875" style="3" customWidth="1"/>
    <col min="8744" max="8744" width="11.85546875" style="3" customWidth="1"/>
    <col min="8745" max="8745" width="11.42578125" style="3" customWidth="1"/>
    <col min="8746" max="8746" width="10.42578125" style="3" customWidth="1"/>
    <col min="8747" max="8747" width="15.42578125" style="3" customWidth="1"/>
    <col min="8748" max="8748" width="10.140625" style="3" customWidth="1"/>
    <col min="8749" max="8749" width="10.42578125" style="3" customWidth="1"/>
    <col min="8750" max="8750" width="13.85546875" style="3" bestFit="1" customWidth="1"/>
    <col min="8751" max="8751" width="13.42578125" style="3" customWidth="1"/>
    <col min="8752" max="8752" width="13.7109375" style="3" customWidth="1"/>
    <col min="8753" max="8753" width="14" style="3" customWidth="1"/>
    <col min="8754" max="8754" width="10.42578125" style="3" customWidth="1"/>
    <col min="8755" max="8755" width="10.140625" style="3" customWidth="1"/>
    <col min="8756" max="8756" width="12.5703125" style="3" customWidth="1"/>
    <col min="8757" max="8757" width="10.42578125" style="3" customWidth="1"/>
    <col min="8758" max="8759" width="15.85546875" style="3" customWidth="1"/>
    <col min="8760" max="8760" width="16" style="3" customWidth="1"/>
    <col min="8761" max="8761" width="13.5703125" style="3" customWidth="1"/>
    <col min="8762" max="8762" width="12.42578125" style="3" customWidth="1"/>
    <col min="8763" max="8763" width="13.5703125" style="3" bestFit="1" customWidth="1"/>
    <col min="8764" max="8764" width="12.5703125" style="3" bestFit="1" customWidth="1"/>
    <col min="8765" max="8765" width="13" style="3" customWidth="1"/>
    <col min="8766" max="8766" width="12" style="3" customWidth="1"/>
    <col min="8767" max="8767" width="10.85546875" style="3" customWidth="1"/>
    <col min="8768" max="8768" width="10.140625" style="3" bestFit="1" customWidth="1"/>
    <col min="8769" max="8769" width="10.42578125" style="3" customWidth="1"/>
    <col min="8770" max="8770" width="9.140625" style="3"/>
    <col min="8771" max="8771" width="11.7109375" style="3" customWidth="1"/>
    <col min="8772" max="8961" width="9.140625" style="3"/>
    <col min="8962" max="8962" width="7.140625" style="3" customWidth="1"/>
    <col min="8963" max="8965" width="9.140625" style="3"/>
    <col min="8966" max="8966" width="7.85546875" style="3" customWidth="1"/>
    <col min="8967" max="8967" width="10.140625" style="3" customWidth="1"/>
    <col min="8968" max="8968" width="9.42578125" style="3" bestFit="1" customWidth="1"/>
    <col min="8969" max="8969" width="14.5703125" style="3" bestFit="1" customWidth="1"/>
    <col min="8970" max="8970" width="9.140625" style="3"/>
    <col min="8971" max="8971" width="10.28515625" style="3" bestFit="1" customWidth="1"/>
    <col min="8972" max="8972" width="9.7109375" style="3" bestFit="1" customWidth="1"/>
    <col min="8973" max="8973" width="9.5703125" style="3" bestFit="1" customWidth="1"/>
    <col min="8974" max="8974" width="9.85546875" style="3" customWidth="1"/>
    <col min="8975" max="8975" width="11.140625" style="3" customWidth="1"/>
    <col min="8976" max="8976" width="11.7109375" style="3" customWidth="1"/>
    <col min="8977" max="8977" width="15.42578125" style="3" bestFit="1" customWidth="1"/>
    <col min="8978" max="8978" width="9.7109375" style="3" bestFit="1" customWidth="1"/>
    <col min="8979" max="8979" width="10.42578125" style="3" customWidth="1"/>
    <col min="8980" max="8980" width="14.42578125" style="3" bestFit="1" customWidth="1"/>
    <col min="8981" max="8981" width="11.7109375" style="3" bestFit="1" customWidth="1"/>
    <col min="8982" max="8982" width="13.5703125" style="3" bestFit="1" customWidth="1"/>
    <col min="8983" max="8983" width="17.5703125" style="3" customWidth="1"/>
    <col min="8984" max="8984" width="15.42578125" style="3" customWidth="1"/>
    <col min="8985" max="8985" width="14.5703125" style="3" bestFit="1" customWidth="1"/>
    <col min="8986" max="8986" width="9" style="3" customWidth="1"/>
    <col min="8987" max="8987" width="11.7109375" style="3" customWidth="1"/>
    <col min="8988" max="8988" width="11.140625" style="3" customWidth="1"/>
    <col min="8989" max="8989" width="11.7109375" style="3" customWidth="1"/>
    <col min="8990" max="8990" width="12.7109375" style="3" customWidth="1"/>
    <col min="8991" max="8991" width="11" style="3" customWidth="1"/>
    <col min="8992" max="8992" width="13" style="3" customWidth="1"/>
    <col min="8993" max="8993" width="15.5703125" style="3" customWidth="1"/>
    <col min="8994" max="8994" width="14.42578125" style="3" customWidth="1"/>
    <col min="8995" max="8995" width="11.28515625" style="3" customWidth="1"/>
    <col min="8996" max="8996" width="12.5703125" style="3" customWidth="1"/>
    <col min="8997" max="8997" width="14.42578125" style="3" customWidth="1"/>
    <col min="8998" max="8998" width="15.5703125" style="3" customWidth="1"/>
    <col min="8999" max="8999" width="12.85546875" style="3" customWidth="1"/>
    <col min="9000" max="9000" width="11.85546875" style="3" customWidth="1"/>
    <col min="9001" max="9001" width="11.42578125" style="3" customWidth="1"/>
    <col min="9002" max="9002" width="10.42578125" style="3" customWidth="1"/>
    <col min="9003" max="9003" width="15.42578125" style="3" customWidth="1"/>
    <col min="9004" max="9004" width="10.140625" style="3" customWidth="1"/>
    <col min="9005" max="9005" width="10.42578125" style="3" customWidth="1"/>
    <col min="9006" max="9006" width="13.85546875" style="3" bestFit="1" customWidth="1"/>
    <col min="9007" max="9007" width="13.42578125" style="3" customWidth="1"/>
    <col min="9008" max="9008" width="13.7109375" style="3" customWidth="1"/>
    <col min="9009" max="9009" width="14" style="3" customWidth="1"/>
    <col min="9010" max="9010" width="10.42578125" style="3" customWidth="1"/>
    <col min="9011" max="9011" width="10.140625" style="3" customWidth="1"/>
    <col min="9012" max="9012" width="12.5703125" style="3" customWidth="1"/>
    <col min="9013" max="9013" width="10.42578125" style="3" customWidth="1"/>
    <col min="9014" max="9015" width="15.85546875" style="3" customWidth="1"/>
    <col min="9016" max="9016" width="16" style="3" customWidth="1"/>
    <col min="9017" max="9017" width="13.5703125" style="3" customWidth="1"/>
    <col min="9018" max="9018" width="12.42578125" style="3" customWidth="1"/>
    <col min="9019" max="9019" width="13.5703125" style="3" bestFit="1" customWidth="1"/>
    <col min="9020" max="9020" width="12.5703125" style="3" bestFit="1" customWidth="1"/>
    <col min="9021" max="9021" width="13" style="3" customWidth="1"/>
    <col min="9022" max="9022" width="12" style="3" customWidth="1"/>
    <col min="9023" max="9023" width="10.85546875" style="3" customWidth="1"/>
    <col min="9024" max="9024" width="10.140625" style="3" bestFit="1" customWidth="1"/>
    <col min="9025" max="9025" width="10.42578125" style="3" customWidth="1"/>
    <col min="9026" max="9026" width="9.140625" style="3"/>
    <col min="9027" max="9027" width="11.7109375" style="3" customWidth="1"/>
    <col min="9028" max="9217" width="9.140625" style="3"/>
    <col min="9218" max="9218" width="7.140625" style="3" customWidth="1"/>
    <col min="9219" max="9221" width="9.140625" style="3"/>
    <col min="9222" max="9222" width="7.85546875" style="3" customWidth="1"/>
    <col min="9223" max="9223" width="10.140625" style="3" customWidth="1"/>
    <col min="9224" max="9224" width="9.42578125" style="3" bestFit="1" customWidth="1"/>
    <col min="9225" max="9225" width="14.5703125" style="3" bestFit="1" customWidth="1"/>
    <col min="9226" max="9226" width="9.140625" style="3"/>
    <col min="9227" max="9227" width="10.28515625" style="3" bestFit="1" customWidth="1"/>
    <col min="9228" max="9228" width="9.7109375" style="3" bestFit="1" customWidth="1"/>
    <col min="9229" max="9229" width="9.5703125" style="3" bestFit="1" customWidth="1"/>
    <col min="9230" max="9230" width="9.85546875" style="3" customWidth="1"/>
    <col min="9231" max="9231" width="11.140625" style="3" customWidth="1"/>
    <col min="9232" max="9232" width="11.7109375" style="3" customWidth="1"/>
    <col min="9233" max="9233" width="15.42578125" style="3" bestFit="1" customWidth="1"/>
    <col min="9234" max="9234" width="9.7109375" style="3" bestFit="1" customWidth="1"/>
    <col min="9235" max="9235" width="10.42578125" style="3" customWidth="1"/>
    <col min="9236" max="9236" width="14.42578125" style="3" bestFit="1" customWidth="1"/>
    <col min="9237" max="9237" width="11.7109375" style="3" bestFit="1" customWidth="1"/>
    <col min="9238" max="9238" width="13.5703125" style="3" bestFit="1" customWidth="1"/>
    <col min="9239" max="9239" width="17.5703125" style="3" customWidth="1"/>
    <col min="9240" max="9240" width="15.42578125" style="3" customWidth="1"/>
    <col min="9241" max="9241" width="14.5703125" style="3" bestFit="1" customWidth="1"/>
    <col min="9242" max="9242" width="9" style="3" customWidth="1"/>
    <col min="9243" max="9243" width="11.7109375" style="3" customWidth="1"/>
    <col min="9244" max="9244" width="11.140625" style="3" customWidth="1"/>
    <col min="9245" max="9245" width="11.7109375" style="3" customWidth="1"/>
    <col min="9246" max="9246" width="12.7109375" style="3" customWidth="1"/>
    <col min="9247" max="9247" width="11" style="3" customWidth="1"/>
    <col min="9248" max="9248" width="13" style="3" customWidth="1"/>
    <col min="9249" max="9249" width="15.5703125" style="3" customWidth="1"/>
    <col min="9250" max="9250" width="14.42578125" style="3" customWidth="1"/>
    <col min="9251" max="9251" width="11.28515625" style="3" customWidth="1"/>
    <col min="9252" max="9252" width="12.5703125" style="3" customWidth="1"/>
    <col min="9253" max="9253" width="14.42578125" style="3" customWidth="1"/>
    <col min="9254" max="9254" width="15.5703125" style="3" customWidth="1"/>
    <col min="9255" max="9255" width="12.85546875" style="3" customWidth="1"/>
    <col min="9256" max="9256" width="11.85546875" style="3" customWidth="1"/>
    <col min="9257" max="9257" width="11.42578125" style="3" customWidth="1"/>
    <col min="9258" max="9258" width="10.42578125" style="3" customWidth="1"/>
    <col min="9259" max="9259" width="15.42578125" style="3" customWidth="1"/>
    <col min="9260" max="9260" width="10.140625" style="3" customWidth="1"/>
    <col min="9261" max="9261" width="10.42578125" style="3" customWidth="1"/>
    <col min="9262" max="9262" width="13.85546875" style="3" bestFit="1" customWidth="1"/>
    <col min="9263" max="9263" width="13.42578125" style="3" customWidth="1"/>
    <col min="9264" max="9264" width="13.7109375" style="3" customWidth="1"/>
    <col min="9265" max="9265" width="14" style="3" customWidth="1"/>
    <col min="9266" max="9266" width="10.42578125" style="3" customWidth="1"/>
    <col min="9267" max="9267" width="10.140625" style="3" customWidth="1"/>
    <col min="9268" max="9268" width="12.5703125" style="3" customWidth="1"/>
    <col min="9269" max="9269" width="10.42578125" style="3" customWidth="1"/>
    <col min="9270" max="9271" width="15.85546875" style="3" customWidth="1"/>
    <col min="9272" max="9272" width="16" style="3" customWidth="1"/>
    <col min="9273" max="9273" width="13.5703125" style="3" customWidth="1"/>
    <col min="9274" max="9274" width="12.42578125" style="3" customWidth="1"/>
    <col min="9275" max="9275" width="13.5703125" style="3" bestFit="1" customWidth="1"/>
    <col min="9276" max="9276" width="12.5703125" style="3" bestFit="1" customWidth="1"/>
    <col min="9277" max="9277" width="13" style="3" customWidth="1"/>
    <col min="9278" max="9278" width="12" style="3" customWidth="1"/>
    <col min="9279" max="9279" width="10.85546875" style="3" customWidth="1"/>
    <col min="9280" max="9280" width="10.140625" style="3" bestFit="1" customWidth="1"/>
    <col min="9281" max="9281" width="10.42578125" style="3" customWidth="1"/>
    <col min="9282" max="9282" width="9.140625" style="3"/>
    <col min="9283" max="9283" width="11.7109375" style="3" customWidth="1"/>
    <col min="9284" max="9473" width="9.140625" style="3"/>
    <col min="9474" max="9474" width="7.140625" style="3" customWidth="1"/>
    <col min="9475" max="9477" width="9.140625" style="3"/>
    <col min="9478" max="9478" width="7.85546875" style="3" customWidth="1"/>
    <col min="9479" max="9479" width="10.140625" style="3" customWidth="1"/>
    <col min="9480" max="9480" width="9.42578125" style="3" bestFit="1" customWidth="1"/>
    <col min="9481" max="9481" width="14.5703125" style="3" bestFit="1" customWidth="1"/>
    <col min="9482" max="9482" width="9.140625" style="3"/>
    <col min="9483" max="9483" width="10.28515625" style="3" bestFit="1" customWidth="1"/>
    <col min="9484" max="9484" width="9.7109375" style="3" bestFit="1" customWidth="1"/>
    <col min="9485" max="9485" width="9.5703125" style="3" bestFit="1" customWidth="1"/>
    <col min="9486" max="9486" width="9.85546875" style="3" customWidth="1"/>
    <col min="9487" max="9487" width="11.140625" style="3" customWidth="1"/>
    <col min="9488" max="9488" width="11.7109375" style="3" customWidth="1"/>
    <col min="9489" max="9489" width="15.42578125" style="3" bestFit="1" customWidth="1"/>
    <col min="9490" max="9490" width="9.7109375" style="3" bestFit="1" customWidth="1"/>
    <col min="9491" max="9491" width="10.42578125" style="3" customWidth="1"/>
    <col min="9492" max="9492" width="14.42578125" style="3" bestFit="1" customWidth="1"/>
    <col min="9493" max="9493" width="11.7109375" style="3" bestFit="1" customWidth="1"/>
    <col min="9494" max="9494" width="13.5703125" style="3" bestFit="1" customWidth="1"/>
    <col min="9495" max="9495" width="17.5703125" style="3" customWidth="1"/>
    <col min="9496" max="9496" width="15.42578125" style="3" customWidth="1"/>
    <col min="9497" max="9497" width="14.5703125" style="3" bestFit="1" customWidth="1"/>
    <col min="9498" max="9498" width="9" style="3" customWidth="1"/>
    <col min="9499" max="9499" width="11.7109375" style="3" customWidth="1"/>
    <col min="9500" max="9500" width="11.140625" style="3" customWidth="1"/>
    <col min="9501" max="9501" width="11.7109375" style="3" customWidth="1"/>
    <col min="9502" max="9502" width="12.7109375" style="3" customWidth="1"/>
    <col min="9503" max="9503" width="11" style="3" customWidth="1"/>
    <col min="9504" max="9504" width="13" style="3" customWidth="1"/>
    <col min="9505" max="9505" width="15.5703125" style="3" customWidth="1"/>
    <col min="9506" max="9506" width="14.42578125" style="3" customWidth="1"/>
    <col min="9507" max="9507" width="11.28515625" style="3" customWidth="1"/>
    <col min="9508" max="9508" width="12.5703125" style="3" customWidth="1"/>
    <col min="9509" max="9509" width="14.42578125" style="3" customWidth="1"/>
    <col min="9510" max="9510" width="15.5703125" style="3" customWidth="1"/>
    <col min="9511" max="9511" width="12.85546875" style="3" customWidth="1"/>
    <col min="9512" max="9512" width="11.85546875" style="3" customWidth="1"/>
    <col min="9513" max="9513" width="11.42578125" style="3" customWidth="1"/>
    <col min="9514" max="9514" width="10.42578125" style="3" customWidth="1"/>
    <col min="9515" max="9515" width="15.42578125" style="3" customWidth="1"/>
    <col min="9516" max="9516" width="10.140625" style="3" customWidth="1"/>
    <col min="9517" max="9517" width="10.42578125" style="3" customWidth="1"/>
    <col min="9518" max="9518" width="13.85546875" style="3" bestFit="1" customWidth="1"/>
    <col min="9519" max="9519" width="13.42578125" style="3" customWidth="1"/>
    <col min="9520" max="9520" width="13.7109375" style="3" customWidth="1"/>
    <col min="9521" max="9521" width="14" style="3" customWidth="1"/>
    <col min="9522" max="9522" width="10.42578125" style="3" customWidth="1"/>
    <col min="9523" max="9523" width="10.140625" style="3" customWidth="1"/>
    <col min="9524" max="9524" width="12.5703125" style="3" customWidth="1"/>
    <col min="9525" max="9525" width="10.42578125" style="3" customWidth="1"/>
    <col min="9526" max="9527" width="15.85546875" style="3" customWidth="1"/>
    <col min="9528" max="9528" width="16" style="3" customWidth="1"/>
    <col min="9529" max="9529" width="13.5703125" style="3" customWidth="1"/>
    <col min="9530" max="9530" width="12.42578125" style="3" customWidth="1"/>
    <col min="9531" max="9531" width="13.5703125" style="3" bestFit="1" customWidth="1"/>
    <col min="9532" max="9532" width="12.5703125" style="3" bestFit="1" customWidth="1"/>
    <col min="9533" max="9533" width="13" style="3" customWidth="1"/>
    <col min="9534" max="9534" width="12" style="3" customWidth="1"/>
    <col min="9535" max="9535" width="10.85546875" style="3" customWidth="1"/>
    <col min="9536" max="9536" width="10.140625" style="3" bestFit="1" customWidth="1"/>
    <col min="9537" max="9537" width="10.42578125" style="3" customWidth="1"/>
    <col min="9538" max="9538" width="9.140625" style="3"/>
    <col min="9539" max="9539" width="11.7109375" style="3" customWidth="1"/>
    <col min="9540" max="9729" width="9.140625" style="3"/>
    <col min="9730" max="9730" width="7.140625" style="3" customWidth="1"/>
    <col min="9731" max="9733" width="9.140625" style="3"/>
    <col min="9734" max="9734" width="7.85546875" style="3" customWidth="1"/>
    <col min="9735" max="9735" width="10.140625" style="3" customWidth="1"/>
    <col min="9736" max="9736" width="9.42578125" style="3" bestFit="1" customWidth="1"/>
    <col min="9737" max="9737" width="14.5703125" style="3" bestFit="1" customWidth="1"/>
    <col min="9738" max="9738" width="9.140625" style="3"/>
    <col min="9739" max="9739" width="10.28515625" style="3" bestFit="1" customWidth="1"/>
    <col min="9740" max="9740" width="9.7109375" style="3" bestFit="1" customWidth="1"/>
    <col min="9741" max="9741" width="9.5703125" style="3" bestFit="1" customWidth="1"/>
    <col min="9742" max="9742" width="9.85546875" style="3" customWidth="1"/>
    <col min="9743" max="9743" width="11.140625" style="3" customWidth="1"/>
    <col min="9744" max="9744" width="11.7109375" style="3" customWidth="1"/>
    <col min="9745" max="9745" width="15.42578125" style="3" bestFit="1" customWidth="1"/>
    <col min="9746" max="9746" width="9.7109375" style="3" bestFit="1" customWidth="1"/>
    <col min="9747" max="9747" width="10.42578125" style="3" customWidth="1"/>
    <col min="9748" max="9748" width="14.42578125" style="3" bestFit="1" customWidth="1"/>
    <col min="9749" max="9749" width="11.7109375" style="3" bestFit="1" customWidth="1"/>
    <col min="9750" max="9750" width="13.5703125" style="3" bestFit="1" customWidth="1"/>
    <col min="9751" max="9751" width="17.5703125" style="3" customWidth="1"/>
    <col min="9752" max="9752" width="15.42578125" style="3" customWidth="1"/>
    <col min="9753" max="9753" width="14.5703125" style="3" bestFit="1" customWidth="1"/>
    <col min="9754" max="9754" width="9" style="3" customWidth="1"/>
    <col min="9755" max="9755" width="11.7109375" style="3" customWidth="1"/>
    <col min="9756" max="9756" width="11.140625" style="3" customWidth="1"/>
    <col min="9757" max="9757" width="11.7109375" style="3" customWidth="1"/>
    <col min="9758" max="9758" width="12.7109375" style="3" customWidth="1"/>
    <col min="9759" max="9759" width="11" style="3" customWidth="1"/>
    <col min="9760" max="9760" width="13" style="3" customWidth="1"/>
    <col min="9761" max="9761" width="15.5703125" style="3" customWidth="1"/>
    <col min="9762" max="9762" width="14.42578125" style="3" customWidth="1"/>
    <col min="9763" max="9763" width="11.28515625" style="3" customWidth="1"/>
    <col min="9764" max="9764" width="12.5703125" style="3" customWidth="1"/>
    <col min="9765" max="9765" width="14.42578125" style="3" customWidth="1"/>
    <col min="9766" max="9766" width="15.5703125" style="3" customWidth="1"/>
    <col min="9767" max="9767" width="12.85546875" style="3" customWidth="1"/>
    <col min="9768" max="9768" width="11.85546875" style="3" customWidth="1"/>
    <col min="9769" max="9769" width="11.42578125" style="3" customWidth="1"/>
    <col min="9770" max="9770" width="10.42578125" style="3" customWidth="1"/>
    <col min="9771" max="9771" width="15.42578125" style="3" customWidth="1"/>
    <col min="9772" max="9772" width="10.140625" style="3" customWidth="1"/>
    <col min="9773" max="9773" width="10.42578125" style="3" customWidth="1"/>
    <col min="9774" max="9774" width="13.85546875" style="3" bestFit="1" customWidth="1"/>
    <col min="9775" max="9775" width="13.42578125" style="3" customWidth="1"/>
    <col min="9776" max="9776" width="13.7109375" style="3" customWidth="1"/>
    <col min="9777" max="9777" width="14" style="3" customWidth="1"/>
    <col min="9778" max="9778" width="10.42578125" style="3" customWidth="1"/>
    <col min="9779" max="9779" width="10.140625" style="3" customWidth="1"/>
    <col min="9780" max="9780" width="12.5703125" style="3" customWidth="1"/>
    <col min="9781" max="9781" width="10.42578125" style="3" customWidth="1"/>
    <col min="9782" max="9783" width="15.85546875" style="3" customWidth="1"/>
    <col min="9784" max="9784" width="16" style="3" customWidth="1"/>
    <col min="9785" max="9785" width="13.5703125" style="3" customWidth="1"/>
    <col min="9786" max="9786" width="12.42578125" style="3" customWidth="1"/>
    <col min="9787" max="9787" width="13.5703125" style="3" bestFit="1" customWidth="1"/>
    <col min="9788" max="9788" width="12.5703125" style="3" bestFit="1" customWidth="1"/>
    <col min="9789" max="9789" width="13" style="3" customWidth="1"/>
    <col min="9790" max="9790" width="12" style="3" customWidth="1"/>
    <col min="9791" max="9791" width="10.85546875" style="3" customWidth="1"/>
    <col min="9792" max="9792" width="10.140625" style="3" bestFit="1" customWidth="1"/>
    <col min="9793" max="9793" width="10.42578125" style="3" customWidth="1"/>
    <col min="9794" max="9794" width="9.140625" style="3"/>
    <col min="9795" max="9795" width="11.7109375" style="3" customWidth="1"/>
    <col min="9796" max="9985" width="9.140625" style="3"/>
    <col min="9986" max="9986" width="7.140625" style="3" customWidth="1"/>
    <col min="9987" max="9989" width="9.140625" style="3"/>
    <col min="9990" max="9990" width="7.85546875" style="3" customWidth="1"/>
    <col min="9991" max="9991" width="10.140625" style="3" customWidth="1"/>
    <col min="9992" max="9992" width="9.42578125" style="3" bestFit="1" customWidth="1"/>
    <col min="9993" max="9993" width="14.5703125" style="3" bestFit="1" customWidth="1"/>
    <col min="9994" max="9994" width="9.140625" style="3"/>
    <col min="9995" max="9995" width="10.28515625" style="3" bestFit="1" customWidth="1"/>
    <col min="9996" max="9996" width="9.7109375" style="3" bestFit="1" customWidth="1"/>
    <col min="9997" max="9997" width="9.5703125" style="3" bestFit="1" customWidth="1"/>
    <col min="9998" max="9998" width="9.85546875" style="3" customWidth="1"/>
    <col min="9999" max="9999" width="11.140625" style="3" customWidth="1"/>
    <col min="10000" max="10000" width="11.7109375" style="3" customWidth="1"/>
    <col min="10001" max="10001" width="15.42578125" style="3" bestFit="1" customWidth="1"/>
    <col min="10002" max="10002" width="9.7109375" style="3" bestFit="1" customWidth="1"/>
    <col min="10003" max="10003" width="10.42578125" style="3" customWidth="1"/>
    <col min="10004" max="10004" width="14.42578125" style="3" bestFit="1" customWidth="1"/>
    <col min="10005" max="10005" width="11.7109375" style="3" bestFit="1" customWidth="1"/>
    <col min="10006" max="10006" width="13.5703125" style="3" bestFit="1" customWidth="1"/>
    <col min="10007" max="10007" width="17.5703125" style="3" customWidth="1"/>
    <col min="10008" max="10008" width="15.42578125" style="3" customWidth="1"/>
    <col min="10009" max="10009" width="14.5703125" style="3" bestFit="1" customWidth="1"/>
    <col min="10010" max="10010" width="9" style="3" customWidth="1"/>
    <col min="10011" max="10011" width="11.7109375" style="3" customWidth="1"/>
    <col min="10012" max="10012" width="11.140625" style="3" customWidth="1"/>
    <col min="10013" max="10013" width="11.7109375" style="3" customWidth="1"/>
    <col min="10014" max="10014" width="12.7109375" style="3" customWidth="1"/>
    <col min="10015" max="10015" width="11" style="3" customWidth="1"/>
    <col min="10016" max="10016" width="13" style="3" customWidth="1"/>
    <col min="10017" max="10017" width="15.5703125" style="3" customWidth="1"/>
    <col min="10018" max="10018" width="14.42578125" style="3" customWidth="1"/>
    <col min="10019" max="10019" width="11.28515625" style="3" customWidth="1"/>
    <col min="10020" max="10020" width="12.5703125" style="3" customWidth="1"/>
    <col min="10021" max="10021" width="14.42578125" style="3" customWidth="1"/>
    <col min="10022" max="10022" width="15.5703125" style="3" customWidth="1"/>
    <col min="10023" max="10023" width="12.85546875" style="3" customWidth="1"/>
    <col min="10024" max="10024" width="11.85546875" style="3" customWidth="1"/>
    <col min="10025" max="10025" width="11.42578125" style="3" customWidth="1"/>
    <col min="10026" max="10026" width="10.42578125" style="3" customWidth="1"/>
    <col min="10027" max="10027" width="15.42578125" style="3" customWidth="1"/>
    <col min="10028" max="10028" width="10.140625" style="3" customWidth="1"/>
    <col min="10029" max="10029" width="10.42578125" style="3" customWidth="1"/>
    <col min="10030" max="10030" width="13.85546875" style="3" bestFit="1" customWidth="1"/>
    <col min="10031" max="10031" width="13.42578125" style="3" customWidth="1"/>
    <col min="10032" max="10032" width="13.7109375" style="3" customWidth="1"/>
    <col min="10033" max="10033" width="14" style="3" customWidth="1"/>
    <col min="10034" max="10034" width="10.42578125" style="3" customWidth="1"/>
    <col min="10035" max="10035" width="10.140625" style="3" customWidth="1"/>
    <col min="10036" max="10036" width="12.5703125" style="3" customWidth="1"/>
    <col min="10037" max="10037" width="10.42578125" style="3" customWidth="1"/>
    <col min="10038" max="10039" width="15.85546875" style="3" customWidth="1"/>
    <col min="10040" max="10040" width="16" style="3" customWidth="1"/>
    <col min="10041" max="10041" width="13.5703125" style="3" customWidth="1"/>
    <col min="10042" max="10042" width="12.42578125" style="3" customWidth="1"/>
    <col min="10043" max="10043" width="13.5703125" style="3" bestFit="1" customWidth="1"/>
    <col min="10044" max="10044" width="12.5703125" style="3" bestFit="1" customWidth="1"/>
    <col min="10045" max="10045" width="13" style="3" customWidth="1"/>
    <col min="10046" max="10046" width="12" style="3" customWidth="1"/>
    <col min="10047" max="10047" width="10.85546875" style="3" customWidth="1"/>
    <col min="10048" max="10048" width="10.140625" style="3" bestFit="1" customWidth="1"/>
    <col min="10049" max="10049" width="10.42578125" style="3" customWidth="1"/>
    <col min="10050" max="10050" width="9.140625" style="3"/>
    <col min="10051" max="10051" width="11.7109375" style="3" customWidth="1"/>
    <col min="10052" max="10241" width="9.140625" style="3"/>
    <col min="10242" max="10242" width="7.140625" style="3" customWidth="1"/>
    <col min="10243" max="10245" width="9.140625" style="3"/>
    <col min="10246" max="10246" width="7.85546875" style="3" customWidth="1"/>
    <col min="10247" max="10247" width="10.140625" style="3" customWidth="1"/>
    <col min="10248" max="10248" width="9.42578125" style="3" bestFit="1" customWidth="1"/>
    <col min="10249" max="10249" width="14.5703125" style="3" bestFit="1" customWidth="1"/>
    <col min="10250" max="10250" width="9.140625" style="3"/>
    <col min="10251" max="10251" width="10.28515625" style="3" bestFit="1" customWidth="1"/>
    <col min="10252" max="10252" width="9.7109375" style="3" bestFit="1" customWidth="1"/>
    <col min="10253" max="10253" width="9.5703125" style="3" bestFit="1" customWidth="1"/>
    <col min="10254" max="10254" width="9.85546875" style="3" customWidth="1"/>
    <col min="10255" max="10255" width="11.140625" style="3" customWidth="1"/>
    <col min="10256" max="10256" width="11.7109375" style="3" customWidth="1"/>
    <col min="10257" max="10257" width="15.42578125" style="3" bestFit="1" customWidth="1"/>
    <col min="10258" max="10258" width="9.7109375" style="3" bestFit="1" customWidth="1"/>
    <col min="10259" max="10259" width="10.42578125" style="3" customWidth="1"/>
    <col min="10260" max="10260" width="14.42578125" style="3" bestFit="1" customWidth="1"/>
    <col min="10261" max="10261" width="11.7109375" style="3" bestFit="1" customWidth="1"/>
    <col min="10262" max="10262" width="13.5703125" style="3" bestFit="1" customWidth="1"/>
    <col min="10263" max="10263" width="17.5703125" style="3" customWidth="1"/>
    <col min="10264" max="10264" width="15.42578125" style="3" customWidth="1"/>
    <col min="10265" max="10265" width="14.5703125" style="3" bestFit="1" customWidth="1"/>
    <col min="10266" max="10266" width="9" style="3" customWidth="1"/>
    <col min="10267" max="10267" width="11.7109375" style="3" customWidth="1"/>
    <col min="10268" max="10268" width="11.140625" style="3" customWidth="1"/>
    <col min="10269" max="10269" width="11.7109375" style="3" customWidth="1"/>
    <col min="10270" max="10270" width="12.7109375" style="3" customWidth="1"/>
    <col min="10271" max="10271" width="11" style="3" customWidth="1"/>
    <col min="10272" max="10272" width="13" style="3" customWidth="1"/>
    <col min="10273" max="10273" width="15.5703125" style="3" customWidth="1"/>
    <col min="10274" max="10274" width="14.42578125" style="3" customWidth="1"/>
    <col min="10275" max="10275" width="11.28515625" style="3" customWidth="1"/>
    <col min="10276" max="10276" width="12.5703125" style="3" customWidth="1"/>
    <col min="10277" max="10277" width="14.42578125" style="3" customWidth="1"/>
    <col min="10278" max="10278" width="15.5703125" style="3" customWidth="1"/>
    <col min="10279" max="10279" width="12.85546875" style="3" customWidth="1"/>
    <col min="10280" max="10280" width="11.85546875" style="3" customWidth="1"/>
    <col min="10281" max="10281" width="11.42578125" style="3" customWidth="1"/>
    <col min="10282" max="10282" width="10.42578125" style="3" customWidth="1"/>
    <col min="10283" max="10283" width="15.42578125" style="3" customWidth="1"/>
    <col min="10284" max="10284" width="10.140625" style="3" customWidth="1"/>
    <col min="10285" max="10285" width="10.42578125" style="3" customWidth="1"/>
    <col min="10286" max="10286" width="13.85546875" style="3" bestFit="1" customWidth="1"/>
    <col min="10287" max="10287" width="13.42578125" style="3" customWidth="1"/>
    <col min="10288" max="10288" width="13.7109375" style="3" customWidth="1"/>
    <col min="10289" max="10289" width="14" style="3" customWidth="1"/>
    <col min="10290" max="10290" width="10.42578125" style="3" customWidth="1"/>
    <col min="10291" max="10291" width="10.140625" style="3" customWidth="1"/>
    <col min="10292" max="10292" width="12.5703125" style="3" customWidth="1"/>
    <col min="10293" max="10293" width="10.42578125" style="3" customWidth="1"/>
    <col min="10294" max="10295" width="15.85546875" style="3" customWidth="1"/>
    <col min="10296" max="10296" width="16" style="3" customWidth="1"/>
    <col min="10297" max="10297" width="13.5703125" style="3" customWidth="1"/>
    <col min="10298" max="10298" width="12.42578125" style="3" customWidth="1"/>
    <col min="10299" max="10299" width="13.5703125" style="3" bestFit="1" customWidth="1"/>
    <col min="10300" max="10300" width="12.5703125" style="3" bestFit="1" customWidth="1"/>
    <col min="10301" max="10301" width="13" style="3" customWidth="1"/>
    <col min="10302" max="10302" width="12" style="3" customWidth="1"/>
    <col min="10303" max="10303" width="10.85546875" style="3" customWidth="1"/>
    <col min="10304" max="10304" width="10.140625" style="3" bestFit="1" customWidth="1"/>
    <col min="10305" max="10305" width="10.42578125" style="3" customWidth="1"/>
    <col min="10306" max="10306" width="9.140625" style="3"/>
    <col min="10307" max="10307" width="11.7109375" style="3" customWidth="1"/>
    <col min="10308" max="10497" width="9.140625" style="3"/>
    <col min="10498" max="10498" width="7.140625" style="3" customWidth="1"/>
    <col min="10499" max="10501" width="9.140625" style="3"/>
    <col min="10502" max="10502" width="7.85546875" style="3" customWidth="1"/>
    <col min="10503" max="10503" width="10.140625" style="3" customWidth="1"/>
    <col min="10504" max="10504" width="9.42578125" style="3" bestFit="1" customWidth="1"/>
    <col min="10505" max="10505" width="14.5703125" style="3" bestFit="1" customWidth="1"/>
    <col min="10506" max="10506" width="9.140625" style="3"/>
    <col min="10507" max="10507" width="10.28515625" style="3" bestFit="1" customWidth="1"/>
    <col min="10508" max="10508" width="9.7109375" style="3" bestFit="1" customWidth="1"/>
    <col min="10509" max="10509" width="9.5703125" style="3" bestFit="1" customWidth="1"/>
    <col min="10510" max="10510" width="9.85546875" style="3" customWidth="1"/>
    <col min="10511" max="10511" width="11.140625" style="3" customWidth="1"/>
    <col min="10512" max="10512" width="11.7109375" style="3" customWidth="1"/>
    <col min="10513" max="10513" width="15.42578125" style="3" bestFit="1" customWidth="1"/>
    <col min="10514" max="10514" width="9.7109375" style="3" bestFit="1" customWidth="1"/>
    <col min="10515" max="10515" width="10.42578125" style="3" customWidth="1"/>
    <col min="10516" max="10516" width="14.42578125" style="3" bestFit="1" customWidth="1"/>
    <col min="10517" max="10517" width="11.7109375" style="3" bestFit="1" customWidth="1"/>
    <col min="10518" max="10518" width="13.5703125" style="3" bestFit="1" customWidth="1"/>
    <col min="10519" max="10519" width="17.5703125" style="3" customWidth="1"/>
    <col min="10520" max="10520" width="15.42578125" style="3" customWidth="1"/>
    <col min="10521" max="10521" width="14.5703125" style="3" bestFit="1" customWidth="1"/>
    <col min="10522" max="10522" width="9" style="3" customWidth="1"/>
    <col min="10523" max="10523" width="11.7109375" style="3" customWidth="1"/>
    <col min="10524" max="10524" width="11.140625" style="3" customWidth="1"/>
    <col min="10525" max="10525" width="11.7109375" style="3" customWidth="1"/>
    <col min="10526" max="10526" width="12.7109375" style="3" customWidth="1"/>
    <col min="10527" max="10527" width="11" style="3" customWidth="1"/>
    <col min="10528" max="10528" width="13" style="3" customWidth="1"/>
    <col min="10529" max="10529" width="15.5703125" style="3" customWidth="1"/>
    <col min="10530" max="10530" width="14.42578125" style="3" customWidth="1"/>
    <col min="10531" max="10531" width="11.28515625" style="3" customWidth="1"/>
    <col min="10532" max="10532" width="12.5703125" style="3" customWidth="1"/>
    <col min="10533" max="10533" width="14.42578125" style="3" customWidth="1"/>
    <col min="10534" max="10534" width="15.5703125" style="3" customWidth="1"/>
    <col min="10535" max="10535" width="12.85546875" style="3" customWidth="1"/>
    <col min="10536" max="10536" width="11.85546875" style="3" customWidth="1"/>
    <col min="10537" max="10537" width="11.42578125" style="3" customWidth="1"/>
    <col min="10538" max="10538" width="10.42578125" style="3" customWidth="1"/>
    <col min="10539" max="10539" width="15.42578125" style="3" customWidth="1"/>
    <col min="10540" max="10540" width="10.140625" style="3" customWidth="1"/>
    <col min="10541" max="10541" width="10.42578125" style="3" customWidth="1"/>
    <col min="10542" max="10542" width="13.85546875" style="3" bestFit="1" customWidth="1"/>
    <col min="10543" max="10543" width="13.42578125" style="3" customWidth="1"/>
    <col min="10544" max="10544" width="13.7109375" style="3" customWidth="1"/>
    <col min="10545" max="10545" width="14" style="3" customWidth="1"/>
    <col min="10546" max="10546" width="10.42578125" style="3" customWidth="1"/>
    <col min="10547" max="10547" width="10.140625" style="3" customWidth="1"/>
    <col min="10548" max="10548" width="12.5703125" style="3" customWidth="1"/>
    <col min="10549" max="10549" width="10.42578125" style="3" customWidth="1"/>
    <col min="10550" max="10551" width="15.85546875" style="3" customWidth="1"/>
    <col min="10552" max="10552" width="16" style="3" customWidth="1"/>
    <col min="10553" max="10553" width="13.5703125" style="3" customWidth="1"/>
    <col min="10554" max="10554" width="12.42578125" style="3" customWidth="1"/>
    <col min="10555" max="10555" width="13.5703125" style="3" bestFit="1" customWidth="1"/>
    <col min="10556" max="10556" width="12.5703125" style="3" bestFit="1" customWidth="1"/>
    <col min="10557" max="10557" width="13" style="3" customWidth="1"/>
    <col min="10558" max="10558" width="12" style="3" customWidth="1"/>
    <col min="10559" max="10559" width="10.85546875" style="3" customWidth="1"/>
    <col min="10560" max="10560" width="10.140625" style="3" bestFit="1" customWidth="1"/>
    <col min="10561" max="10561" width="10.42578125" style="3" customWidth="1"/>
    <col min="10562" max="10562" width="9.140625" style="3"/>
    <col min="10563" max="10563" width="11.7109375" style="3" customWidth="1"/>
    <col min="10564" max="10753" width="9.140625" style="3"/>
    <col min="10754" max="10754" width="7.140625" style="3" customWidth="1"/>
    <col min="10755" max="10757" width="9.140625" style="3"/>
    <col min="10758" max="10758" width="7.85546875" style="3" customWidth="1"/>
    <col min="10759" max="10759" width="10.140625" style="3" customWidth="1"/>
    <col min="10760" max="10760" width="9.42578125" style="3" bestFit="1" customWidth="1"/>
    <col min="10761" max="10761" width="14.5703125" style="3" bestFit="1" customWidth="1"/>
    <col min="10762" max="10762" width="9.140625" style="3"/>
    <col min="10763" max="10763" width="10.28515625" style="3" bestFit="1" customWidth="1"/>
    <col min="10764" max="10764" width="9.7109375" style="3" bestFit="1" customWidth="1"/>
    <col min="10765" max="10765" width="9.5703125" style="3" bestFit="1" customWidth="1"/>
    <col min="10766" max="10766" width="9.85546875" style="3" customWidth="1"/>
    <col min="10767" max="10767" width="11.140625" style="3" customWidth="1"/>
    <col min="10768" max="10768" width="11.7109375" style="3" customWidth="1"/>
    <col min="10769" max="10769" width="15.42578125" style="3" bestFit="1" customWidth="1"/>
    <col min="10770" max="10770" width="9.7109375" style="3" bestFit="1" customWidth="1"/>
    <col min="10771" max="10771" width="10.42578125" style="3" customWidth="1"/>
    <col min="10772" max="10772" width="14.42578125" style="3" bestFit="1" customWidth="1"/>
    <col min="10773" max="10773" width="11.7109375" style="3" bestFit="1" customWidth="1"/>
    <col min="10774" max="10774" width="13.5703125" style="3" bestFit="1" customWidth="1"/>
    <col min="10775" max="10775" width="17.5703125" style="3" customWidth="1"/>
    <col min="10776" max="10776" width="15.42578125" style="3" customWidth="1"/>
    <col min="10777" max="10777" width="14.5703125" style="3" bestFit="1" customWidth="1"/>
    <col min="10778" max="10778" width="9" style="3" customWidth="1"/>
    <col min="10779" max="10779" width="11.7109375" style="3" customWidth="1"/>
    <col min="10780" max="10780" width="11.140625" style="3" customWidth="1"/>
    <col min="10781" max="10781" width="11.7109375" style="3" customWidth="1"/>
    <col min="10782" max="10782" width="12.7109375" style="3" customWidth="1"/>
    <col min="10783" max="10783" width="11" style="3" customWidth="1"/>
    <col min="10784" max="10784" width="13" style="3" customWidth="1"/>
    <col min="10785" max="10785" width="15.5703125" style="3" customWidth="1"/>
    <col min="10786" max="10786" width="14.42578125" style="3" customWidth="1"/>
    <col min="10787" max="10787" width="11.28515625" style="3" customWidth="1"/>
    <col min="10788" max="10788" width="12.5703125" style="3" customWidth="1"/>
    <col min="10789" max="10789" width="14.42578125" style="3" customWidth="1"/>
    <col min="10790" max="10790" width="15.5703125" style="3" customWidth="1"/>
    <col min="10791" max="10791" width="12.85546875" style="3" customWidth="1"/>
    <col min="10792" max="10792" width="11.85546875" style="3" customWidth="1"/>
    <col min="10793" max="10793" width="11.42578125" style="3" customWidth="1"/>
    <col min="10794" max="10794" width="10.42578125" style="3" customWidth="1"/>
    <col min="10795" max="10795" width="15.42578125" style="3" customWidth="1"/>
    <col min="10796" max="10796" width="10.140625" style="3" customWidth="1"/>
    <col min="10797" max="10797" width="10.42578125" style="3" customWidth="1"/>
    <col min="10798" max="10798" width="13.85546875" style="3" bestFit="1" customWidth="1"/>
    <col min="10799" max="10799" width="13.42578125" style="3" customWidth="1"/>
    <col min="10800" max="10800" width="13.7109375" style="3" customWidth="1"/>
    <col min="10801" max="10801" width="14" style="3" customWidth="1"/>
    <col min="10802" max="10802" width="10.42578125" style="3" customWidth="1"/>
    <col min="10803" max="10803" width="10.140625" style="3" customWidth="1"/>
    <col min="10804" max="10804" width="12.5703125" style="3" customWidth="1"/>
    <col min="10805" max="10805" width="10.42578125" style="3" customWidth="1"/>
    <col min="10806" max="10807" width="15.85546875" style="3" customWidth="1"/>
    <col min="10808" max="10808" width="16" style="3" customWidth="1"/>
    <col min="10809" max="10809" width="13.5703125" style="3" customWidth="1"/>
    <col min="10810" max="10810" width="12.42578125" style="3" customWidth="1"/>
    <col min="10811" max="10811" width="13.5703125" style="3" bestFit="1" customWidth="1"/>
    <col min="10812" max="10812" width="12.5703125" style="3" bestFit="1" customWidth="1"/>
    <col min="10813" max="10813" width="13" style="3" customWidth="1"/>
    <col min="10814" max="10814" width="12" style="3" customWidth="1"/>
    <col min="10815" max="10815" width="10.85546875" style="3" customWidth="1"/>
    <col min="10816" max="10816" width="10.140625" style="3" bestFit="1" customWidth="1"/>
    <col min="10817" max="10817" width="10.42578125" style="3" customWidth="1"/>
    <col min="10818" max="10818" width="9.140625" style="3"/>
    <col min="10819" max="10819" width="11.7109375" style="3" customWidth="1"/>
    <col min="10820" max="11009" width="9.140625" style="3"/>
    <col min="11010" max="11010" width="7.140625" style="3" customWidth="1"/>
    <col min="11011" max="11013" width="9.140625" style="3"/>
    <col min="11014" max="11014" width="7.85546875" style="3" customWidth="1"/>
    <col min="11015" max="11015" width="10.140625" style="3" customWidth="1"/>
    <col min="11016" max="11016" width="9.42578125" style="3" bestFit="1" customWidth="1"/>
    <col min="11017" max="11017" width="14.5703125" style="3" bestFit="1" customWidth="1"/>
    <col min="11018" max="11018" width="9.140625" style="3"/>
    <col min="11019" max="11019" width="10.28515625" style="3" bestFit="1" customWidth="1"/>
    <col min="11020" max="11020" width="9.7109375" style="3" bestFit="1" customWidth="1"/>
    <col min="11021" max="11021" width="9.5703125" style="3" bestFit="1" customWidth="1"/>
    <col min="11022" max="11022" width="9.85546875" style="3" customWidth="1"/>
    <col min="11023" max="11023" width="11.140625" style="3" customWidth="1"/>
    <col min="11024" max="11024" width="11.7109375" style="3" customWidth="1"/>
    <col min="11025" max="11025" width="15.42578125" style="3" bestFit="1" customWidth="1"/>
    <col min="11026" max="11026" width="9.7109375" style="3" bestFit="1" customWidth="1"/>
    <col min="11027" max="11027" width="10.42578125" style="3" customWidth="1"/>
    <col min="11028" max="11028" width="14.42578125" style="3" bestFit="1" customWidth="1"/>
    <col min="11029" max="11029" width="11.7109375" style="3" bestFit="1" customWidth="1"/>
    <col min="11030" max="11030" width="13.5703125" style="3" bestFit="1" customWidth="1"/>
    <col min="11031" max="11031" width="17.5703125" style="3" customWidth="1"/>
    <col min="11032" max="11032" width="15.42578125" style="3" customWidth="1"/>
    <col min="11033" max="11033" width="14.5703125" style="3" bestFit="1" customWidth="1"/>
    <col min="11034" max="11034" width="9" style="3" customWidth="1"/>
    <col min="11035" max="11035" width="11.7109375" style="3" customWidth="1"/>
    <col min="11036" max="11036" width="11.140625" style="3" customWidth="1"/>
    <col min="11037" max="11037" width="11.7109375" style="3" customWidth="1"/>
    <col min="11038" max="11038" width="12.7109375" style="3" customWidth="1"/>
    <col min="11039" max="11039" width="11" style="3" customWidth="1"/>
    <col min="11040" max="11040" width="13" style="3" customWidth="1"/>
    <col min="11041" max="11041" width="15.5703125" style="3" customWidth="1"/>
    <col min="11042" max="11042" width="14.42578125" style="3" customWidth="1"/>
    <col min="11043" max="11043" width="11.28515625" style="3" customWidth="1"/>
    <col min="11044" max="11044" width="12.5703125" style="3" customWidth="1"/>
    <col min="11045" max="11045" width="14.42578125" style="3" customWidth="1"/>
    <col min="11046" max="11046" width="15.5703125" style="3" customWidth="1"/>
    <col min="11047" max="11047" width="12.85546875" style="3" customWidth="1"/>
    <col min="11048" max="11048" width="11.85546875" style="3" customWidth="1"/>
    <col min="11049" max="11049" width="11.42578125" style="3" customWidth="1"/>
    <col min="11050" max="11050" width="10.42578125" style="3" customWidth="1"/>
    <col min="11051" max="11051" width="15.42578125" style="3" customWidth="1"/>
    <col min="11052" max="11052" width="10.140625" style="3" customWidth="1"/>
    <col min="11053" max="11053" width="10.42578125" style="3" customWidth="1"/>
    <col min="11054" max="11054" width="13.85546875" style="3" bestFit="1" customWidth="1"/>
    <col min="11055" max="11055" width="13.42578125" style="3" customWidth="1"/>
    <col min="11056" max="11056" width="13.7109375" style="3" customWidth="1"/>
    <col min="11057" max="11057" width="14" style="3" customWidth="1"/>
    <col min="11058" max="11058" width="10.42578125" style="3" customWidth="1"/>
    <col min="11059" max="11059" width="10.140625" style="3" customWidth="1"/>
    <col min="11060" max="11060" width="12.5703125" style="3" customWidth="1"/>
    <col min="11061" max="11061" width="10.42578125" style="3" customWidth="1"/>
    <col min="11062" max="11063" width="15.85546875" style="3" customWidth="1"/>
    <col min="11064" max="11064" width="16" style="3" customWidth="1"/>
    <col min="11065" max="11065" width="13.5703125" style="3" customWidth="1"/>
    <col min="11066" max="11066" width="12.42578125" style="3" customWidth="1"/>
    <col min="11067" max="11067" width="13.5703125" style="3" bestFit="1" customWidth="1"/>
    <col min="11068" max="11068" width="12.5703125" style="3" bestFit="1" customWidth="1"/>
    <col min="11069" max="11069" width="13" style="3" customWidth="1"/>
    <col min="11070" max="11070" width="12" style="3" customWidth="1"/>
    <col min="11071" max="11071" width="10.85546875" style="3" customWidth="1"/>
    <col min="11072" max="11072" width="10.140625" style="3" bestFit="1" customWidth="1"/>
    <col min="11073" max="11073" width="10.42578125" style="3" customWidth="1"/>
    <col min="11074" max="11074" width="9.140625" style="3"/>
    <col min="11075" max="11075" width="11.7109375" style="3" customWidth="1"/>
    <col min="11076" max="11265" width="9.140625" style="3"/>
    <col min="11266" max="11266" width="7.140625" style="3" customWidth="1"/>
    <col min="11267" max="11269" width="9.140625" style="3"/>
    <col min="11270" max="11270" width="7.85546875" style="3" customWidth="1"/>
    <col min="11271" max="11271" width="10.140625" style="3" customWidth="1"/>
    <col min="11272" max="11272" width="9.42578125" style="3" bestFit="1" customWidth="1"/>
    <col min="11273" max="11273" width="14.5703125" style="3" bestFit="1" customWidth="1"/>
    <col min="11274" max="11274" width="9.140625" style="3"/>
    <col min="11275" max="11275" width="10.28515625" style="3" bestFit="1" customWidth="1"/>
    <col min="11276" max="11276" width="9.7109375" style="3" bestFit="1" customWidth="1"/>
    <col min="11277" max="11277" width="9.5703125" style="3" bestFit="1" customWidth="1"/>
    <col min="11278" max="11278" width="9.85546875" style="3" customWidth="1"/>
    <col min="11279" max="11279" width="11.140625" style="3" customWidth="1"/>
    <col min="11280" max="11280" width="11.7109375" style="3" customWidth="1"/>
    <col min="11281" max="11281" width="15.42578125" style="3" bestFit="1" customWidth="1"/>
    <col min="11282" max="11282" width="9.7109375" style="3" bestFit="1" customWidth="1"/>
    <col min="11283" max="11283" width="10.42578125" style="3" customWidth="1"/>
    <col min="11284" max="11284" width="14.42578125" style="3" bestFit="1" customWidth="1"/>
    <col min="11285" max="11285" width="11.7109375" style="3" bestFit="1" customWidth="1"/>
    <col min="11286" max="11286" width="13.5703125" style="3" bestFit="1" customWidth="1"/>
    <col min="11287" max="11287" width="17.5703125" style="3" customWidth="1"/>
    <col min="11288" max="11288" width="15.42578125" style="3" customWidth="1"/>
    <col min="11289" max="11289" width="14.5703125" style="3" bestFit="1" customWidth="1"/>
    <col min="11290" max="11290" width="9" style="3" customWidth="1"/>
    <col min="11291" max="11291" width="11.7109375" style="3" customWidth="1"/>
    <col min="11292" max="11292" width="11.140625" style="3" customWidth="1"/>
    <col min="11293" max="11293" width="11.7109375" style="3" customWidth="1"/>
    <col min="11294" max="11294" width="12.7109375" style="3" customWidth="1"/>
    <col min="11295" max="11295" width="11" style="3" customWidth="1"/>
    <col min="11296" max="11296" width="13" style="3" customWidth="1"/>
    <col min="11297" max="11297" width="15.5703125" style="3" customWidth="1"/>
    <col min="11298" max="11298" width="14.42578125" style="3" customWidth="1"/>
    <col min="11299" max="11299" width="11.28515625" style="3" customWidth="1"/>
    <col min="11300" max="11300" width="12.5703125" style="3" customWidth="1"/>
    <col min="11301" max="11301" width="14.42578125" style="3" customWidth="1"/>
    <col min="11302" max="11302" width="15.5703125" style="3" customWidth="1"/>
    <col min="11303" max="11303" width="12.85546875" style="3" customWidth="1"/>
    <col min="11304" max="11304" width="11.85546875" style="3" customWidth="1"/>
    <col min="11305" max="11305" width="11.42578125" style="3" customWidth="1"/>
    <col min="11306" max="11306" width="10.42578125" style="3" customWidth="1"/>
    <col min="11307" max="11307" width="15.42578125" style="3" customWidth="1"/>
    <col min="11308" max="11308" width="10.140625" style="3" customWidth="1"/>
    <col min="11309" max="11309" width="10.42578125" style="3" customWidth="1"/>
    <col min="11310" max="11310" width="13.85546875" style="3" bestFit="1" customWidth="1"/>
    <col min="11311" max="11311" width="13.42578125" style="3" customWidth="1"/>
    <col min="11312" max="11312" width="13.7109375" style="3" customWidth="1"/>
    <col min="11313" max="11313" width="14" style="3" customWidth="1"/>
    <col min="11314" max="11314" width="10.42578125" style="3" customWidth="1"/>
    <col min="11315" max="11315" width="10.140625" style="3" customWidth="1"/>
    <col min="11316" max="11316" width="12.5703125" style="3" customWidth="1"/>
    <col min="11317" max="11317" width="10.42578125" style="3" customWidth="1"/>
    <col min="11318" max="11319" width="15.85546875" style="3" customWidth="1"/>
    <col min="11320" max="11320" width="16" style="3" customWidth="1"/>
    <col min="11321" max="11321" width="13.5703125" style="3" customWidth="1"/>
    <col min="11322" max="11322" width="12.42578125" style="3" customWidth="1"/>
    <col min="11323" max="11323" width="13.5703125" style="3" bestFit="1" customWidth="1"/>
    <col min="11324" max="11324" width="12.5703125" style="3" bestFit="1" customWidth="1"/>
    <col min="11325" max="11325" width="13" style="3" customWidth="1"/>
    <col min="11326" max="11326" width="12" style="3" customWidth="1"/>
    <col min="11327" max="11327" width="10.85546875" style="3" customWidth="1"/>
    <col min="11328" max="11328" width="10.140625" style="3" bestFit="1" customWidth="1"/>
    <col min="11329" max="11329" width="10.42578125" style="3" customWidth="1"/>
    <col min="11330" max="11330" width="9.140625" style="3"/>
    <col min="11331" max="11331" width="11.7109375" style="3" customWidth="1"/>
    <col min="11332" max="11521" width="9.140625" style="3"/>
    <col min="11522" max="11522" width="7.140625" style="3" customWidth="1"/>
    <col min="11523" max="11525" width="9.140625" style="3"/>
    <col min="11526" max="11526" width="7.85546875" style="3" customWidth="1"/>
    <col min="11527" max="11527" width="10.140625" style="3" customWidth="1"/>
    <col min="11528" max="11528" width="9.42578125" style="3" bestFit="1" customWidth="1"/>
    <col min="11529" max="11529" width="14.5703125" style="3" bestFit="1" customWidth="1"/>
    <col min="11530" max="11530" width="9.140625" style="3"/>
    <col min="11531" max="11531" width="10.28515625" style="3" bestFit="1" customWidth="1"/>
    <col min="11532" max="11532" width="9.7109375" style="3" bestFit="1" customWidth="1"/>
    <col min="11533" max="11533" width="9.5703125" style="3" bestFit="1" customWidth="1"/>
    <col min="11534" max="11534" width="9.85546875" style="3" customWidth="1"/>
    <col min="11535" max="11535" width="11.140625" style="3" customWidth="1"/>
    <col min="11536" max="11536" width="11.7109375" style="3" customWidth="1"/>
    <col min="11537" max="11537" width="15.42578125" style="3" bestFit="1" customWidth="1"/>
    <col min="11538" max="11538" width="9.7109375" style="3" bestFit="1" customWidth="1"/>
    <col min="11539" max="11539" width="10.42578125" style="3" customWidth="1"/>
    <col min="11540" max="11540" width="14.42578125" style="3" bestFit="1" customWidth="1"/>
    <col min="11541" max="11541" width="11.7109375" style="3" bestFit="1" customWidth="1"/>
    <col min="11542" max="11542" width="13.5703125" style="3" bestFit="1" customWidth="1"/>
    <col min="11543" max="11543" width="17.5703125" style="3" customWidth="1"/>
    <col min="11544" max="11544" width="15.42578125" style="3" customWidth="1"/>
    <col min="11545" max="11545" width="14.5703125" style="3" bestFit="1" customWidth="1"/>
    <col min="11546" max="11546" width="9" style="3" customWidth="1"/>
    <col min="11547" max="11547" width="11.7109375" style="3" customWidth="1"/>
    <col min="11548" max="11548" width="11.140625" style="3" customWidth="1"/>
    <col min="11549" max="11549" width="11.7109375" style="3" customWidth="1"/>
    <col min="11550" max="11550" width="12.7109375" style="3" customWidth="1"/>
    <col min="11551" max="11551" width="11" style="3" customWidth="1"/>
    <col min="11552" max="11552" width="13" style="3" customWidth="1"/>
    <col min="11553" max="11553" width="15.5703125" style="3" customWidth="1"/>
    <col min="11554" max="11554" width="14.42578125" style="3" customWidth="1"/>
    <col min="11555" max="11555" width="11.28515625" style="3" customWidth="1"/>
    <col min="11556" max="11556" width="12.5703125" style="3" customWidth="1"/>
    <col min="11557" max="11557" width="14.42578125" style="3" customWidth="1"/>
    <col min="11558" max="11558" width="15.5703125" style="3" customWidth="1"/>
    <col min="11559" max="11559" width="12.85546875" style="3" customWidth="1"/>
    <col min="11560" max="11560" width="11.85546875" style="3" customWidth="1"/>
    <col min="11561" max="11561" width="11.42578125" style="3" customWidth="1"/>
    <col min="11562" max="11562" width="10.42578125" style="3" customWidth="1"/>
    <col min="11563" max="11563" width="15.42578125" style="3" customWidth="1"/>
    <col min="11564" max="11564" width="10.140625" style="3" customWidth="1"/>
    <col min="11565" max="11565" width="10.42578125" style="3" customWidth="1"/>
    <col min="11566" max="11566" width="13.85546875" style="3" bestFit="1" customWidth="1"/>
    <col min="11567" max="11567" width="13.42578125" style="3" customWidth="1"/>
    <col min="11568" max="11568" width="13.7109375" style="3" customWidth="1"/>
    <col min="11569" max="11569" width="14" style="3" customWidth="1"/>
    <col min="11570" max="11570" width="10.42578125" style="3" customWidth="1"/>
    <col min="11571" max="11571" width="10.140625" style="3" customWidth="1"/>
    <col min="11572" max="11572" width="12.5703125" style="3" customWidth="1"/>
    <col min="11573" max="11573" width="10.42578125" style="3" customWidth="1"/>
    <col min="11574" max="11575" width="15.85546875" style="3" customWidth="1"/>
    <col min="11576" max="11576" width="16" style="3" customWidth="1"/>
    <col min="11577" max="11577" width="13.5703125" style="3" customWidth="1"/>
    <col min="11578" max="11578" width="12.42578125" style="3" customWidth="1"/>
    <col min="11579" max="11579" width="13.5703125" style="3" bestFit="1" customWidth="1"/>
    <col min="11580" max="11580" width="12.5703125" style="3" bestFit="1" customWidth="1"/>
    <col min="11581" max="11581" width="13" style="3" customWidth="1"/>
    <col min="11582" max="11582" width="12" style="3" customWidth="1"/>
    <col min="11583" max="11583" width="10.85546875" style="3" customWidth="1"/>
    <col min="11584" max="11584" width="10.140625" style="3" bestFit="1" customWidth="1"/>
    <col min="11585" max="11585" width="10.42578125" style="3" customWidth="1"/>
    <col min="11586" max="11586" width="9.140625" style="3"/>
    <col min="11587" max="11587" width="11.7109375" style="3" customWidth="1"/>
    <col min="11588" max="11777" width="9.140625" style="3"/>
    <col min="11778" max="11778" width="7.140625" style="3" customWidth="1"/>
    <col min="11779" max="11781" width="9.140625" style="3"/>
    <col min="11782" max="11782" width="7.85546875" style="3" customWidth="1"/>
    <col min="11783" max="11783" width="10.140625" style="3" customWidth="1"/>
    <col min="11784" max="11784" width="9.42578125" style="3" bestFit="1" customWidth="1"/>
    <col min="11785" max="11785" width="14.5703125" style="3" bestFit="1" customWidth="1"/>
    <col min="11786" max="11786" width="9.140625" style="3"/>
    <col min="11787" max="11787" width="10.28515625" style="3" bestFit="1" customWidth="1"/>
    <col min="11788" max="11788" width="9.7109375" style="3" bestFit="1" customWidth="1"/>
    <col min="11789" max="11789" width="9.5703125" style="3" bestFit="1" customWidth="1"/>
    <col min="11790" max="11790" width="9.85546875" style="3" customWidth="1"/>
    <col min="11791" max="11791" width="11.140625" style="3" customWidth="1"/>
    <col min="11792" max="11792" width="11.7109375" style="3" customWidth="1"/>
    <col min="11793" max="11793" width="15.42578125" style="3" bestFit="1" customWidth="1"/>
    <col min="11794" max="11794" width="9.7109375" style="3" bestFit="1" customWidth="1"/>
    <col min="11795" max="11795" width="10.42578125" style="3" customWidth="1"/>
    <col min="11796" max="11796" width="14.42578125" style="3" bestFit="1" customWidth="1"/>
    <col min="11797" max="11797" width="11.7109375" style="3" bestFit="1" customWidth="1"/>
    <col min="11798" max="11798" width="13.5703125" style="3" bestFit="1" customWidth="1"/>
    <col min="11799" max="11799" width="17.5703125" style="3" customWidth="1"/>
    <col min="11800" max="11800" width="15.42578125" style="3" customWidth="1"/>
    <col min="11801" max="11801" width="14.5703125" style="3" bestFit="1" customWidth="1"/>
    <col min="11802" max="11802" width="9" style="3" customWidth="1"/>
    <col min="11803" max="11803" width="11.7109375" style="3" customWidth="1"/>
    <col min="11804" max="11804" width="11.140625" style="3" customWidth="1"/>
    <col min="11805" max="11805" width="11.7109375" style="3" customWidth="1"/>
    <col min="11806" max="11806" width="12.7109375" style="3" customWidth="1"/>
    <col min="11807" max="11807" width="11" style="3" customWidth="1"/>
    <col min="11808" max="11808" width="13" style="3" customWidth="1"/>
    <col min="11809" max="11809" width="15.5703125" style="3" customWidth="1"/>
    <col min="11810" max="11810" width="14.42578125" style="3" customWidth="1"/>
    <col min="11811" max="11811" width="11.28515625" style="3" customWidth="1"/>
    <col min="11812" max="11812" width="12.5703125" style="3" customWidth="1"/>
    <col min="11813" max="11813" width="14.42578125" style="3" customWidth="1"/>
    <col min="11814" max="11814" width="15.5703125" style="3" customWidth="1"/>
    <col min="11815" max="11815" width="12.85546875" style="3" customWidth="1"/>
    <col min="11816" max="11816" width="11.85546875" style="3" customWidth="1"/>
    <col min="11817" max="11817" width="11.42578125" style="3" customWidth="1"/>
    <col min="11818" max="11818" width="10.42578125" style="3" customWidth="1"/>
    <col min="11819" max="11819" width="15.42578125" style="3" customWidth="1"/>
    <col min="11820" max="11820" width="10.140625" style="3" customWidth="1"/>
    <col min="11821" max="11821" width="10.42578125" style="3" customWidth="1"/>
    <col min="11822" max="11822" width="13.85546875" style="3" bestFit="1" customWidth="1"/>
    <col min="11823" max="11823" width="13.42578125" style="3" customWidth="1"/>
    <col min="11824" max="11824" width="13.7109375" style="3" customWidth="1"/>
    <col min="11825" max="11825" width="14" style="3" customWidth="1"/>
    <col min="11826" max="11826" width="10.42578125" style="3" customWidth="1"/>
    <col min="11827" max="11827" width="10.140625" style="3" customWidth="1"/>
    <col min="11828" max="11828" width="12.5703125" style="3" customWidth="1"/>
    <col min="11829" max="11829" width="10.42578125" style="3" customWidth="1"/>
    <col min="11830" max="11831" width="15.85546875" style="3" customWidth="1"/>
    <col min="11832" max="11832" width="16" style="3" customWidth="1"/>
    <col min="11833" max="11833" width="13.5703125" style="3" customWidth="1"/>
    <col min="11834" max="11834" width="12.42578125" style="3" customWidth="1"/>
    <col min="11835" max="11835" width="13.5703125" style="3" bestFit="1" customWidth="1"/>
    <col min="11836" max="11836" width="12.5703125" style="3" bestFit="1" customWidth="1"/>
    <col min="11837" max="11837" width="13" style="3" customWidth="1"/>
    <col min="11838" max="11838" width="12" style="3" customWidth="1"/>
    <col min="11839" max="11839" width="10.85546875" style="3" customWidth="1"/>
    <col min="11840" max="11840" width="10.140625" style="3" bestFit="1" customWidth="1"/>
    <col min="11841" max="11841" width="10.42578125" style="3" customWidth="1"/>
    <col min="11842" max="11842" width="9.140625" style="3"/>
    <col min="11843" max="11843" width="11.7109375" style="3" customWidth="1"/>
    <col min="11844" max="12033" width="9.140625" style="3"/>
    <col min="12034" max="12034" width="7.140625" style="3" customWidth="1"/>
    <col min="12035" max="12037" width="9.140625" style="3"/>
    <col min="12038" max="12038" width="7.85546875" style="3" customWidth="1"/>
    <col min="12039" max="12039" width="10.140625" style="3" customWidth="1"/>
    <col min="12040" max="12040" width="9.42578125" style="3" bestFit="1" customWidth="1"/>
    <col min="12041" max="12041" width="14.5703125" style="3" bestFit="1" customWidth="1"/>
    <col min="12042" max="12042" width="9.140625" style="3"/>
    <col min="12043" max="12043" width="10.28515625" style="3" bestFit="1" customWidth="1"/>
    <col min="12044" max="12044" width="9.7109375" style="3" bestFit="1" customWidth="1"/>
    <col min="12045" max="12045" width="9.5703125" style="3" bestFit="1" customWidth="1"/>
    <col min="12046" max="12046" width="9.85546875" style="3" customWidth="1"/>
    <col min="12047" max="12047" width="11.140625" style="3" customWidth="1"/>
    <col min="12048" max="12048" width="11.7109375" style="3" customWidth="1"/>
    <col min="12049" max="12049" width="15.42578125" style="3" bestFit="1" customWidth="1"/>
    <col min="12050" max="12050" width="9.7109375" style="3" bestFit="1" customWidth="1"/>
    <col min="12051" max="12051" width="10.42578125" style="3" customWidth="1"/>
    <col min="12052" max="12052" width="14.42578125" style="3" bestFit="1" customWidth="1"/>
    <col min="12053" max="12053" width="11.7109375" style="3" bestFit="1" customWidth="1"/>
    <col min="12054" max="12054" width="13.5703125" style="3" bestFit="1" customWidth="1"/>
    <col min="12055" max="12055" width="17.5703125" style="3" customWidth="1"/>
    <col min="12056" max="12056" width="15.42578125" style="3" customWidth="1"/>
    <col min="12057" max="12057" width="14.5703125" style="3" bestFit="1" customWidth="1"/>
    <col min="12058" max="12058" width="9" style="3" customWidth="1"/>
    <col min="12059" max="12059" width="11.7109375" style="3" customWidth="1"/>
    <col min="12060" max="12060" width="11.140625" style="3" customWidth="1"/>
    <col min="12061" max="12061" width="11.7109375" style="3" customWidth="1"/>
    <col min="12062" max="12062" width="12.7109375" style="3" customWidth="1"/>
    <col min="12063" max="12063" width="11" style="3" customWidth="1"/>
    <col min="12064" max="12064" width="13" style="3" customWidth="1"/>
    <col min="12065" max="12065" width="15.5703125" style="3" customWidth="1"/>
    <col min="12066" max="12066" width="14.42578125" style="3" customWidth="1"/>
    <col min="12067" max="12067" width="11.28515625" style="3" customWidth="1"/>
    <col min="12068" max="12068" width="12.5703125" style="3" customWidth="1"/>
    <col min="12069" max="12069" width="14.42578125" style="3" customWidth="1"/>
    <col min="12070" max="12070" width="15.5703125" style="3" customWidth="1"/>
    <col min="12071" max="12071" width="12.85546875" style="3" customWidth="1"/>
    <col min="12072" max="12072" width="11.85546875" style="3" customWidth="1"/>
    <col min="12073" max="12073" width="11.42578125" style="3" customWidth="1"/>
    <col min="12074" max="12074" width="10.42578125" style="3" customWidth="1"/>
    <col min="12075" max="12075" width="15.42578125" style="3" customWidth="1"/>
    <col min="12076" max="12076" width="10.140625" style="3" customWidth="1"/>
    <col min="12077" max="12077" width="10.42578125" style="3" customWidth="1"/>
    <col min="12078" max="12078" width="13.85546875" style="3" bestFit="1" customWidth="1"/>
    <col min="12079" max="12079" width="13.42578125" style="3" customWidth="1"/>
    <col min="12080" max="12080" width="13.7109375" style="3" customWidth="1"/>
    <col min="12081" max="12081" width="14" style="3" customWidth="1"/>
    <col min="12082" max="12082" width="10.42578125" style="3" customWidth="1"/>
    <col min="12083" max="12083" width="10.140625" style="3" customWidth="1"/>
    <col min="12084" max="12084" width="12.5703125" style="3" customWidth="1"/>
    <col min="12085" max="12085" width="10.42578125" style="3" customWidth="1"/>
    <col min="12086" max="12087" width="15.85546875" style="3" customWidth="1"/>
    <col min="12088" max="12088" width="16" style="3" customWidth="1"/>
    <col min="12089" max="12089" width="13.5703125" style="3" customWidth="1"/>
    <col min="12090" max="12090" width="12.42578125" style="3" customWidth="1"/>
    <col min="12091" max="12091" width="13.5703125" style="3" bestFit="1" customWidth="1"/>
    <col min="12092" max="12092" width="12.5703125" style="3" bestFit="1" customWidth="1"/>
    <col min="12093" max="12093" width="13" style="3" customWidth="1"/>
    <col min="12094" max="12094" width="12" style="3" customWidth="1"/>
    <col min="12095" max="12095" width="10.85546875" style="3" customWidth="1"/>
    <col min="12096" max="12096" width="10.140625" style="3" bestFit="1" customWidth="1"/>
    <col min="12097" max="12097" width="10.42578125" style="3" customWidth="1"/>
    <col min="12098" max="12098" width="9.140625" style="3"/>
    <col min="12099" max="12099" width="11.7109375" style="3" customWidth="1"/>
    <col min="12100" max="12289" width="9.140625" style="3"/>
    <col min="12290" max="12290" width="7.140625" style="3" customWidth="1"/>
    <col min="12291" max="12293" width="9.140625" style="3"/>
    <col min="12294" max="12294" width="7.85546875" style="3" customWidth="1"/>
    <col min="12295" max="12295" width="10.140625" style="3" customWidth="1"/>
    <col min="12296" max="12296" width="9.42578125" style="3" bestFit="1" customWidth="1"/>
    <col min="12297" max="12297" width="14.5703125" style="3" bestFit="1" customWidth="1"/>
    <col min="12298" max="12298" width="9.140625" style="3"/>
    <col min="12299" max="12299" width="10.28515625" style="3" bestFit="1" customWidth="1"/>
    <col min="12300" max="12300" width="9.7109375" style="3" bestFit="1" customWidth="1"/>
    <col min="12301" max="12301" width="9.5703125" style="3" bestFit="1" customWidth="1"/>
    <col min="12302" max="12302" width="9.85546875" style="3" customWidth="1"/>
    <col min="12303" max="12303" width="11.140625" style="3" customWidth="1"/>
    <col min="12304" max="12304" width="11.7109375" style="3" customWidth="1"/>
    <col min="12305" max="12305" width="15.42578125" style="3" bestFit="1" customWidth="1"/>
    <col min="12306" max="12306" width="9.7109375" style="3" bestFit="1" customWidth="1"/>
    <col min="12307" max="12307" width="10.42578125" style="3" customWidth="1"/>
    <col min="12308" max="12308" width="14.42578125" style="3" bestFit="1" customWidth="1"/>
    <col min="12309" max="12309" width="11.7109375" style="3" bestFit="1" customWidth="1"/>
    <col min="12310" max="12310" width="13.5703125" style="3" bestFit="1" customWidth="1"/>
    <col min="12311" max="12311" width="17.5703125" style="3" customWidth="1"/>
    <col min="12312" max="12312" width="15.42578125" style="3" customWidth="1"/>
    <col min="12313" max="12313" width="14.5703125" style="3" bestFit="1" customWidth="1"/>
    <col min="12314" max="12314" width="9" style="3" customWidth="1"/>
    <col min="12315" max="12315" width="11.7109375" style="3" customWidth="1"/>
    <col min="12316" max="12316" width="11.140625" style="3" customWidth="1"/>
    <col min="12317" max="12317" width="11.7109375" style="3" customWidth="1"/>
    <col min="12318" max="12318" width="12.7109375" style="3" customWidth="1"/>
    <col min="12319" max="12319" width="11" style="3" customWidth="1"/>
    <col min="12320" max="12320" width="13" style="3" customWidth="1"/>
    <col min="12321" max="12321" width="15.5703125" style="3" customWidth="1"/>
    <col min="12322" max="12322" width="14.42578125" style="3" customWidth="1"/>
    <col min="12323" max="12323" width="11.28515625" style="3" customWidth="1"/>
    <col min="12324" max="12324" width="12.5703125" style="3" customWidth="1"/>
    <col min="12325" max="12325" width="14.42578125" style="3" customWidth="1"/>
    <col min="12326" max="12326" width="15.5703125" style="3" customWidth="1"/>
    <col min="12327" max="12327" width="12.85546875" style="3" customWidth="1"/>
    <col min="12328" max="12328" width="11.85546875" style="3" customWidth="1"/>
    <col min="12329" max="12329" width="11.42578125" style="3" customWidth="1"/>
    <col min="12330" max="12330" width="10.42578125" style="3" customWidth="1"/>
    <col min="12331" max="12331" width="15.42578125" style="3" customWidth="1"/>
    <col min="12332" max="12332" width="10.140625" style="3" customWidth="1"/>
    <col min="12333" max="12333" width="10.42578125" style="3" customWidth="1"/>
    <col min="12334" max="12334" width="13.85546875" style="3" bestFit="1" customWidth="1"/>
    <col min="12335" max="12335" width="13.42578125" style="3" customWidth="1"/>
    <col min="12336" max="12336" width="13.7109375" style="3" customWidth="1"/>
    <col min="12337" max="12337" width="14" style="3" customWidth="1"/>
    <col min="12338" max="12338" width="10.42578125" style="3" customWidth="1"/>
    <col min="12339" max="12339" width="10.140625" style="3" customWidth="1"/>
    <col min="12340" max="12340" width="12.5703125" style="3" customWidth="1"/>
    <col min="12341" max="12341" width="10.42578125" style="3" customWidth="1"/>
    <col min="12342" max="12343" width="15.85546875" style="3" customWidth="1"/>
    <col min="12344" max="12344" width="16" style="3" customWidth="1"/>
    <col min="12345" max="12345" width="13.5703125" style="3" customWidth="1"/>
    <col min="12346" max="12346" width="12.42578125" style="3" customWidth="1"/>
    <col min="12347" max="12347" width="13.5703125" style="3" bestFit="1" customWidth="1"/>
    <col min="12348" max="12348" width="12.5703125" style="3" bestFit="1" customWidth="1"/>
    <col min="12349" max="12349" width="13" style="3" customWidth="1"/>
    <col min="12350" max="12350" width="12" style="3" customWidth="1"/>
    <col min="12351" max="12351" width="10.85546875" style="3" customWidth="1"/>
    <col min="12352" max="12352" width="10.140625" style="3" bestFit="1" customWidth="1"/>
    <col min="12353" max="12353" width="10.42578125" style="3" customWidth="1"/>
    <col min="12354" max="12354" width="9.140625" style="3"/>
    <col min="12355" max="12355" width="11.7109375" style="3" customWidth="1"/>
    <col min="12356" max="12545" width="9.140625" style="3"/>
    <col min="12546" max="12546" width="7.140625" style="3" customWidth="1"/>
    <col min="12547" max="12549" width="9.140625" style="3"/>
    <col min="12550" max="12550" width="7.85546875" style="3" customWidth="1"/>
    <col min="12551" max="12551" width="10.140625" style="3" customWidth="1"/>
    <col min="12552" max="12552" width="9.42578125" style="3" bestFit="1" customWidth="1"/>
    <col min="12553" max="12553" width="14.5703125" style="3" bestFit="1" customWidth="1"/>
    <col min="12554" max="12554" width="9.140625" style="3"/>
    <col min="12555" max="12555" width="10.28515625" style="3" bestFit="1" customWidth="1"/>
    <col min="12556" max="12556" width="9.7109375" style="3" bestFit="1" customWidth="1"/>
    <col min="12557" max="12557" width="9.5703125" style="3" bestFit="1" customWidth="1"/>
    <col min="12558" max="12558" width="9.85546875" style="3" customWidth="1"/>
    <col min="12559" max="12559" width="11.140625" style="3" customWidth="1"/>
    <col min="12560" max="12560" width="11.7109375" style="3" customWidth="1"/>
    <col min="12561" max="12561" width="15.42578125" style="3" bestFit="1" customWidth="1"/>
    <col min="12562" max="12562" width="9.7109375" style="3" bestFit="1" customWidth="1"/>
    <col min="12563" max="12563" width="10.42578125" style="3" customWidth="1"/>
    <col min="12564" max="12564" width="14.42578125" style="3" bestFit="1" customWidth="1"/>
    <col min="12565" max="12565" width="11.7109375" style="3" bestFit="1" customWidth="1"/>
    <col min="12566" max="12566" width="13.5703125" style="3" bestFit="1" customWidth="1"/>
    <col min="12567" max="12567" width="17.5703125" style="3" customWidth="1"/>
    <col min="12568" max="12568" width="15.42578125" style="3" customWidth="1"/>
    <col min="12569" max="12569" width="14.5703125" style="3" bestFit="1" customWidth="1"/>
    <col min="12570" max="12570" width="9" style="3" customWidth="1"/>
    <col min="12571" max="12571" width="11.7109375" style="3" customWidth="1"/>
    <col min="12572" max="12572" width="11.140625" style="3" customWidth="1"/>
    <col min="12573" max="12573" width="11.7109375" style="3" customWidth="1"/>
    <col min="12574" max="12574" width="12.7109375" style="3" customWidth="1"/>
    <col min="12575" max="12575" width="11" style="3" customWidth="1"/>
    <col min="12576" max="12576" width="13" style="3" customWidth="1"/>
    <col min="12577" max="12577" width="15.5703125" style="3" customWidth="1"/>
    <col min="12578" max="12578" width="14.42578125" style="3" customWidth="1"/>
    <col min="12579" max="12579" width="11.28515625" style="3" customWidth="1"/>
    <col min="12580" max="12580" width="12.5703125" style="3" customWidth="1"/>
    <col min="12581" max="12581" width="14.42578125" style="3" customWidth="1"/>
    <col min="12582" max="12582" width="15.5703125" style="3" customWidth="1"/>
    <col min="12583" max="12583" width="12.85546875" style="3" customWidth="1"/>
    <col min="12584" max="12584" width="11.85546875" style="3" customWidth="1"/>
    <col min="12585" max="12585" width="11.42578125" style="3" customWidth="1"/>
    <col min="12586" max="12586" width="10.42578125" style="3" customWidth="1"/>
    <col min="12587" max="12587" width="15.42578125" style="3" customWidth="1"/>
    <col min="12588" max="12588" width="10.140625" style="3" customWidth="1"/>
    <col min="12589" max="12589" width="10.42578125" style="3" customWidth="1"/>
    <col min="12590" max="12590" width="13.85546875" style="3" bestFit="1" customWidth="1"/>
    <col min="12591" max="12591" width="13.42578125" style="3" customWidth="1"/>
    <col min="12592" max="12592" width="13.7109375" style="3" customWidth="1"/>
    <col min="12593" max="12593" width="14" style="3" customWidth="1"/>
    <col min="12594" max="12594" width="10.42578125" style="3" customWidth="1"/>
    <col min="12595" max="12595" width="10.140625" style="3" customWidth="1"/>
    <col min="12596" max="12596" width="12.5703125" style="3" customWidth="1"/>
    <col min="12597" max="12597" width="10.42578125" style="3" customWidth="1"/>
    <col min="12598" max="12599" width="15.85546875" style="3" customWidth="1"/>
    <col min="12600" max="12600" width="16" style="3" customWidth="1"/>
    <col min="12601" max="12601" width="13.5703125" style="3" customWidth="1"/>
    <col min="12602" max="12602" width="12.42578125" style="3" customWidth="1"/>
    <col min="12603" max="12603" width="13.5703125" style="3" bestFit="1" customWidth="1"/>
    <col min="12604" max="12604" width="12.5703125" style="3" bestFit="1" customWidth="1"/>
    <col min="12605" max="12605" width="13" style="3" customWidth="1"/>
    <col min="12606" max="12606" width="12" style="3" customWidth="1"/>
    <col min="12607" max="12607" width="10.85546875" style="3" customWidth="1"/>
    <col min="12608" max="12608" width="10.140625" style="3" bestFit="1" customWidth="1"/>
    <col min="12609" max="12609" width="10.42578125" style="3" customWidth="1"/>
    <col min="12610" max="12610" width="9.140625" style="3"/>
    <col min="12611" max="12611" width="11.7109375" style="3" customWidth="1"/>
    <col min="12612" max="12801" width="9.140625" style="3"/>
    <col min="12802" max="12802" width="7.140625" style="3" customWidth="1"/>
    <col min="12803" max="12805" width="9.140625" style="3"/>
    <col min="12806" max="12806" width="7.85546875" style="3" customWidth="1"/>
    <col min="12807" max="12807" width="10.140625" style="3" customWidth="1"/>
    <col min="12808" max="12808" width="9.42578125" style="3" bestFit="1" customWidth="1"/>
    <col min="12809" max="12809" width="14.5703125" style="3" bestFit="1" customWidth="1"/>
    <col min="12810" max="12810" width="9.140625" style="3"/>
    <col min="12811" max="12811" width="10.28515625" style="3" bestFit="1" customWidth="1"/>
    <col min="12812" max="12812" width="9.7109375" style="3" bestFit="1" customWidth="1"/>
    <col min="12813" max="12813" width="9.5703125" style="3" bestFit="1" customWidth="1"/>
    <col min="12814" max="12814" width="9.85546875" style="3" customWidth="1"/>
    <col min="12815" max="12815" width="11.140625" style="3" customWidth="1"/>
    <col min="12816" max="12816" width="11.7109375" style="3" customWidth="1"/>
    <col min="12817" max="12817" width="15.42578125" style="3" bestFit="1" customWidth="1"/>
    <col min="12818" max="12818" width="9.7109375" style="3" bestFit="1" customWidth="1"/>
    <col min="12819" max="12819" width="10.42578125" style="3" customWidth="1"/>
    <col min="12820" max="12820" width="14.42578125" style="3" bestFit="1" customWidth="1"/>
    <col min="12821" max="12821" width="11.7109375" style="3" bestFit="1" customWidth="1"/>
    <col min="12822" max="12822" width="13.5703125" style="3" bestFit="1" customWidth="1"/>
    <col min="12823" max="12823" width="17.5703125" style="3" customWidth="1"/>
    <col min="12824" max="12824" width="15.42578125" style="3" customWidth="1"/>
    <col min="12825" max="12825" width="14.5703125" style="3" bestFit="1" customWidth="1"/>
    <col min="12826" max="12826" width="9" style="3" customWidth="1"/>
    <col min="12827" max="12827" width="11.7109375" style="3" customWidth="1"/>
    <col min="12828" max="12828" width="11.140625" style="3" customWidth="1"/>
    <col min="12829" max="12829" width="11.7109375" style="3" customWidth="1"/>
    <col min="12830" max="12830" width="12.7109375" style="3" customWidth="1"/>
    <col min="12831" max="12831" width="11" style="3" customWidth="1"/>
    <col min="12832" max="12832" width="13" style="3" customWidth="1"/>
    <col min="12833" max="12833" width="15.5703125" style="3" customWidth="1"/>
    <col min="12834" max="12834" width="14.42578125" style="3" customWidth="1"/>
    <col min="12835" max="12835" width="11.28515625" style="3" customWidth="1"/>
    <col min="12836" max="12836" width="12.5703125" style="3" customWidth="1"/>
    <col min="12837" max="12837" width="14.42578125" style="3" customWidth="1"/>
    <col min="12838" max="12838" width="15.5703125" style="3" customWidth="1"/>
    <col min="12839" max="12839" width="12.85546875" style="3" customWidth="1"/>
    <col min="12840" max="12840" width="11.85546875" style="3" customWidth="1"/>
    <col min="12841" max="12841" width="11.42578125" style="3" customWidth="1"/>
    <col min="12842" max="12842" width="10.42578125" style="3" customWidth="1"/>
    <col min="12843" max="12843" width="15.42578125" style="3" customWidth="1"/>
    <col min="12844" max="12844" width="10.140625" style="3" customWidth="1"/>
    <col min="12845" max="12845" width="10.42578125" style="3" customWidth="1"/>
    <col min="12846" max="12846" width="13.85546875" style="3" bestFit="1" customWidth="1"/>
    <col min="12847" max="12847" width="13.42578125" style="3" customWidth="1"/>
    <col min="12848" max="12848" width="13.7109375" style="3" customWidth="1"/>
    <col min="12849" max="12849" width="14" style="3" customWidth="1"/>
    <col min="12850" max="12850" width="10.42578125" style="3" customWidth="1"/>
    <col min="12851" max="12851" width="10.140625" style="3" customWidth="1"/>
    <col min="12852" max="12852" width="12.5703125" style="3" customWidth="1"/>
    <col min="12853" max="12853" width="10.42578125" style="3" customWidth="1"/>
    <col min="12854" max="12855" width="15.85546875" style="3" customWidth="1"/>
    <col min="12856" max="12856" width="16" style="3" customWidth="1"/>
    <col min="12857" max="12857" width="13.5703125" style="3" customWidth="1"/>
    <col min="12858" max="12858" width="12.42578125" style="3" customWidth="1"/>
    <col min="12859" max="12859" width="13.5703125" style="3" bestFit="1" customWidth="1"/>
    <col min="12860" max="12860" width="12.5703125" style="3" bestFit="1" customWidth="1"/>
    <col min="12861" max="12861" width="13" style="3" customWidth="1"/>
    <col min="12862" max="12862" width="12" style="3" customWidth="1"/>
    <col min="12863" max="12863" width="10.85546875" style="3" customWidth="1"/>
    <col min="12864" max="12864" width="10.140625" style="3" bestFit="1" customWidth="1"/>
    <col min="12865" max="12865" width="10.42578125" style="3" customWidth="1"/>
    <col min="12866" max="12866" width="9.140625" style="3"/>
    <col min="12867" max="12867" width="11.7109375" style="3" customWidth="1"/>
    <col min="12868" max="13057" width="9.140625" style="3"/>
    <col min="13058" max="13058" width="7.140625" style="3" customWidth="1"/>
    <col min="13059" max="13061" width="9.140625" style="3"/>
    <col min="13062" max="13062" width="7.85546875" style="3" customWidth="1"/>
    <col min="13063" max="13063" width="10.140625" style="3" customWidth="1"/>
    <col min="13064" max="13064" width="9.42578125" style="3" bestFit="1" customWidth="1"/>
    <col min="13065" max="13065" width="14.5703125" style="3" bestFit="1" customWidth="1"/>
    <col min="13066" max="13066" width="9.140625" style="3"/>
    <col min="13067" max="13067" width="10.28515625" style="3" bestFit="1" customWidth="1"/>
    <col min="13068" max="13068" width="9.7109375" style="3" bestFit="1" customWidth="1"/>
    <col min="13069" max="13069" width="9.5703125" style="3" bestFit="1" customWidth="1"/>
    <col min="13070" max="13070" width="9.85546875" style="3" customWidth="1"/>
    <col min="13071" max="13071" width="11.140625" style="3" customWidth="1"/>
    <col min="13072" max="13072" width="11.7109375" style="3" customWidth="1"/>
    <col min="13073" max="13073" width="15.42578125" style="3" bestFit="1" customWidth="1"/>
    <col min="13074" max="13074" width="9.7109375" style="3" bestFit="1" customWidth="1"/>
    <col min="13075" max="13075" width="10.42578125" style="3" customWidth="1"/>
    <col min="13076" max="13076" width="14.42578125" style="3" bestFit="1" customWidth="1"/>
    <col min="13077" max="13077" width="11.7109375" style="3" bestFit="1" customWidth="1"/>
    <col min="13078" max="13078" width="13.5703125" style="3" bestFit="1" customWidth="1"/>
    <col min="13079" max="13079" width="17.5703125" style="3" customWidth="1"/>
    <col min="13080" max="13080" width="15.42578125" style="3" customWidth="1"/>
    <col min="13081" max="13081" width="14.5703125" style="3" bestFit="1" customWidth="1"/>
    <col min="13082" max="13082" width="9" style="3" customWidth="1"/>
    <col min="13083" max="13083" width="11.7109375" style="3" customWidth="1"/>
    <col min="13084" max="13084" width="11.140625" style="3" customWidth="1"/>
    <col min="13085" max="13085" width="11.7109375" style="3" customWidth="1"/>
    <col min="13086" max="13086" width="12.7109375" style="3" customWidth="1"/>
    <col min="13087" max="13087" width="11" style="3" customWidth="1"/>
    <col min="13088" max="13088" width="13" style="3" customWidth="1"/>
    <col min="13089" max="13089" width="15.5703125" style="3" customWidth="1"/>
    <col min="13090" max="13090" width="14.42578125" style="3" customWidth="1"/>
    <col min="13091" max="13091" width="11.28515625" style="3" customWidth="1"/>
    <col min="13092" max="13092" width="12.5703125" style="3" customWidth="1"/>
    <col min="13093" max="13093" width="14.42578125" style="3" customWidth="1"/>
    <col min="13094" max="13094" width="15.5703125" style="3" customWidth="1"/>
    <col min="13095" max="13095" width="12.85546875" style="3" customWidth="1"/>
    <col min="13096" max="13096" width="11.85546875" style="3" customWidth="1"/>
    <col min="13097" max="13097" width="11.42578125" style="3" customWidth="1"/>
    <col min="13098" max="13098" width="10.42578125" style="3" customWidth="1"/>
    <col min="13099" max="13099" width="15.42578125" style="3" customWidth="1"/>
    <col min="13100" max="13100" width="10.140625" style="3" customWidth="1"/>
    <col min="13101" max="13101" width="10.42578125" style="3" customWidth="1"/>
    <col min="13102" max="13102" width="13.85546875" style="3" bestFit="1" customWidth="1"/>
    <col min="13103" max="13103" width="13.42578125" style="3" customWidth="1"/>
    <col min="13104" max="13104" width="13.7109375" style="3" customWidth="1"/>
    <col min="13105" max="13105" width="14" style="3" customWidth="1"/>
    <col min="13106" max="13106" width="10.42578125" style="3" customWidth="1"/>
    <col min="13107" max="13107" width="10.140625" style="3" customWidth="1"/>
    <col min="13108" max="13108" width="12.5703125" style="3" customWidth="1"/>
    <col min="13109" max="13109" width="10.42578125" style="3" customWidth="1"/>
    <col min="13110" max="13111" width="15.85546875" style="3" customWidth="1"/>
    <col min="13112" max="13112" width="16" style="3" customWidth="1"/>
    <col min="13113" max="13113" width="13.5703125" style="3" customWidth="1"/>
    <col min="13114" max="13114" width="12.42578125" style="3" customWidth="1"/>
    <col min="13115" max="13115" width="13.5703125" style="3" bestFit="1" customWidth="1"/>
    <col min="13116" max="13116" width="12.5703125" style="3" bestFit="1" customWidth="1"/>
    <col min="13117" max="13117" width="13" style="3" customWidth="1"/>
    <col min="13118" max="13118" width="12" style="3" customWidth="1"/>
    <col min="13119" max="13119" width="10.85546875" style="3" customWidth="1"/>
    <col min="13120" max="13120" width="10.140625" style="3" bestFit="1" customWidth="1"/>
    <col min="13121" max="13121" width="10.42578125" style="3" customWidth="1"/>
    <col min="13122" max="13122" width="9.140625" style="3"/>
    <col min="13123" max="13123" width="11.7109375" style="3" customWidth="1"/>
    <col min="13124" max="13313" width="9.140625" style="3"/>
    <col min="13314" max="13314" width="7.140625" style="3" customWidth="1"/>
    <col min="13315" max="13317" width="9.140625" style="3"/>
    <col min="13318" max="13318" width="7.85546875" style="3" customWidth="1"/>
    <col min="13319" max="13319" width="10.140625" style="3" customWidth="1"/>
    <col min="13320" max="13320" width="9.42578125" style="3" bestFit="1" customWidth="1"/>
    <col min="13321" max="13321" width="14.5703125" style="3" bestFit="1" customWidth="1"/>
    <col min="13322" max="13322" width="9.140625" style="3"/>
    <col min="13323" max="13323" width="10.28515625" style="3" bestFit="1" customWidth="1"/>
    <col min="13324" max="13324" width="9.7109375" style="3" bestFit="1" customWidth="1"/>
    <col min="13325" max="13325" width="9.5703125" style="3" bestFit="1" customWidth="1"/>
    <col min="13326" max="13326" width="9.85546875" style="3" customWidth="1"/>
    <col min="13327" max="13327" width="11.140625" style="3" customWidth="1"/>
    <col min="13328" max="13328" width="11.7109375" style="3" customWidth="1"/>
    <col min="13329" max="13329" width="15.42578125" style="3" bestFit="1" customWidth="1"/>
    <col min="13330" max="13330" width="9.7109375" style="3" bestFit="1" customWidth="1"/>
    <col min="13331" max="13331" width="10.42578125" style="3" customWidth="1"/>
    <col min="13332" max="13332" width="14.42578125" style="3" bestFit="1" customWidth="1"/>
    <col min="13333" max="13333" width="11.7109375" style="3" bestFit="1" customWidth="1"/>
    <col min="13334" max="13334" width="13.5703125" style="3" bestFit="1" customWidth="1"/>
    <col min="13335" max="13335" width="17.5703125" style="3" customWidth="1"/>
    <col min="13336" max="13336" width="15.42578125" style="3" customWidth="1"/>
    <col min="13337" max="13337" width="14.5703125" style="3" bestFit="1" customWidth="1"/>
    <col min="13338" max="13338" width="9" style="3" customWidth="1"/>
    <col min="13339" max="13339" width="11.7109375" style="3" customWidth="1"/>
    <col min="13340" max="13340" width="11.140625" style="3" customWidth="1"/>
    <col min="13341" max="13341" width="11.7109375" style="3" customWidth="1"/>
    <col min="13342" max="13342" width="12.7109375" style="3" customWidth="1"/>
    <col min="13343" max="13343" width="11" style="3" customWidth="1"/>
    <col min="13344" max="13344" width="13" style="3" customWidth="1"/>
    <col min="13345" max="13345" width="15.5703125" style="3" customWidth="1"/>
    <col min="13346" max="13346" width="14.42578125" style="3" customWidth="1"/>
    <col min="13347" max="13347" width="11.28515625" style="3" customWidth="1"/>
    <col min="13348" max="13348" width="12.5703125" style="3" customWidth="1"/>
    <col min="13349" max="13349" width="14.42578125" style="3" customWidth="1"/>
    <col min="13350" max="13350" width="15.5703125" style="3" customWidth="1"/>
    <col min="13351" max="13351" width="12.85546875" style="3" customWidth="1"/>
    <col min="13352" max="13352" width="11.85546875" style="3" customWidth="1"/>
    <col min="13353" max="13353" width="11.42578125" style="3" customWidth="1"/>
    <col min="13354" max="13354" width="10.42578125" style="3" customWidth="1"/>
    <col min="13355" max="13355" width="15.42578125" style="3" customWidth="1"/>
    <col min="13356" max="13356" width="10.140625" style="3" customWidth="1"/>
    <col min="13357" max="13357" width="10.42578125" style="3" customWidth="1"/>
    <col min="13358" max="13358" width="13.85546875" style="3" bestFit="1" customWidth="1"/>
    <col min="13359" max="13359" width="13.42578125" style="3" customWidth="1"/>
    <col min="13360" max="13360" width="13.7109375" style="3" customWidth="1"/>
    <col min="13361" max="13361" width="14" style="3" customWidth="1"/>
    <col min="13362" max="13362" width="10.42578125" style="3" customWidth="1"/>
    <col min="13363" max="13363" width="10.140625" style="3" customWidth="1"/>
    <col min="13364" max="13364" width="12.5703125" style="3" customWidth="1"/>
    <col min="13365" max="13365" width="10.42578125" style="3" customWidth="1"/>
    <col min="13366" max="13367" width="15.85546875" style="3" customWidth="1"/>
    <col min="13368" max="13368" width="16" style="3" customWidth="1"/>
    <col min="13369" max="13369" width="13.5703125" style="3" customWidth="1"/>
    <col min="13370" max="13370" width="12.42578125" style="3" customWidth="1"/>
    <col min="13371" max="13371" width="13.5703125" style="3" bestFit="1" customWidth="1"/>
    <col min="13372" max="13372" width="12.5703125" style="3" bestFit="1" customWidth="1"/>
    <col min="13373" max="13373" width="13" style="3" customWidth="1"/>
    <col min="13374" max="13374" width="12" style="3" customWidth="1"/>
    <col min="13375" max="13375" width="10.85546875" style="3" customWidth="1"/>
    <col min="13376" max="13376" width="10.140625" style="3" bestFit="1" customWidth="1"/>
    <col min="13377" max="13377" width="10.42578125" style="3" customWidth="1"/>
    <col min="13378" max="13378" width="9.140625" style="3"/>
    <col min="13379" max="13379" width="11.7109375" style="3" customWidth="1"/>
    <col min="13380" max="13569" width="9.140625" style="3"/>
    <col min="13570" max="13570" width="7.140625" style="3" customWidth="1"/>
    <col min="13571" max="13573" width="9.140625" style="3"/>
    <col min="13574" max="13574" width="7.85546875" style="3" customWidth="1"/>
    <col min="13575" max="13575" width="10.140625" style="3" customWidth="1"/>
    <col min="13576" max="13576" width="9.42578125" style="3" bestFit="1" customWidth="1"/>
    <col min="13577" max="13577" width="14.5703125" style="3" bestFit="1" customWidth="1"/>
    <col min="13578" max="13578" width="9.140625" style="3"/>
    <col min="13579" max="13579" width="10.28515625" style="3" bestFit="1" customWidth="1"/>
    <col min="13580" max="13580" width="9.7109375" style="3" bestFit="1" customWidth="1"/>
    <col min="13581" max="13581" width="9.5703125" style="3" bestFit="1" customWidth="1"/>
    <col min="13582" max="13582" width="9.85546875" style="3" customWidth="1"/>
    <col min="13583" max="13583" width="11.140625" style="3" customWidth="1"/>
    <col min="13584" max="13584" width="11.7109375" style="3" customWidth="1"/>
    <col min="13585" max="13585" width="15.42578125" style="3" bestFit="1" customWidth="1"/>
    <col min="13586" max="13586" width="9.7109375" style="3" bestFit="1" customWidth="1"/>
    <col min="13587" max="13587" width="10.42578125" style="3" customWidth="1"/>
    <col min="13588" max="13588" width="14.42578125" style="3" bestFit="1" customWidth="1"/>
    <col min="13589" max="13589" width="11.7109375" style="3" bestFit="1" customWidth="1"/>
    <col min="13590" max="13590" width="13.5703125" style="3" bestFit="1" customWidth="1"/>
    <col min="13591" max="13591" width="17.5703125" style="3" customWidth="1"/>
    <col min="13592" max="13592" width="15.42578125" style="3" customWidth="1"/>
    <col min="13593" max="13593" width="14.5703125" style="3" bestFit="1" customWidth="1"/>
    <col min="13594" max="13594" width="9" style="3" customWidth="1"/>
    <col min="13595" max="13595" width="11.7109375" style="3" customWidth="1"/>
    <col min="13596" max="13596" width="11.140625" style="3" customWidth="1"/>
    <col min="13597" max="13597" width="11.7109375" style="3" customWidth="1"/>
    <col min="13598" max="13598" width="12.7109375" style="3" customWidth="1"/>
    <col min="13599" max="13599" width="11" style="3" customWidth="1"/>
    <col min="13600" max="13600" width="13" style="3" customWidth="1"/>
    <col min="13601" max="13601" width="15.5703125" style="3" customWidth="1"/>
    <col min="13602" max="13602" width="14.42578125" style="3" customWidth="1"/>
    <col min="13603" max="13603" width="11.28515625" style="3" customWidth="1"/>
    <col min="13604" max="13604" width="12.5703125" style="3" customWidth="1"/>
    <col min="13605" max="13605" width="14.42578125" style="3" customWidth="1"/>
    <col min="13606" max="13606" width="15.5703125" style="3" customWidth="1"/>
    <col min="13607" max="13607" width="12.85546875" style="3" customWidth="1"/>
    <col min="13608" max="13608" width="11.85546875" style="3" customWidth="1"/>
    <col min="13609" max="13609" width="11.42578125" style="3" customWidth="1"/>
    <col min="13610" max="13610" width="10.42578125" style="3" customWidth="1"/>
    <col min="13611" max="13611" width="15.42578125" style="3" customWidth="1"/>
    <col min="13612" max="13612" width="10.140625" style="3" customWidth="1"/>
    <col min="13613" max="13613" width="10.42578125" style="3" customWidth="1"/>
    <col min="13614" max="13614" width="13.85546875" style="3" bestFit="1" customWidth="1"/>
    <col min="13615" max="13615" width="13.42578125" style="3" customWidth="1"/>
    <col min="13616" max="13616" width="13.7109375" style="3" customWidth="1"/>
    <col min="13617" max="13617" width="14" style="3" customWidth="1"/>
    <col min="13618" max="13618" width="10.42578125" style="3" customWidth="1"/>
    <col min="13619" max="13619" width="10.140625" style="3" customWidth="1"/>
    <col min="13620" max="13620" width="12.5703125" style="3" customWidth="1"/>
    <col min="13621" max="13621" width="10.42578125" style="3" customWidth="1"/>
    <col min="13622" max="13623" width="15.85546875" style="3" customWidth="1"/>
    <col min="13624" max="13624" width="16" style="3" customWidth="1"/>
    <col min="13625" max="13625" width="13.5703125" style="3" customWidth="1"/>
    <col min="13626" max="13626" width="12.42578125" style="3" customWidth="1"/>
    <col min="13627" max="13627" width="13.5703125" style="3" bestFit="1" customWidth="1"/>
    <col min="13628" max="13628" width="12.5703125" style="3" bestFit="1" customWidth="1"/>
    <col min="13629" max="13629" width="13" style="3" customWidth="1"/>
    <col min="13630" max="13630" width="12" style="3" customWidth="1"/>
    <col min="13631" max="13631" width="10.85546875" style="3" customWidth="1"/>
    <col min="13632" max="13632" width="10.140625" style="3" bestFit="1" customWidth="1"/>
    <col min="13633" max="13633" width="10.42578125" style="3" customWidth="1"/>
    <col min="13634" max="13634" width="9.140625" style="3"/>
    <col min="13635" max="13635" width="11.7109375" style="3" customWidth="1"/>
    <col min="13636" max="13825" width="9.140625" style="3"/>
    <col min="13826" max="13826" width="7.140625" style="3" customWidth="1"/>
    <col min="13827" max="13829" width="9.140625" style="3"/>
    <col min="13830" max="13830" width="7.85546875" style="3" customWidth="1"/>
    <col min="13831" max="13831" width="10.140625" style="3" customWidth="1"/>
    <col min="13832" max="13832" width="9.42578125" style="3" bestFit="1" customWidth="1"/>
    <col min="13833" max="13833" width="14.5703125" style="3" bestFit="1" customWidth="1"/>
    <col min="13834" max="13834" width="9.140625" style="3"/>
    <col min="13835" max="13835" width="10.28515625" style="3" bestFit="1" customWidth="1"/>
    <col min="13836" max="13836" width="9.7109375" style="3" bestFit="1" customWidth="1"/>
    <col min="13837" max="13837" width="9.5703125" style="3" bestFit="1" customWidth="1"/>
    <col min="13838" max="13838" width="9.85546875" style="3" customWidth="1"/>
    <col min="13839" max="13839" width="11.140625" style="3" customWidth="1"/>
    <col min="13840" max="13840" width="11.7109375" style="3" customWidth="1"/>
    <col min="13841" max="13841" width="15.42578125" style="3" bestFit="1" customWidth="1"/>
    <col min="13842" max="13842" width="9.7109375" style="3" bestFit="1" customWidth="1"/>
    <col min="13843" max="13843" width="10.42578125" style="3" customWidth="1"/>
    <col min="13844" max="13844" width="14.42578125" style="3" bestFit="1" customWidth="1"/>
    <col min="13845" max="13845" width="11.7109375" style="3" bestFit="1" customWidth="1"/>
    <col min="13846" max="13846" width="13.5703125" style="3" bestFit="1" customWidth="1"/>
    <col min="13847" max="13847" width="17.5703125" style="3" customWidth="1"/>
    <col min="13848" max="13848" width="15.42578125" style="3" customWidth="1"/>
    <col min="13849" max="13849" width="14.5703125" style="3" bestFit="1" customWidth="1"/>
    <col min="13850" max="13850" width="9" style="3" customWidth="1"/>
    <col min="13851" max="13851" width="11.7109375" style="3" customWidth="1"/>
    <col min="13852" max="13852" width="11.140625" style="3" customWidth="1"/>
    <col min="13853" max="13853" width="11.7109375" style="3" customWidth="1"/>
    <col min="13854" max="13854" width="12.7109375" style="3" customWidth="1"/>
    <col min="13855" max="13855" width="11" style="3" customWidth="1"/>
    <col min="13856" max="13856" width="13" style="3" customWidth="1"/>
    <col min="13857" max="13857" width="15.5703125" style="3" customWidth="1"/>
    <col min="13858" max="13858" width="14.42578125" style="3" customWidth="1"/>
    <col min="13859" max="13859" width="11.28515625" style="3" customWidth="1"/>
    <col min="13860" max="13860" width="12.5703125" style="3" customWidth="1"/>
    <col min="13861" max="13861" width="14.42578125" style="3" customWidth="1"/>
    <col min="13862" max="13862" width="15.5703125" style="3" customWidth="1"/>
    <col min="13863" max="13863" width="12.85546875" style="3" customWidth="1"/>
    <col min="13864" max="13864" width="11.85546875" style="3" customWidth="1"/>
    <col min="13865" max="13865" width="11.42578125" style="3" customWidth="1"/>
    <col min="13866" max="13866" width="10.42578125" style="3" customWidth="1"/>
    <col min="13867" max="13867" width="15.42578125" style="3" customWidth="1"/>
    <col min="13868" max="13868" width="10.140625" style="3" customWidth="1"/>
    <col min="13869" max="13869" width="10.42578125" style="3" customWidth="1"/>
    <col min="13870" max="13870" width="13.85546875" style="3" bestFit="1" customWidth="1"/>
    <col min="13871" max="13871" width="13.42578125" style="3" customWidth="1"/>
    <col min="13872" max="13872" width="13.7109375" style="3" customWidth="1"/>
    <col min="13873" max="13873" width="14" style="3" customWidth="1"/>
    <col min="13874" max="13874" width="10.42578125" style="3" customWidth="1"/>
    <col min="13875" max="13875" width="10.140625" style="3" customWidth="1"/>
    <col min="13876" max="13876" width="12.5703125" style="3" customWidth="1"/>
    <col min="13877" max="13877" width="10.42578125" style="3" customWidth="1"/>
    <col min="13878" max="13879" width="15.85546875" style="3" customWidth="1"/>
    <col min="13880" max="13880" width="16" style="3" customWidth="1"/>
    <col min="13881" max="13881" width="13.5703125" style="3" customWidth="1"/>
    <col min="13882" max="13882" width="12.42578125" style="3" customWidth="1"/>
    <col min="13883" max="13883" width="13.5703125" style="3" bestFit="1" customWidth="1"/>
    <col min="13884" max="13884" width="12.5703125" style="3" bestFit="1" customWidth="1"/>
    <col min="13885" max="13885" width="13" style="3" customWidth="1"/>
    <col min="13886" max="13886" width="12" style="3" customWidth="1"/>
    <col min="13887" max="13887" width="10.85546875" style="3" customWidth="1"/>
    <col min="13888" max="13888" width="10.140625" style="3" bestFit="1" customWidth="1"/>
    <col min="13889" max="13889" width="10.42578125" style="3" customWidth="1"/>
    <col min="13890" max="13890" width="9.140625" style="3"/>
    <col min="13891" max="13891" width="11.7109375" style="3" customWidth="1"/>
    <col min="13892" max="14081" width="9.140625" style="3"/>
    <col min="14082" max="14082" width="7.140625" style="3" customWidth="1"/>
    <col min="14083" max="14085" width="9.140625" style="3"/>
    <col min="14086" max="14086" width="7.85546875" style="3" customWidth="1"/>
    <col min="14087" max="14087" width="10.140625" style="3" customWidth="1"/>
    <col min="14088" max="14088" width="9.42578125" style="3" bestFit="1" customWidth="1"/>
    <col min="14089" max="14089" width="14.5703125" style="3" bestFit="1" customWidth="1"/>
    <col min="14090" max="14090" width="9.140625" style="3"/>
    <col min="14091" max="14091" width="10.28515625" style="3" bestFit="1" customWidth="1"/>
    <col min="14092" max="14092" width="9.7109375" style="3" bestFit="1" customWidth="1"/>
    <col min="14093" max="14093" width="9.5703125" style="3" bestFit="1" customWidth="1"/>
    <col min="14094" max="14094" width="9.85546875" style="3" customWidth="1"/>
    <col min="14095" max="14095" width="11.140625" style="3" customWidth="1"/>
    <col min="14096" max="14096" width="11.7109375" style="3" customWidth="1"/>
    <col min="14097" max="14097" width="15.42578125" style="3" bestFit="1" customWidth="1"/>
    <col min="14098" max="14098" width="9.7109375" style="3" bestFit="1" customWidth="1"/>
    <col min="14099" max="14099" width="10.42578125" style="3" customWidth="1"/>
    <col min="14100" max="14100" width="14.42578125" style="3" bestFit="1" customWidth="1"/>
    <col min="14101" max="14101" width="11.7109375" style="3" bestFit="1" customWidth="1"/>
    <col min="14102" max="14102" width="13.5703125" style="3" bestFit="1" customWidth="1"/>
    <col min="14103" max="14103" width="17.5703125" style="3" customWidth="1"/>
    <col min="14104" max="14104" width="15.42578125" style="3" customWidth="1"/>
    <col min="14105" max="14105" width="14.5703125" style="3" bestFit="1" customWidth="1"/>
    <col min="14106" max="14106" width="9" style="3" customWidth="1"/>
    <col min="14107" max="14107" width="11.7109375" style="3" customWidth="1"/>
    <col min="14108" max="14108" width="11.140625" style="3" customWidth="1"/>
    <col min="14109" max="14109" width="11.7109375" style="3" customWidth="1"/>
    <col min="14110" max="14110" width="12.7109375" style="3" customWidth="1"/>
    <col min="14111" max="14111" width="11" style="3" customWidth="1"/>
    <col min="14112" max="14112" width="13" style="3" customWidth="1"/>
    <col min="14113" max="14113" width="15.5703125" style="3" customWidth="1"/>
    <col min="14114" max="14114" width="14.42578125" style="3" customWidth="1"/>
    <col min="14115" max="14115" width="11.28515625" style="3" customWidth="1"/>
    <col min="14116" max="14116" width="12.5703125" style="3" customWidth="1"/>
    <col min="14117" max="14117" width="14.42578125" style="3" customWidth="1"/>
    <col min="14118" max="14118" width="15.5703125" style="3" customWidth="1"/>
    <col min="14119" max="14119" width="12.85546875" style="3" customWidth="1"/>
    <col min="14120" max="14120" width="11.85546875" style="3" customWidth="1"/>
    <col min="14121" max="14121" width="11.42578125" style="3" customWidth="1"/>
    <col min="14122" max="14122" width="10.42578125" style="3" customWidth="1"/>
    <col min="14123" max="14123" width="15.42578125" style="3" customWidth="1"/>
    <col min="14124" max="14124" width="10.140625" style="3" customWidth="1"/>
    <col min="14125" max="14125" width="10.42578125" style="3" customWidth="1"/>
    <col min="14126" max="14126" width="13.85546875" style="3" bestFit="1" customWidth="1"/>
    <col min="14127" max="14127" width="13.42578125" style="3" customWidth="1"/>
    <col min="14128" max="14128" width="13.7109375" style="3" customWidth="1"/>
    <col min="14129" max="14129" width="14" style="3" customWidth="1"/>
    <col min="14130" max="14130" width="10.42578125" style="3" customWidth="1"/>
    <col min="14131" max="14131" width="10.140625" style="3" customWidth="1"/>
    <col min="14132" max="14132" width="12.5703125" style="3" customWidth="1"/>
    <col min="14133" max="14133" width="10.42578125" style="3" customWidth="1"/>
    <col min="14134" max="14135" width="15.85546875" style="3" customWidth="1"/>
    <col min="14136" max="14136" width="16" style="3" customWidth="1"/>
    <col min="14137" max="14137" width="13.5703125" style="3" customWidth="1"/>
    <col min="14138" max="14138" width="12.42578125" style="3" customWidth="1"/>
    <col min="14139" max="14139" width="13.5703125" style="3" bestFit="1" customWidth="1"/>
    <col min="14140" max="14140" width="12.5703125" style="3" bestFit="1" customWidth="1"/>
    <col min="14141" max="14141" width="13" style="3" customWidth="1"/>
    <col min="14142" max="14142" width="12" style="3" customWidth="1"/>
    <col min="14143" max="14143" width="10.85546875" style="3" customWidth="1"/>
    <col min="14144" max="14144" width="10.140625" style="3" bestFit="1" customWidth="1"/>
    <col min="14145" max="14145" width="10.42578125" style="3" customWidth="1"/>
    <col min="14146" max="14146" width="9.140625" style="3"/>
    <col min="14147" max="14147" width="11.7109375" style="3" customWidth="1"/>
    <col min="14148" max="14337" width="9.140625" style="3"/>
    <col min="14338" max="14338" width="7.140625" style="3" customWidth="1"/>
    <col min="14339" max="14341" width="9.140625" style="3"/>
    <col min="14342" max="14342" width="7.85546875" style="3" customWidth="1"/>
    <col min="14343" max="14343" width="10.140625" style="3" customWidth="1"/>
    <col min="14344" max="14344" width="9.42578125" style="3" bestFit="1" customWidth="1"/>
    <col min="14345" max="14345" width="14.5703125" style="3" bestFit="1" customWidth="1"/>
    <col min="14346" max="14346" width="9.140625" style="3"/>
    <col min="14347" max="14347" width="10.28515625" style="3" bestFit="1" customWidth="1"/>
    <col min="14348" max="14348" width="9.7109375" style="3" bestFit="1" customWidth="1"/>
    <col min="14349" max="14349" width="9.5703125" style="3" bestFit="1" customWidth="1"/>
    <col min="14350" max="14350" width="9.85546875" style="3" customWidth="1"/>
    <col min="14351" max="14351" width="11.140625" style="3" customWidth="1"/>
    <col min="14352" max="14352" width="11.7109375" style="3" customWidth="1"/>
    <col min="14353" max="14353" width="15.42578125" style="3" bestFit="1" customWidth="1"/>
    <col min="14354" max="14354" width="9.7109375" style="3" bestFit="1" customWidth="1"/>
    <col min="14355" max="14355" width="10.42578125" style="3" customWidth="1"/>
    <col min="14356" max="14356" width="14.42578125" style="3" bestFit="1" customWidth="1"/>
    <col min="14357" max="14357" width="11.7109375" style="3" bestFit="1" customWidth="1"/>
    <col min="14358" max="14358" width="13.5703125" style="3" bestFit="1" customWidth="1"/>
    <col min="14359" max="14359" width="17.5703125" style="3" customWidth="1"/>
    <col min="14360" max="14360" width="15.42578125" style="3" customWidth="1"/>
    <col min="14361" max="14361" width="14.5703125" style="3" bestFit="1" customWidth="1"/>
    <col min="14362" max="14362" width="9" style="3" customWidth="1"/>
    <col min="14363" max="14363" width="11.7109375" style="3" customWidth="1"/>
    <col min="14364" max="14364" width="11.140625" style="3" customWidth="1"/>
    <col min="14365" max="14365" width="11.7109375" style="3" customWidth="1"/>
    <col min="14366" max="14366" width="12.7109375" style="3" customWidth="1"/>
    <col min="14367" max="14367" width="11" style="3" customWidth="1"/>
    <col min="14368" max="14368" width="13" style="3" customWidth="1"/>
    <col min="14369" max="14369" width="15.5703125" style="3" customWidth="1"/>
    <col min="14370" max="14370" width="14.42578125" style="3" customWidth="1"/>
    <col min="14371" max="14371" width="11.28515625" style="3" customWidth="1"/>
    <col min="14372" max="14372" width="12.5703125" style="3" customWidth="1"/>
    <col min="14373" max="14373" width="14.42578125" style="3" customWidth="1"/>
    <col min="14374" max="14374" width="15.5703125" style="3" customWidth="1"/>
    <col min="14375" max="14375" width="12.85546875" style="3" customWidth="1"/>
    <col min="14376" max="14376" width="11.85546875" style="3" customWidth="1"/>
    <col min="14377" max="14377" width="11.42578125" style="3" customWidth="1"/>
    <col min="14378" max="14378" width="10.42578125" style="3" customWidth="1"/>
    <col min="14379" max="14379" width="15.42578125" style="3" customWidth="1"/>
    <col min="14380" max="14380" width="10.140625" style="3" customWidth="1"/>
    <col min="14381" max="14381" width="10.42578125" style="3" customWidth="1"/>
    <col min="14382" max="14382" width="13.85546875" style="3" bestFit="1" customWidth="1"/>
    <col min="14383" max="14383" width="13.42578125" style="3" customWidth="1"/>
    <col min="14384" max="14384" width="13.7109375" style="3" customWidth="1"/>
    <col min="14385" max="14385" width="14" style="3" customWidth="1"/>
    <col min="14386" max="14386" width="10.42578125" style="3" customWidth="1"/>
    <col min="14387" max="14387" width="10.140625" style="3" customWidth="1"/>
    <col min="14388" max="14388" width="12.5703125" style="3" customWidth="1"/>
    <col min="14389" max="14389" width="10.42578125" style="3" customWidth="1"/>
    <col min="14390" max="14391" width="15.85546875" style="3" customWidth="1"/>
    <col min="14392" max="14392" width="16" style="3" customWidth="1"/>
    <col min="14393" max="14393" width="13.5703125" style="3" customWidth="1"/>
    <col min="14394" max="14394" width="12.42578125" style="3" customWidth="1"/>
    <col min="14395" max="14395" width="13.5703125" style="3" bestFit="1" customWidth="1"/>
    <col min="14396" max="14396" width="12.5703125" style="3" bestFit="1" customWidth="1"/>
    <col min="14397" max="14397" width="13" style="3" customWidth="1"/>
    <col min="14398" max="14398" width="12" style="3" customWidth="1"/>
    <col min="14399" max="14399" width="10.85546875" style="3" customWidth="1"/>
    <col min="14400" max="14400" width="10.140625" style="3" bestFit="1" customWidth="1"/>
    <col min="14401" max="14401" width="10.42578125" style="3" customWidth="1"/>
    <col min="14402" max="14402" width="9.140625" style="3"/>
    <col min="14403" max="14403" width="11.7109375" style="3" customWidth="1"/>
    <col min="14404" max="14593" width="9.140625" style="3"/>
    <col min="14594" max="14594" width="7.140625" style="3" customWidth="1"/>
    <col min="14595" max="14597" width="9.140625" style="3"/>
    <col min="14598" max="14598" width="7.85546875" style="3" customWidth="1"/>
    <col min="14599" max="14599" width="10.140625" style="3" customWidth="1"/>
    <col min="14600" max="14600" width="9.42578125" style="3" bestFit="1" customWidth="1"/>
    <col min="14601" max="14601" width="14.5703125" style="3" bestFit="1" customWidth="1"/>
    <col min="14602" max="14602" width="9.140625" style="3"/>
    <col min="14603" max="14603" width="10.28515625" style="3" bestFit="1" customWidth="1"/>
    <col min="14604" max="14604" width="9.7109375" style="3" bestFit="1" customWidth="1"/>
    <col min="14605" max="14605" width="9.5703125" style="3" bestFit="1" customWidth="1"/>
    <col min="14606" max="14606" width="9.85546875" style="3" customWidth="1"/>
    <col min="14607" max="14607" width="11.140625" style="3" customWidth="1"/>
    <col min="14608" max="14608" width="11.7109375" style="3" customWidth="1"/>
    <col min="14609" max="14609" width="15.42578125" style="3" bestFit="1" customWidth="1"/>
    <col min="14610" max="14610" width="9.7109375" style="3" bestFit="1" customWidth="1"/>
    <col min="14611" max="14611" width="10.42578125" style="3" customWidth="1"/>
    <col min="14612" max="14612" width="14.42578125" style="3" bestFit="1" customWidth="1"/>
    <col min="14613" max="14613" width="11.7109375" style="3" bestFit="1" customWidth="1"/>
    <col min="14614" max="14614" width="13.5703125" style="3" bestFit="1" customWidth="1"/>
    <col min="14615" max="14615" width="17.5703125" style="3" customWidth="1"/>
    <col min="14616" max="14616" width="15.42578125" style="3" customWidth="1"/>
    <col min="14617" max="14617" width="14.5703125" style="3" bestFit="1" customWidth="1"/>
    <col min="14618" max="14618" width="9" style="3" customWidth="1"/>
    <col min="14619" max="14619" width="11.7109375" style="3" customWidth="1"/>
    <col min="14620" max="14620" width="11.140625" style="3" customWidth="1"/>
    <col min="14621" max="14621" width="11.7109375" style="3" customWidth="1"/>
    <col min="14622" max="14622" width="12.7109375" style="3" customWidth="1"/>
    <col min="14623" max="14623" width="11" style="3" customWidth="1"/>
    <col min="14624" max="14624" width="13" style="3" customWidth="1"/>
    <col min="14625" max="14625" width="15.5703125" style="3" customWidth="1"/>
    <col min="14626" max="14626" width="14.42578125" style="3" customWidth="1"/>
    <col min="14627" max="14627" width="11.28515625" style="3" customWidth="1"/>
    <col min="14628" max="14628" width="12.5703125" style="3" customWidth="1"/>
    <col min="14629" max="14629" width="14.42578125" style="3" customWidth="1"/>
    <col min="14630" max="14630" width="15.5703125" style="3" customWidth="1"/>
    <col min="14631" max="14631" width="12.85546875" style="3" customWidth="1"/>
    <col min="14632" max="14632" width="11.85546875" style="3" customWidth="1"/>
    <col min="14633" max="14633" width="11.42578125" style="3" customWidth="1"/>
    <col min="14634" max="14634" width="10.42578125" style="3" customWidth="1"/>
    <col min="14635" max="14635" width="15.42578125" style="3" customWidth="1"/>
    <col min="14636" max="14636" width="10.140625" style="3" customWidth="1"/>
    <col min="14637" max="14637" width="10.42578125" style="3" customWidth="1"/>
    <col min="14638" max="14638" width="13.85546875" style="3" bestFit="1" customWidth="1"/>
    <col min="14639" max="14639" width="13.42578125" style="3" customWidth="1"/>
    <col min="14640" max="14640" width="13.7109375" style="3" customWidth="1"/>
    <col min="14641" max="14641" width="14" style="3" customWidth="1"/>
    <col min="14642" max="14642" width="10.42578125" style="3" customWidth="1"/>
    <col min="14643" max="14643" width="10.140625" style="3" customWidth="1"/>
    <col min="14644" max="14644" width="12.5703125" style="3" customWidth="1"/>
    <col min="14645" max="14645" width="10.42578125" style="3" customWidth="1"/>
    <col min="14646" max="14647" width="15.85546875" style="3" customWidth="1"/>
    <col min="14648" max="14648" width="16" style="3" customWidth="1"/>
    <col min="14649" max="14649" width="13.5703125" style="3" customWidth="1"/>
    <col min="14650" max="14650" width="12.42578125" style="3" customWidth="1"/>
    <col min="14651" max="14651" width="13.5703125" style="3" bestFit="1" customWidth="1"/>
    <col min="14652" max="14652" width="12.5703125" style="3" bestFit="1" customWidth="1"/>
    <col min="14653" max="14653" width="13" style="3" customWidth="1"/>
    <col min="14654" max="14654" width="12" style="3" customWidth="1"/>
    <col min="14655" max="14655" width="10.85546875" style="3" customWidth="1"/>
    <col min="14656" max="14656" width="10.140625" style="3" bestFit="1" customWidth="1"/>
    <col min="14657" max="14657" width="10.42578125" style="3" customWidth="1"/>
    <col min="14658" max="14658" width="9.140625" style="3"/>
    <col min="14659" max="14659" width="11.7109375" style="3" customWidth="1"/>
    <col min="14660" max="14849" width="9.140625" style="3"/>
    <col min="14850" max="14850" width="7.140625" style="3" customWidth="1"/>
    <col min="14851" max="14853" width="9.140625" style="3"/>
    <col min="14854" max="14854" width="7.85546875" style="3" customWidth="1"/>
    <col min="14855" max="14855" width="10.140625" style="3" customWidth="1"/>
    <col min="14856" max="14856" width="9.42578125" style="3" bestFit="1" customWidth="1"/>
    <col min="14857" max="14857" width="14.5703125" style="3" bestFit="1" customWidth="1"/>
    <col min="14858" max="14858" width="9.140625" style="3"/>
    <col min="14859" max="14859" width="10.28515625" style="3" bestFit="1" customWidth="1"/>
    <col min="14860" max="14860" width="9.7109375" style="3" bestFit="1" customWidth="1"/>
    <col min="14861" max="14861" width="9.5703125" style="3" bestFit="1" customWidth="1"/>
    <col min="14862" max="14862" width="9.85546875" style="3" customWidth="1"/>
    <col min="14863" max="14863" width="11.140625" style="3" customWidth="1"/>
    <col min="14864" max="14864" width="11.7109375" style="3" customWidth="1"/>
    <col min="14865" max="14865" width="15.42578125" style="3" bestFit="1" customWidth="1"/>
    <col min="14866" max="14866" width="9.7109375" style="3" bestFit="1" customWidth="1"/>
    <col min="14867" max="14867" width="10.42578125" style="3" customWidth="1"/>
    <col min="14868" max="14868" width="14.42578125" style="3" bestFit="1" customWidth="1"/>
    <col min="14869" max="14869" width="11.7109375" style="3" bestFit="1" customWidth="1"/>
    <col min="14870" max="14870" width="13.5703125" style="3" bestFit="1" customWidth="1"/>
    <col min="14871" max="14871" width="17.5703125" style="3" customWidth="1"/>
    <col min="14872" max="14872" width="15.42578125" style="3" customWidth="1"/>
    <col min="14873" max="14873" width="14.5703125" style="3" bestFit="1" customWidth="1"/>
    <col min="14874" max="14874" width="9" style="3" customWidth="1"/>
    <col min="14875" max="14875" width="11.7109375" style="3" customWidth="1"/>
    <col min="14876" max="14876" width="11.140625" style="3" customWidth="1"/>
    <col min="14877" max="14877" width="11.7109375" style="3" customWidth="1"/>
    <col min="14878" max="14878" width="12.7109375" style="3" customWidth="1"/>
    <col min="14879" max="14879" width="11" style="3" customWidth="1"/>
    <col min="14880" max="14880" width="13" style="3" customWidth="1"/>
    <col min="14881" max="14881" width="15.5703125" style="3" customWidth="1"/>
    <col min="14882" max="14882" width="14.42578125" style="3" customWidth="1"/>
    <col min="14883" max="14883" width="11.28515625" style="3" customWidth="1"/>
    <col min="14884" max="14884" width="12.5703125" style="3" customWidth="1"/>
    <col min="14885" max="14885" width="14.42578125" style="3" customWidth="1"/>
    <col min="14886" max="14886" width="15.5703125" style="3" customWidth="1"/>
    <col min="14887" max="14887" width="12.85546875" style="3" customWidth="1"/>
    <col min="14888" max="14888" width="11.85546875" style="3" customWidth="1"/>
    <col min="14889" max="14889" width="11.42578125" style="3" customWidth="1"/>
    <col min="14890" max="14890" width="10.42578125" style="3" customWidth="1"/>
    <col min="14891" max="14891" width="15.42578125" style="3" customWidth="1"/>
    <col min="14892" max="14892" width="10.140625" style="3" customWidth="1"/>
    <col min="14893" max="14893" width="10.42578125" style="3" customWidth="1"/>
    <col min="14894" max="14894" width="13.85546875" style="3" bestFit="1" customWidth="1"/>
    <col min="14895" max="14895" width="13.42578125" style="3" customWidth="1"/>
    <col min="14896" max="14896" width="13.7109375" style="3" customWidth="1"/>
    <col min="14897" max="14897" width="14" style="3" customWidth="1"/>
    <col min="14898" max="14898" width="10.42578125" style="3" customWidth="1"/>
    <col min="14899" max="14899" width="10.140625" style="3" customWidth="1"/>
    <col min="14900" max="14900" width="12.5703125" style="3" customWidth="1"/>
    <col min="14901" max="14901" width="10.42578125" style="3" customWidth="1"/>
    <col min="14902" max="14903" width="15.85546875" style="3" customWidth="1"/>
    <col min="14904" max="14904" width="16" style="3" customWidth="1"/>
    <col min="14905" max="14905" width="13.5703125" style="3" customWidth="1"/>
    <col min="14906" max="14906" width="12.42578125" style="3" customWidth="1"/>
    <col min="14907" max="14907" width="13.5703125" style="3" bestFit="1" customWidth="1"/>
    <col min="14908" max="14908" width="12.5703125" style="3" bestFit="1" customWidth="1"/>
    <col min="14909" max="14909" width="13" style="3" customWidth="1"/>
    <col min="14910" max="14910" width="12" style="3" customWidth="1"/>
    <col min="14911" max="14911" width="10.85546875" style="3" customWidth="1"/>
    <col min="14912" max="14912" width="10.140625" style="3" bestFit="1" customWidth="1"/>
    <col min="14913" max="14913" width="10.42578125" style="3" customWidth="1"/>
    <col min="14914" max="14914" width="9.140625" style="3"/>
    <col min="14915" max="14915" width="11.7109375" style="3" customWidth="1"/>
    <col min="14916" max="15105" width="9.140625" style="3"/>
    <col min="15106" max="15106" width="7.140625" style="3" customWidth="1"/>
    <col min="15107" max="15109" width="9.140625" style="3"/>
    <col min="15110" max="15110" width="7.85546875" style="3" customWidth="1"/>
    <col min="15111" max="15111" width="10.140625" style="3" customWidth="1"/>
    <col min="15112" max="15112" width="9.42578125" style="3" bestFit="1" customWidth="1"/>
    <col min="15113" max="15113" width="14.5703125" style="3" bestFit="1" customWidth="1"/>
    <col min="15114" max="15114" width="9.140625" style="3"/>
    <col min="15115" max="15115" width="10.28515625" style="3" bestFit="1" customWidth="1"/>
    <col min="15116" max="15116" width="9.7109375" style="3" bestFit="1" customWidth="1"/>
    <col min="15117" max="15117" width="9.5703125" style="3" bestFit="1" customWidth="1"/>
    <col min="15118" max="15118" width="9.85546875" style="3" customWidth="1"/>
    <col min="15119" max="15119" width="11.140625" style="3" customWidth="1"/>
    <col min="15120" max="15120" width="11.7109375" style="3" customWidth="1"/>
    <col min="15121" max="15121" width="15.42578125" style="3" bestFit="1" customWidth="1"/>
    <col min="15122" max="15122" width="9.7109375" style="3" bestFit="1" customWidth="1"/>
    <col min="15123" max="15123" width="10.42578125" style="3" customWidth="1"/>
    <col min="15124" max="15124" width="14.42578125" style="3" bestFit="1" customWidth="1"/>
    <col min="15125" max="15125" width="11.7109375" style="3" bestFit="1" customWidth="1"/>
    <col min="15126" max="15126" width="13.5703125" style="3" bestFit="1" customWidth="1"/>
    <col min="15127" max="15127" width="17.5703125" style="3" customWidth="1"/>
    <col min="15128" max="15128" width="15.42578125" style="3" customWidth="1"/>
    <col min="15129" max="15129" width="14.5703125" style="3" bestFit="1" customWidth="1"/>
    <col min="15130" max="15130" width="9" style="3" customWidth="1"/>
    <col min="15131" max="15131" width="11.7109375" style="3" customWidth="1"/>
    <col min="15132" max="15132" width="11.140625" style="3" customWidth="1"/>
    <col min="15133" max="15133" width="11.7109375" style="3" customWidth="1"/>
    <col min="15134" max="15134" width="12.7109375" style="3" customWidth="1"/>
    <col min="15135" max="15135" width="11" style="3" customWidth="1"/>
    <col min="15136" max="15136" width="13" style="3" customWidth="1"/>
    <col min="15137" max="15137" width="15.5703125" style="3" customWidth="1"/>
    <col min="15138" max="15138" width="14.42578125" style="3" customWidth="1"/>
    <col min="15139" max="15139" width="11.28515625" style="3" customWidth="1"/>
    <col min="15140" max="15140" width="12.5703125" style="3" customWidth="1"/>
    <col min="15141" max="15141" width="14.42578125" style="3" customWidth="1"/>
    <col min="15142" max="15142" width="15.5703125" style="3" customWidth="1"/>
    <col min="15143" max="15143" width="12.85546875" style="3" customWidth="1"/>
    <col min="15144" max="15144" width="11.85546875" style="3" customWidth="1"/>
    <col min="15145" max="15145" width="11.42578125" style="3" customWidth="1"/>
    <col min="15146" max="15146" width="10.42578125" style="3" customWidth="1"/>
    <col min="15147" max="15147" width="15.42578125" style="3" customWidth="1"/>
    <col min="15148" max="15148" width="10.140625" style="3" customWidth="1"/>
    <col min="15149" max="15149" width="10.42578125" style="3" customWidth="1"/>
    <col min="15150" max="15150" width="13.85546875" style="3" bestFit="1" customWidth="1"/>
    <col min="15151" max="15151" width="13.42578125" style="3" customWidth="1"/>
    <col min="15152" max="15152" width="13.7109375" style="3" customWidth="1"/>
    <col min="15153" max="15153" width="14" style="3" customWidth="1"/>
    <col min="15154" max="15154" width="10.42578125" style="3" customWidth="1"/>
    <col min="15155" max="15155" width="10.140625" style="3" customWidth="1"/>
    <col min="15156" max="15156" width="12.5703125" style="3" customWidth="1"/>
    <col min="15157" max="15157" width="10.42578125" style="3" customWidth="1"/>
    <col min="15158" max="15159" width="15.85546875" style="3" customWidth="1"/>
    <col min="15160" max="15160" width="16" style="3" customWidth="1"/>
    <col min="15161" max="15161" width="13.5703125" style="3" customWidth="1"/>
    <col min="15162" max="15162" width="12.42578125" style="3" customWidth="1"/>
    <col min="15163" max="15163" width="13.5703125" style="3" bestFit="1" customWidth="1"/>
    <col min="15164" max="15164" width="12.5703125" style="3" bestFit="1" customWidth="1"/>
    <col min="15165" max="15165" width="13" style="3" customWidth="1"/>
    <col min="15166" max="15166" width="12" style="3" customWidth="1"/>
    <col min="15167" max="15167" width="10.85546875" style="3" customWidth="1"/>
    <col min="15168" max="15168" width="10.140625" style="3" bestFit="1" customWidth="1"/>
    <col min="15169" max="15169" width="10.42578125" style="3" customWidth="1"/>
    <col min="15170" max="15170" width="9.140625" style="3"/>
    <col min="15171" max="15171" width="11.7109375" style="3" customWidth="1"/>
    <col min="15172" max="15361" width="9.140625" style="3"/>
    <col min="15362" max="15362" width="7.140625" style="3" customWidth="1"/>
    <col min="15363" max="15365" width="9.140625" style="3"/>
    <col min="15366" max="15366" width="7.85546875" style="3" customWidth="1"/>
    <col min="15367" max="15367" width="10.140625" style="3" customWidth="1"/>
    <col min="15368" max="15368" width="9.42578125" style="3" bestFit="1" customWidth="1"/>
    <col min="15369" max="15369" width="14.5703125" style="3" bestFit="1" customWidth="1"/>
    <col min="15370" max="15370" width="9.140625" style="3"/>
    <col min="15371" max="15371" width="10.28515625" style="3" bestFit="1" customWidth="1"/>
    <col min="15372" max="15372" width="9.7109375" style="3" bestFit="1" customWidth="1"/>
    <col min="15373" max="15373" width="9.5703125" style="3" bestFit="1" customWidth="1"/>
    <col min="15374" max="15374" width="9.85546875" style="3" customWidth="1"/>
    <col min="15375" max="15375" width="11.140625" style="3" customWidth="1"/>
    <col min="15376" max="15376" width="11.7109375" style="3" customWidth="1"/>
    <col min="15377" max="15377" width="15.42578125" style="3" bestFit="1" customWidth="1"/>
    <col min="15378" max="15378" width="9.7109375" style="3" bestFit="1" customWidth="1"/>
    <col min="15379" max="15379" width="10.42578125" style="3" customWidth="1"/>
    <col min="15380" max="15380" width="14.42578125" style="3" bestFit="1" customWidth="1"/>
    <col min="15381" max="15381" width="11.7109375" style="3" bestFit="1" customWidth="1"/>
    <col min="15382" max="15382" width="13.5703125" style="3" bestFit="1" customWidth="1"/>
    <col min="15383" max="15383" width="17.5703125" style="3" customWidth="1"/>
    <col min="15384" max="15384" width="15.42578125" style="3" customWidth="1"/>
    <col min="15385" max="15385" width="14.5703125" style="3" bestFit="1" customWidth="1"/>
    <col min="15386" max="15386" width="9" style="3" customWidth="1"/>
    <col min="15387" max="15387" width="11.7109375" style="3" customWidth="1"/>
    <col min="15388" max="15388" width="11.140625" style="3" customWidth="1"/>
    <col min="15389" max="15389" width="11.7109375" style="3" customWidth="1"/>
    <col min="15390" max="15390" width="12.7109375" style="3" customWidth="1"/>
    <col min="15391" max="15391" width="11" style="3" customWidth="1"/>
    <col min="15392" max="15392" width="13" style="3" customWidth="1"/>
    <col min="15393" max="15393" width="15.5703125" style="3" customWidth="1"/>
    <col min="15394" max="15394" width="14.42578125" style="3" customWidth="1"/>
    <col min="15395" max="15395" width="11.28515625" style="3" customWidth="1"/>
    <col min="15396" max="15396" width="12.5703125" style="3" customWidth="1"/>
    <col min="15397" max="15397" width="14.42578125" style="3" customWidth="1"/>
    <col min="15398" max="15398" width="15.5703125" style="3" customWidth="1"/>
    <col min="15399" max="15399" width="12.85546875" style="3" customWidth="1"/>
    <col min="15400" max="15400" width="11.85546875" style="3" customWidth="1"/>
    <col min="15401" max="15401" width="11.42578125" style="3" customWidth="1"/>
    <col min="15402" max="15402" width="10.42578125" style="3" customWidth="1"/>
    <col min="15403" max="15403" width="15.42578125" style="3" customWidth="1"/>
    <col min="15404" max="15404" width="10.140625" style="3" customWidth="1"/>
    <col min="15405" max="15405" width="10.42578125" style="3" customWidth="1"/>
    <col min="15406" max="15406" width="13.85546875" style="3" bestFit="1" customWidth="1"/>
    <col min="15407" max="15407" width="13.42578125" style="3" customWidth="1"/>
    <col min="15408" max="15408" width="13.7109375" style="3" customWidth="1"/>
    <col min="15409" max="15409" width="14" style="3" customWidth="1"/>
    <col min="15410" max="15410" width="10.42578125" style="3" customWidth="1"/>
    <col min="15411" max="15411" width="10.140625" style="3" customWidth="1"/>
    <col min="15412" max="15412" width="12.5703125" style="3" customWidth="1"/>
    <col min="15413" max="15413" width="10.42578125" style="3" customWidth="1"/>
    <col min="15414" max="15415" width="15.85546875" style="3" customWidth="1"/>
    <col min="15416" max="15416" width="16" style="3" customWidth="1"/>
    <col min="15417" max="15417" width="13.5703125" style="3" customWidth="1"/>
    <col min="15418" max="15418" width="12.42578125" style="3" customWidth="1"/>
    <col min="15419" max="15419" width="13.5703125" style="3" bestFit="1" customWidth="1"/>
    <col min="15420" max="15420" width="12.5703125" style="3" bestFit="1" customWidth="1"/>
    <col min="15421" max="15421" width="13" style="3" customWidth="1"/>
    <col min="15422" max="15422" width="12" style="3" customWidth="1"/>
    <col min="15423" max="15423" width="10.85546875" style="3" customWidth="1"/>
    <col min="15424" max="15424" width="10.140625" style="3" bestFit="1" customWidth="1"/>
    <col min="15425" max="15425" width="10.42578125" style="3" customWidth="1"/>
    <col min="15426" max="15426" width="9.140625" style="3"/>
    <col min="15427" max="15427" width="11.7109375" style="3" customWidth="1"/>
    <col min="15428" max="15617" width="9.140625" style="3"/>
    <col min="15618" max="15618" width="7.140625" style="3" customWidth="1"/>
    <col min="15619" max="15621" width="9.140625" style="3"/>
    <col min="15622" max="15622" width="7.85546875" style="3" customWidth="1"/>
    <col min="15623" max="15623" width="10.140625" style="3" customWidth="1"/>
    <col min="15624" max="15624" width="9.42578125" style="3" bestFit="1" customWidth="1"/>
    <col min="15625" max="15625" width="14.5703125" style="3" bestFit="1" customWidth="1"/>
    <col min="15626" max="15626" width="9.140625" style="3"/>
    <col min="15627" max="15627" width="10.28515625" style="3" bestFit="1" customWidth="1"/>
    <col min="15628" max="15628" width="9.7109375" style="3" bestFit="1" customWidth="1"/>
    <col min="15629" max="15629" width="9.5703125" style="3" bestFit="1" customWidth="1"/>
    <col min="15630" max="15630" width="9.85546875" style="3" customWidth="1"/>
    <col min="15631" max="15631" width="11.140625" style="3" customWidth="1"/>
    <col min="15632" max="15632" width="11.7109375" style="3" customWidth="1"/>
    <col min="15633" max="15633" width="15.42578125" style="3" bestFit="1" customWidth="1"/>
    <col min="15634" max="15634" width="9.7109375" style="3" bestFit="1" customWidth="1"/>
    <col min="15635" max="15635" width="10.42578125" style="3" customWidth="1"/>
    <col min="15636" max="15636" width="14.42578125" style="3" bestFit="1" customWidth="1"/>
    <col min="15637" max="15637" width="11.7109375" style="3" bestFit="1" customWidth="1"/>
    <col min="15638" max="15638" width="13.5703125" style="3" bestFit="1" customWidth="1"/>
    <col min="15639" max="15639" width="17.5703125" style="3" customWidth="1"/>
    <col min="15640" max="15640" width="15.42578125" style="3" customWidth="1"/>
    <col min="15641" max="15641" width="14.5703125" style="3" bestFit="1" customWidth="1"/>
    <col min="15642" max="15642" width="9" style="3" customWidth="1"/>
    <col min="15643" max="15643" width="11.7109375" style="3" customWidth="1"/>
    <col min="15644" max="15644" width="11.140625" style="3" customWidth="1"/>
    <col min="15645" max="15645" width="11.7109375" style="3" customWidth="1"/>
    <col min="15646" max="15646" width="12.7109375" style="3" customWidth="1"/>
    <col min="15647" max="15647" width="11" style="3" customWidth="1"/>
    <col min="15648" max="15648" width="13" style="3" customWidth="1"/>
    <col min="15649" max="15649" width="15.5703125" style="3" customWidth="1"/>
    <col min="15650" max="15650" width="14.42578125" style="3" customWidth="1"/>
    <col min="15651" max="15651" width="11.28515625" style="3" customWidth="1"/>
    <col min="15652" max="15652" width="12.5703125" style="3" customWidth="1"/>
    <col min="15653" max="15653" width="14.42578125" style="3" customWidth="1"/>
    <col min="15654" max="15654" width="15.5703125" style="3" customWidth="1"/>
    <col min="15655" max="15655" width="12.85546875" style="3" customWidth="1"/>
    <col min="15656" max="15656" width="11.85546875" style="3" customWidth="1"/>
    <col min="15657" max="15657" width="11.42578125" style="3" customWidth="1"/>
    <col min="15658" max="15658" width="10.42578125" style="3" customWidth="1"/>
    <col min="15659" max="15659" width="15.42578125" style="3" customWidth="1"/>
    <col min="15660" max="15660" width="10.140625" style="3" customWidth="1"/>
    <col min="15661" max="15661" width="10.42578125" style="3" customWidth="1"/>
    <col min="15662" max="15662" width="13.85546875" style="3" bestFit="1" customWidth="1"/>
    <col min="15663" max="15663" width="13.42578125" style="3" customWidth="1"/>
    <col min="15664" max="15664" width="13.7109375" style="3" customWidth="1"/>
    <col min="15665" max="15665" width="14" style="3" customWidth="1"/>
    <col min="15666" max="15666" width="10.42578125" style="3" customWidth="1"/>
    <col min="15667" max="15667" width="10.140625" style="3" customWidth="1"/>
    <col min="15668" max="15668" width="12.5703125" style="3" customWidth="1"/>
    <col min="15669" max="15669" width="10.42578125" style="3" customWidth="1"/>
    <col min="15670" max="15671" width="15.85546875" style="3" customWidth="1"/>
    <col min="15672" max="15672" width="16" style="3" customWidth="1"/>
    <col min="15673" max="15673" width="13.5703125" style="3" customWidth="1"/>
    <col min="15674" max="15674" width="12.42578125" style="3" customWidth="1"/>
    <col min="15675" max="15675" width="13.5703125" style="3" bestFit="1" customWidth="1"/>
    <col min="15676" max="15676" width="12.5703125" style="3" bestFit="1" customWidth="1"/>
    <col min="15677" max="15677" width="13" style="3" customWidth="1"/>
    <col min="15678" max="15678" width="12" style="3" customWidth="1"/>
    <col min="15679" max="15679" width="10.85546875" style="3" customWidth="1"/>
    <col min="15680" max="15680" width="10.140625" style="3" bestFit="1" customWidth="1"/>
    <col min="15681" max="15681" width="10.42578125" style="3" customWidth="1"/>
    <col min="15682" max="15682" width="9.140625" style="3"/>
    <col min="15683" max="15683" width="11.7109375" style="3" customWidth="1"/>
    <col min="15684" max="15873" width="9.140625" style="3"/>
    <col min="15874" max="15874" width="7.140625" style="3" customWidth="1"/>
    <col min="15875" max="15877" width="9.140625" style="3"/>
    <col min="15878" max="15878" width="7.85546875" style="3" customWidth="1"/>
    <col min="15879" max="15879" width="10.140625" style="3" customWidth="1"/>
    <col min="15880" max="15880" width="9.42578125" style="3" bestFit="1" customWidth="1"/>
    <col min="15881" max="15881" width="14.5703125" style="3" bestFit="1" customWidth="1"/>
    <col min="15882" max="15882" width="9.140625" style="3"/>
    <col min="15883" max="15883" width="10.28515625" style="3" bestFit="1" customWidth="1"/>
    <col min="15884" max="15884" width="9.7109375" style="3" bestFit="1" customWidth="1"/>
    <col min="15885" max="15885" width="9.5703125" style="3" bestFit="1" customWidth="1"/>
    <col min="15886" max="15886" width="9.85546875" style="3" customWidth="1"/>
    <col min="15887" max="15887" width="11.140625" style="3" customWidth="1"/>
    <col min="15888" max="15888" width="11.7109375" style="3" customWidth="1"/>
    <col min="15889" max="15889" width="15.42578125" style="3" bestFit="1" customWidth="1"/>
    <col min="15890" max="15890" width="9.7109375" style="3" bestFit="1" customWidth="1"/>
    <col min="15891" max="15891" width="10.42578125" style="3" customWidth="1"/>
    <col min="15892" max="15892" width="14.42578125" style="3" bestFit="1" customWidth="1"/>
    <col min="15893" max="15893" width="11.7109375" style="3" bestFit="1" customWidth="1"/>
    <col min="15894" max="15894" width="13.5703125" style="3" bestFit="1" customWidth="1"/>
    <col min="15895" max="15895" width="17.5703125" style="3" customWidth="1"/>
    <col min="15896" max="15896" width="15.42578125" style="3" customWidth="1"/>
    <col min="15897" max="15897" width="14.5703125" style="3" bestFit="1" customWidth="1"/>
    <col min="15898" max="15898" width="9" style="3" customWidth="1"/>
    <col min="15899" max="15899" width="11.7109375" style="3" customWidth="1"/>
    <col min="15900" max="15900" width="11.140625" style="3" customWidth="1"/>
    <col min="15901" max="15901" width="11.7109375" style="3" customWidth="1"/>
    <col min="15902" max="15902" width="12.7109375" style="3" customWidth="1"/>
    <col min="15903" max="15903" width="11" style="3" customWidth="1"/>
    <col min="15904" max="15904" width="13" style="3" customWidth="1"/>
    <col min="15905" max="15905" width="15.5703125" style="3" customWidth="1"/>
    <col min="15906" max="15906" width="14.42578125" style="3" customWidth="1"/>
    <col min="15907" max="15907" width="11.28515625" style="3" customWidth="1"/>
    <col min="15908" max="15908" width="12.5703125" style="3" customWidth="1"/>
    <col min="15909" max="15909" width="14.42578125" style="3" customWidth="1"/>
    <col min="15910" max="15910" width="15.5703125" style="3" customWidth="1"/>
    <col min="15911" max="15911" width="12.85546875" style="3" customWidth="1"/>
    <col min="15912" max="15912" width="11.85546875" style="3" customWidth="1"/>
    <col min="15913" max="15913" width="11.42578125" style="3" customWidth="1"/>
    <col min="15914" max="15914" width="10.42578125" style="3" customWidth="1"/>
    <col min="15915" max="15915" width="15.42578125" style="3" customWidth="1"/>
    <col min="15916" max="15916" width="10.140625" style="3" customWidth="1"/>
    <col min="15917" max="15917" width="10.42578125" style="3" customWidth="1"/>
    <col min="15918" max="15918" width="13.85546875" style="3" bestFit="1" customWidth="1"/>
    <col min="15919" max="15919" width="13.42578125" style="3" customWidth="1"/>
    <col min="15920" max="15920" width="13.7109375" style="3" customWidth="1"/>
    <col min="15921" max="15921" width="14" style="3" customWidth="1"/>
    <col min="15922" max="15922" width="10.42578125" style="3" customWidth="1"/>
    <col min="15923" max="15923" width="10.140625" style="3" customWidth="1"/>
    <col min="15924" max="15924" width="12.5703125" style="3" customWidth="1"/>
    <col min="15925" max="15925" width="10.42578125" style="3" customWidth="1"/>
    <col min="15926" max="15927" width="15.85546875" style="3" customWidth="1"/>
    <col min="15928" max="15928" width="16" style="3" customWidth="1"/>
    <col min="15929" max="15929" width="13.5703125" style="3" customWidth="1"/>
    <col min="15930" max="15930" width="12.42578125" style="3" customWidth="1"/>
    <col min="15931" max="15931" width="13.5703125" style="3" bestFit="1" customWidth="1"/>
    <col min="15932" max="15932" width="12.5703125" style="3" bestFit="1" customWidth="1"/>
    <col min="15933" max="15933" width="13" style="3" customWidth="1"/>
    <col min="15934" max="15934" width="12" style="3" customWidth="1"/>
    <col min="15935" max="15935" width="10.85546875" style="3" customWidth="1"/>
    <col min="15936" max="15936" width="10.140625" style="3" bestFit="1" customWidth="1"/>
    <col min="15937" max="15937" width="10.42578125" style="3" customWidth="1"/>
    <col min="15938" max="15938" width="9.140625" style="3"/>
    <col min="15939" max="15939" width="11.7109375" style="3" customWidth="1"/>
    <col min="15940" max="16129" width="9.140625" style="3"/>
    <col min="16130" max="16130" width="7.140625" style="3" customWidth="1"/>
    <col min="16131" max="16133" width="9.140625" style="3"/>
    <col min="16134" max="16134" width="7.85546875" style="3" customWidth="1"/>
    <col min="16135" max="16135" width="10.140625" style="3" customWidth="1"/>
    <col min="16136" max="16136" width="9.42578125" style="3" bestFit="1" customWidth="1"/>
    <col min="16137" max="16137" width="14.5703125" style="3" bestFit="1" customWidth="1"/>
    <col min="16138" max="16138" width="9.140625" style="3"/>
    <col min="16139" max="16139" width="10.28515625" style="3" bestFit="1" customWidth="1"/>
    <col min="16140" max="16140" width="9.7109375" style="3" bestFit="1" customWidth="1"/>
    <col min="16141" max="16141" width="9.5703125" style="3" bestFit="1" customWidth="1"/>
    <col min="16142" max="16142" width="9.85546875" style="3" customWidth="1"/>
    <col min="16143" max="16143" width="11.140625" style="3" customWidth="1"/>
    <col min="16144" max="16144" width="11.7109375" style="3" customWidth="1"/>
    <col min="16145" max="16145" width="15.42578125" style="3" bestFit="1" customWidth="1"/>
    <col min="16146" max="16146" width="9.7109375" style="3" bestFit="1" customWidth="1"/>
    <col min="16147" max="16147" width="10.42578125" style="3" customWidth="1"/>
    <col min="16148" max="16148" width="14.42578125" style="3" bestFit="1" customWidth="1"/>
    <col min="16149" max="16149" width="11.7109375" style="3" bestFit="1" customWidth="1"/>
    <col min="16150" max="16150" width="13.5703125" style="3" bestFit="1" customWidth="1"/>
    <col min="16151" max="16151" width="17.5703125" style="3" customWidth="1"/>
    <col min="16152" max="16152" width="15.42578125" style="3" customWidth="1"/>
    <col min="16153" max="16153" width="14.5703125" style="3" bestFit="1" customWidth="1"/>
    <col min="16154" max="16154" width="9" style="3" customWidth="1"/>
    <col min="16155" max="16155" width="11.7109375" style="3" customWidth="1"/>
    <col min="16156" max="16156" width="11.140625" style="3" customWidth="1"/>
    <col min="16157" max="16157" width="11.7109375" style="3" customWidth="1"/>
    <col min="16158" max="16158" width="12.7109375" style="3" customWidth="1"/>
    <col min="16159" max="16159" width="11" style="3" customWidth="1"/>
    <col min="16160" max="16160" width="13" style="3" customWidth="1"/>
    <col min="16161" max="16161" width="15.5703125" style="3" customWidth="1"/>
    <col min="16162" max="16162" width="14.42578125" style="3" customWidth="1"/>
    <col min="16163" max="16163" width="11.28515625" style="3" customWidth="1"/>
    <col min="16164" max="16164" width="12.5703125" style="3" customWidth="1"/>
    <col min="16165" max="16165" width="14.42578125" style="3" customWidth="1"/>
    <col min="16166" max="16166" width="15.5703125" style="3" customWidth="1"/>
    <col min="16167" max="16167" width="12.85546875" style="3" customWidth="1"/>
    <col min="16168" max="16168" width="11.85546875" style="3" customWidth="1"/>
    <col min="16169" max="16169" width="11.42578125" style="3" customWidth="1"/>
    <col min="16170" max="16170" width="10.42578125" style="3" customWidth="1"/>
    <col min="16171" max="16171" width="15.42578125" style="3" customWidth="1"/>
    <col min="16172" max="16172" width="10.140625" style="3" customWidth="1"/>
    <col min="16173" max="16173" width="10.42578125" style="3" customWidth="1"/>
    <col min="16174" max="16174" width="13.85546875" style="3" bestFit="1" customWidth="1"/>
    <col min="16175" max="16175" width="13.42578125" style="3" customWidth="1"/>
    <col min="16176" max="16176" width="13.7109375" style="3" customWidth="1"/>
    <col min="16177" max="16177" width="14" style="3" customWidth="1"/>
    <col min="16178" max="16178" width="10.42578125" style="3" customWidth="1"/>
    <col min="16179" max="16179" width="10.140625" style="3" customWidth="1"/>
    <col min="16180" max="16180" width="12.5703125" style="3" customWidth="1"/>
    <col min="16181" max="16181" width="10.42578125" style="3" customWidth="1"/>
    <col min="16182" max="16183" width="15.85546875" style="3" customWidth="1"/>
    <col min="16184" max="16184" width="16" style="3" customWidth="1"/>
    <col min="16185" max="16185" width="13.5703125" style="3" customWidth="1"/>
    <col min="16186" max="16186" width="12.42578125" style="3" customWidth="1"/>
    <col min="16187" max="16187" width="13.5703125" style="3" bestFit="1" customWidth="1"/>
    <col min="16188" max="16188" width="12.5703125" style="3" bestFit="1" customWidth="1"/>
    <col min="16189" max="16189" width="13" style="3" customWidth="1"/>
    <col min="16190" max="16190" width="12" style="3" customWidth="1"/>
    <col min="16191" max="16191" width="10.85546875" style="3" customWidth="1"/>
    <col min="16192" max="16192" width="10.140625" style="3" bestFit="1" customWidth="1"/>
    <col min="16193" max="16193" width="10.42578125" style="3" customWidth="1"/>
    <col min="16194" max="16194" width="9.140625" style="3"/>
    <col min="16195" max="16195" width="11.7109375" style="3" customWidth="1"/>
    <col min="16196" max="16384" width="9.140625" style="3"/>
  </cols>
  <sheetData>
    <row r="1" spans="1:39">
      <c r="A1" s="342"/>
    </row>
    <row r="8" spans="1:39" ht="14.25">
      <c r="H8" s="5"/>
      <c r="I8" s="5"/>
      <c r="AM8" s="341"/>
    </row>
    <row r="9" spans="1:39" ht="14.25">
      <c r="H9" s="5"/>
      <c r="I9" s="5"/>
      <c r="AM9" s="341"/>
    </row>
    <row r="10" spans="1:39" ht="14.25">
      <c r="H10" s="5"/>
      <c r="I10" s="5"/>
      <c r="AM10" s="341"/>
    </row>
    <row r="11" spans="1:39" ht="14.25">
      <c r="H11" s="5"/>
      <c r="I11" s="5"/>
      <c r="AM11" s="341"/>
    </row>
    <row r="12" spans="1:39" ht="14.25">
      <c r="H12" s="5"/>
      <c r="I12" s="5"/>
      <c r="AM12" s="341"/>
    </row>
    <row r="13" spans="1:39" ht="14.25">
      <c r="H13" s="5"/>
      <c r="I13" s="5"/>
      <c r="AM13" s="341"/>
    </row>
    <row r="14" spans="1:39" ht="14.25">
      <c r="H14" s="5"/>
      <c r="I14" s="5"/>
      <c r="AM14" s="341"/>
    </row>
    <row r="15" spans="1:39" ht="14.25">
      <c r="H15" s="5"/>
      <c r="I15" s="5"/>
      <c r="AM15" s="341"/>
    </row>
    <row r="16" spans="1:39" ht="14.25">
      <c r="H16" s="5"/>
      <c r="I16" s="5"/>
      <c r="AM16" s="341"/>
    </row>
    <row r="17" spans="7:100" ht="14.25">
      <c r="H17" s="5"/>
      <c r="I17" s="5"/>
      <c r="AM17" s="341"/>
    </row>
    <row r="18" spans="7:100" ht="14.25">
      <c r="H18" s="5"/>
      <c r="I18" s="5"/>
      <c r="AM18" s="341"/>
    </row>
    <row r="19" spans="7:100" ht="14.25">
      <c r="H19" s="5"/>
      <c r="I19" s="5"/>
      <c r="AM19" s="341"/>
    </row>
    <row r="20" spans="7:100" ht="14.25">
      <c r="H20" s="5"/>
      <c r="I20" s="5"/>
      <c r="AM20" s="341"/>
    </row>
    <row r="21" spans="7:100" ht="14.25">
      <c r="H21" s="5"/>
      <c r="I21" s="5"/>
      <c r="AM21" s="341"/>
      <c r="CC21" s="5"/>
      <c r="CD21" s="5"/>
      <c r="CE21" s="5"/>
      <c r="CF21" s="5"/>
      <c r="CG21" s="5"/>
      <c r="CH21" s="5"/>
      <c r="CI21" s="5"/>
      <c r="CJ21" s="5"/>
      <c r="CK21" s="5"/>
      <c r="CL21" s="5"/>
      <c r="CM21" s="5"/>
      <c r="CN21" s="5"/>
      <c r="CO21" s="5"/>
    </row>
    <row r="22" spans="7:100" ht="14.25">
      <c r="H22" s="5"/>
      <c r="I22" s="5"/>
      <c r="AM22" s="341"/>
      <c r="CC22" s="5"/>
      <c r="CD22" s="5"/>
      <c r="CE22" s="5"/>
      <c r="CF22" s="5"/>
      <c r="CG22" s="5"/>
      <c r="CH22" s="5"/>
      <c r="CI22" s="5"/>
      <c r="CJ22" s="5"/>
      <c r="CK22" s="5"/>
      <c r="CL22" s="5"/>
      <c r="CM22" s="5"/>
      <c r="CN22" s="5"/>
      <c r="CO22" s="5"/>
    </row>
    <row r="23" spans="7:100" ht="14.25">
      <c r="H23" s="5"/>
      <c r="I23" s="5"/>
      <c r="AM23" s="341"/>
      <c r="CC23" s="5"/>
      <c r="CD23" s="5"/>
      <c r="CE23" s="5"/>
      <c r="CF23" s="5"/>
      <c r="CG23" s="5"/>
      <c r="CH23" s="5"/>
      <c r="CI23" s="5"/>
      <c r="CJ23" s="5"/>
      <c r="CK23" s="5"/>
      <c r="CL23" s="5"/>
      <c r="CM23" s="5"/>
      <c r="CN23" s="5"/>
      <c r="CO23" s="5"/>
      <c r="CP23" s="5"/>
      <c r="CQ23" s="5"/>
      <c r="CR23" s="5"/>
      <c r="CS23" s="5"/>
      <c r="CT23" s="5"/>
      <c r="CU23" s="5"/>
      <c r="CV23" s="5"/>
    </row>
    <row r="24" spans="7:100" ht="14.25">
      <c r="H24" s="5"/>
      <c r="I24" s="5"/>
      <c r="AM24" s="341"/>
      <c r="CC24" s="5"/>
      <c r="CD24" s="5"/>
      <c r="CE24" s="5"/>
      <c r="CF24" s="5"/>
      <c r="CG24" s="5"/>
      <c r="CH24" s="5"/>
      <c r="CI24" s="5"/>
      <c r="CJ24" s="5"/>
      <c r="CK24" s="5"/>
      <c r="CL24" s="5"/>
      <c r="CM24" s="5"/>
      <c r="CN24" s="5"/>
      <c r="CO24" s="5"/>
      <c r="CP24" s="5"/>
      <c r="CQ24" s="5"/>
      <c r="CR24" s="5"/>
      <c r="CS24" s="5"/>
      <c r="CT24" s="5"/>
      <c r="CU24" s="5"/>
      <c r="CV24" s="5"/>
    </row>
    <row r="25" spans="7:100">
      <c r="H25" s="5"/>
      <c r="I25" s="5"/>
      <c r="CC25" s="5"/>
      <c r="CD25" s="5"/>
      <c r="CE25" s="5"/>
      <c r="CF25" s="5"/>
      <c r="CG25" s="5"/>
      <c r="CH25" s="5"/>
      <c r="CI25" s="5"/>
      <c r="CJ25" s="5"/>
      <c r="CK25" s="5"/>
      <c r="CL25" s="5"/>
      <c r="CM25" s="5"/>
      <c r="CN25" s="5"/>
      <c r="CO25" s="5"/>
      <c r="CP25" s="5"/>
      <c r="CQ25" s="5"/>
      <c r="CR25" s="5"/>
      <c r="CS25" s="5"/>
      <c r="CT25" s="5"/>
      <c r="CU25" s="5"/>
      <c r="CV25" s="5"/>
    </row>
    <row r="26" spans="7:100">
      <c r="H26" s="5"/>
      <c r="I26" s="5"/>
      <c r="CC26" s="5"/>
      <c r="CD26" s="5"/>
      <c r="CE26" s="5"/>
      <c r="CF26" s="5"/>
      <c r="CG26" s="5"/>
      <c r="CH26" s="5"/>
      <c r="CI26" s="5"/>
      <c r="CJ26" s="5"/>
      <c r="CK26" s="5"/>
      <c r="CL26" s="5"/>
      <c r="CM26" s="5"/>
      <c r="CN26" s="5"/>
      <c r="CO26" s="5"/>
      <c r="CP26" s="5"/>
      <c r="CQ26" s="5"/>
      <c r="CR26" s="5"/>
      <c r="CS26" s="5"/>
      <c r="CT26" s="5"/>
      <c r="CU26" s="5"/>
      <c r="CV26" s="5"/>
    </row>
    <row r="27" spans="7:100">
      <c r="H27" s="5"/>
      <c r="I27" s="5"/>
      <c r="CC27" s="5"/>
      <c r="CD27" s="5"/>
      <c r="CE27" s="5"/>
      <c r="CF27" s="5"/>
      <c r="CG27" s="5"/>
      <c r="CH27" s="5"/>
      <c r="CI27" s="5"/>
      <c r="CJ27" s="5"/>
      <c r="CK27" s="5"/>
      <c r="CL27" s="5"/>
      <c r="CM27" s="5"/>
      <c r="CN27" s="5"/>
      <c r="CO27" s="5"/>
      <c r="CP27" s="5"/>
      <c r="CQ27" s="5"/>
      <c r="CR27" s="5"/>
      <c r="CS27" s="5"/>
      <c r="CT27" s="5"/>
      <c r="CU27" s="5"/>
      <c r="CV27" s="5"/>
    </row>
    <row r="28" spans="7:100">
      <c r="H28" s="5"/>
      <c r="I28" s="5"/>
      <c r="CC28" s="5"/>
      <c r="CD28" s="5"/>
      <c r="CE28" s="5"/>
      <c r="CF28" s="5"/>
      <c r="CG28" s="5"/>
      <c r="CH28" s="5"/>
      <c r="CI28" s="5"/>
      <c r="CJ28" s="5"/>
      <c r="CK28" s="5"/>
      <c r="CL28" s="5"/>
      <c r="CM28" s="5"/>
      <c r="CN28" s="5"/>
      <c r="CO28" s="5"/>
      <c r="CP28" s="5"/>
      <c r="CQ28" s="5"/>
      <c r="CR28" s="5"/>
      <c r="CS28" s="5"/>
      <c r="CT28" s="5"/>
      <c r="CU28" s="5"/>
      <c r="CV28" s="5"/>
    </row>
    <row r="29" spans="7:100">
      <c r="G29" s="340"/>
      <c r="H29" s="5"/>
      <c r="I29" s="5"/>
      <c r="CC29" s="5"/>
      <c r="CD29" s="5"/>
      <c r="CE29" s="5"/>
      <c r="CF29" s="5"/>
      <c r="CG29" s="5"/>
      <c r="CH29" s="5"/>
      <c r="CI29" s="5"/>
      <c r="CJ29" s="5"/>
      <c r="CK29" s="5"/>
      <c r="CL29" s="5"/>
      <c r="CM29" s="5"/>
      <c r="CN29" s="5"/>
      <c r="CO29" s="5"/>
      <c r="CP29" s="5"/>
      <c r="CQ29" s="5"/>
      <c r="CR29" s="5"/>
      <c r="CS29" s="5"/>
      <c r="CT29" s="5"/>
      <c r="CU29" s="5"/>
      <c r="CV29" s="5"/>
    </row>
    <row r="30" spans="7:100">
      <c r="G30" s="339"/>
      <c r="H30" s="5"/>
      <c r="I30" s="5"/>
      <c r="CC30" s="5"/>
      <c r="CD30" s="5"/>
      <c r="CE30" s="5"/>
      <c r="CF30" s="5"/>
      <c r="CG30" s="5"/>
      <c r="CH30" s="5"/>
      <c r="CI30" s="5"/>
      <c r="CJ30" s="5"/>
      <c r="CK30" s="5"/>
      <c r="CL30" s="5"/>
      <c r="CM30" s="5"/>
      <c r="CN30" s="5"/>
      <c r="CO30" s="5"/>
      <c r="CP30" s="5"/>
      <c r="CQ30" s="5"/>
      <c r="CR30" s="5"/>
      <c r="CS30" s="5"/>
      <c r="CT30" s="5"/>
      <c r="CU30" s="5"/>
      <c r="CV30" s="5"/>
    </row>
    <row r="31" spans="7:100">
      <c r="G31" s="5"/>
      <c r="H31" s="5"/>
      <c r="I31" s="5"/>
      <c r="CC31" s="5"/>
      <c r="CD31" s="5"/>
      <c r="CE31" s="5"/>
      <c r="CF31" s="5"/>
      <c r="CG31" s="5"/>
      <c r="CH31" s="5"/>
      <c r="CI31" s="5"/>
      <c r="CJ31" s="5"/>
      <c r="CK31" s="5"/>
      <c r="CL31" s="5"/>
      <c r="CM31" s="5"/>
      <c r="CN31" s="5"/>
      <c r="CO31" s="5"/>
      <c r="CP31" s="5"/>
      <c r="CQ31" s="5"/>
      <c r="CR31" s="5"/>
      <c r="CS31" s="5"/>
      <c r="CT31" s="5"/>
      <c r="CU31" s="5"/>
      <c r="CV31" s="5"/>
    </row>
    <row r="32" spans="7:100">
      <c r="G32" s="5"/>
      <c r="H32" s="5"/>
      <c r="I32" s="5"/>
      <c r="CC32" s="5"/>
      <c r="CD32" s="5"/>
      <c r="CE32" s="5"/>
      <c r="CF32" s="5"/>
      <c r="CG32" s="5"/>
      <c r="CH32" s="5"/>
      <c r="CI32" s="5"/>
      <c r="CJ32" s="5"/>
      <c r="CK32" s="5"/>
      <c r="CL32" s="5"/>
      <c r="CM32" s="5"/>
      <c r="CN32" s="5"/>
      <c r="CO32" s="5"/>
      <c r="CP32" s="5"/>
      <c r="CQ32" s="5"/>
      <c r="CR32" s="5"/>
      <c r="CS32" s="5"/>
      <c r="CT32" s="5"/>
      <c r="CU32" s="5"/>
      <c r="CV32" s="5"/>
    </row>
    <row r="33" spans="7:100" ht="12.75" customHeight="1">
      <c r="G33" s="5"/>
      <c r="H33" s="5"/>
      <c r="I33" s="5"/>
      <c r="CC33" s="5"/>
      <c r="CD33" s="5"/>
      <c r="CE33" s="5"/>
      <c r="CF33" s="5"/>
      <c r="CG33" s="5"/>
      <c r="CH33" s="5"/>
      <c r="CI33" s="5"/>
      <c r="CJ33" s="5"/>
      <c r="CK33" s="5"/>
      <c r="CL33" s="5"/>
      <c r="CM33" s="5"/>
      <c r="CN33" s="5"/>
      <c r="CO33" s="5"/>
      <c r="CP33" s="5"/>
      <c r="CQ33" s="5"/>
      <c r="CR33" s="5"/>
      <c r="CS33" s="5"/>
      <c r="CT33" s="5"/>
      <c r="CU33" s="5"/>
      <c r="CV33" s="5"/>
    </row>
    <row r="34" spans="7:100" ht="12.75" customHeight="1">
      <c r="G34" s="340"/>
      <c r="H34" s="5"/>
      <c r="I34" s="5"/>
      <c r="CC34" s="5"/>
      <c r="CD34" s="5"/>
      <c r="CE34" s="5"/>
      <c r="CF34" s="5"/>
      <c r="CG34" s="5"/>
      <c r="CH34" s="5"/>
      <c r="CI34" s="5"/>
      <c r="CJ34" s="5"/>
      <c r="CK34" s="5"/>
      <c r="CL34" s="5"/>
      <c r="CM34" s="5"/>
      <c r="CN34" s="5"/>
      <c r="CO34" s="5"/>
      <c r="CP34" s="5"/>
      <c r="CQ34" s="5"/>
      <c r="CR34" s="5"/>
      <c r="CS34" s="5"/>
      <c r="CT34" s="5"/>
      <c r="CU34" s="5"/>
      <c r="CV34" s="5"/>
    </row>
    <row r="35" spans="7:100" ht="12.75" customHeight="1">
      <c r="G35" s="339"/>
      <c r="H35" s="5"/>
      <c r="I35" s="5"/>
      <c r="CC35" s="5"/>
      <c r="CD35" s="5"/>
      <c r="CE35" s="5"/>
      <c r="CF35" s="5"/>
      <c r="CG35" s="5"/>
      <c r="CH35" s="5"/>
      <c r="CI35" s="5"/>
      <c r="CJ35" s="5"/>
      <c r="CK35" s="5"/>
      <c r="CL35" s="5"/>
      <c r="CM35" s="5"/>
      <c r="CN35" s="5"/>
      <c r="CO35" s="5"/>
      <c r="CP35" s="5"/>
      <c r="CQ35" s="5"/>
      <c r="CR35" s="5"/>
      <c r="CS35" s="5"/>
      <c r="CT35" s="5"/>
      <c r="CU35" s="5"/>
      <c r="CV35" s="5"/>
    </row>
    <row r="36" spans="7:100" ht="12.75" customHeight="1">
      <c r="G36" s="5"/>
      <c r="H36" s="5"/>
      <c r="I36" s="5"/>
      <c r="CC36" s="5"/>
      <c r="CD36" s="5"/>
      <c r="CE36" s="5"/>
      <c r="CF36" s="5"/>
      <c r="CG36" s="5"/>
      <c r="CH36" s="5"/>
      <c r="CI36" s="5"/>
      <c r="CJ36" s="5"/>
      <c r="CK36" s="5"/>
      <c r="CL36" s="5"/>
      <c r="CM36" s="5"/>
      <c r="CN36" s="5"/>
      <c r="CO36" s="5"/>
      <c r="CP36" s="5"/>
      <c r="CQ36" s="5"/>
      <c r="CR36" s="5"/>
      <c r="CS36" s="5"/>
      <c r="CT36" s="5"/>
      <c r="CU36" s="5"/>
      <c r="CV36" s="5"/>
    </row>
    <row r="37" spans="7:100" ht="12.75" customHeight="1">
      <c r="G37" s="5"/>
      <c r="H37" s="5"/>
      <c r="I37" s="5"/>
      <c r="CC37" s="5"/>
      <c r="CD37" s="5"/>
      <c r="CE37" s="5"/>
      <c r="CF37" s="5"/>
      <c r="CG37" s="5"/>
      <c r="CH37" s="5"/>
      <c r="CI37" s="5"/>
      <c r="CJ37" s="5"/>
      <c r="CK37" s="5"/>
      <c r="CL37" s="5"/>
      <c r="CM37" s="5"/>
      <c r="CN37" s="5"/>
      <c r="CO37" s="5"/>
      <c r="CP37" s="5"/>
      <c r="CQ37" s="5"/>
      <c r="CR37" s="5"/>
      <c r="CS37" s="5"/>
      <c r="CT37" s="5"/>
      <c r="CU37" s="5"/>
      <c r="CV37" s="5"/>
    </row>
    <row r="38" spans="7:100" ht="12.75" customHeight="1">
      <c r="G38" s="5"/>
      <c r="H38" s="5"/>
      <c r="I38" s="5"/>
      <c r="CC38" s="5"/>
      <c r="CD38" s="5"/>
      <c r="CE38" s="5"/>
      <c r="CF38" s="5"/>
      <c r="CG38" s="5"/>
      <c r="CH38" s="5"/>
      <c r="CI38" s="5"/>
      <c r="CJ38" s="5"/>
      <c r="CK38" s="5"/>
      <c r="CL38" s="5"/>
      <c r="CM38" s="5"/>
      <c r="CN38" s="5"/>
      <c r="CO38" s="5"/>
      <c r="CP38" s="5"/>
      <c r="CQ38" s="5"/>
      <c r="CR38" s="5"/>
      <c r="CS38" s="5"/>
      <c r="CT38" s="5"/>
      <c r="CU38" s="5"/>
      <c r="CV38" s="5"/>
    </row>
    <row r="39" spans="7:100" ht="12.75" customHeight="1">
      <c r="H39" s="5"/>
      <c r="I39" s="5"/>
      <c r="CC39" s="5"/>
      <c r="CD39" s="5"/>
      <c r="CE39" s="5"/>
      <c r="CF39" s="5"/>
      <c r="CG39" s="5"/>
      <c r="CH39" s="5"/>
      <c r="CI39" s="5"/>
      <c r="CJ39" s="5"/>
      <c r="CK39" s="5"/>
      <c r="CL39" s="5"/>
      <c r="CM39" s="5"/>
      <c r="CN39" s="5"/>
      <c r="CO39" s="5"/>
      <c r="CP39" s="5"/>
      <c r="CQ39" s="5"/>
      <c r="CR39" s="5"/>
      <c r="CS39" s="5"/>
      <c r="CT39" s="5"/>
      <c r="CU39" s="5"/>
      <c r="CV39" s="5"/>
    </row>
    <row r="40" spans="7:100" ht="12.75" customHeight="1">
      <c r="G40" s="305"/>
      <c r="H40" s="5"/>
      <c r="I40" s="5"/>
      <c r="CC40" s="5"/>
      <c r="CD40" s="5"/>
      <c r="CE40" s="5"/>
      <c r="CF40" s="5"/>
      <c r="CG40" s="5"/>
      <c r="CH40" s="5"/>
      <c r="CI40" s="5"/>
      <c r="CJ40" s="5"/>
      <c r="CK40" s="5"/>
      <c r="CL40" s="5"/>
      <c r="CM40" s="5"/>
      <c r="CN40" s="5"/>
      <c r="CO40" s="5"/>
      <c r="CP40" s="5"/>
      <c r="CQ40" s="5"/>
      <c r="CR40" s="5"/>
      <c r="CS40" s="5"/>
      <c r="CT40" s="5"/>
      <c r="CU40" s="5"/>
      <c r="CV40" s="5"/>
    </row>
    <row r="41" spans="7:100" ht="12.75" customHeight="1">
      <c r="G41" s="337"/>
      <c r="H41" s="5"/>
      <c r="I41" s="5"/>
      <c r="CC41" s="5"/>
      <c r="CD41" s="5"/>
      <c r="CE41" s="5"/>
      <c r="CF41" s="5"/>
      <c r="CG41" s="5"/>
      <c r="CH41" s="5"/>
      <c r="CI41" s="5"/>
      <c r="CJ41" s="5"/>
      <c r="CK41" s="5"/>
      <c r="CL41" s="5"/>
      <c r="CM41" s="5"/>
      <c r="CN41" s="5"/>
      <c r="CO41" s="5"/>
      <c r="CP41" s="5"/>
      <c r="CQ41" s="5"/>
      <c r="CR41" s="5"/>
      <c r="CS41" s="5"/>
      <c r="CT41" s="5"/>
      <c r="CU41" s="5"/>
      <c r="CV41" s="5"/>
    </row>
    <row r="42" spans="7:100" ht="12.75" customHeight="1">
      <c r="G42" s="338"/>
      <c r="H42" s="5"/>
      <c r="I42" s="5"/>
      <c r="CC42" s="5"/>
      <c r="CD42" s="5"/>
      <c r="CE42" s="5"/>
      <c r="CF42" s="5"/>
      <c r="CG42" s="5"/>
      <c r="CH42" s="5"/>
      <c r="CI42" s="5"/>
      <c r="CJ42" s="5"/>
      <c r="CK42" s="5"/>
      <c r="CL42" s="5"/>
      <c r="CM42" s="5"/>
      <c r="CN42" s="5"/>
      <c r="CO42" s="5"/>
      <c r="CP42" s="5"/>
      <c r="CQ42" s="5"/>
      <c r="CR42" s="5"/>
      <c r="CS42" s="5"/>
      <c r="CT42" s="5"/>
      <c r="CU42" s="5"/>
      <c r="CV42" s="5"/>
    </row>
    <row r="43" spans="7:100" ht="12.75" customHeight="1">
      <c r="H43" s="5"/>
      <c r="I43" s="5"/>
      <c r="CC43" s="5"/>
      <c r="CD43" s="5"/>
      <c r="CE43" s="5"/>
      <c r="CF43" s="5"/>
      <c r="CG43" s="5"/>
      <c r="CH43" s="5"/>
      <c r="CI43" s="5"/>
      <c r="CJ43" s="5"/>
      <c r="CK43" s="5"/>
      <c r="CL43" s="5"/>
      <c r="CM43" s="5"/>
      <c r="CN43" s="5"/>
      <c r="CO43" s="5"/>
      <c r="CP43" s="5"/>
      <c r="CQ43" s="5"/>
      <c r="CR43" s="5"/>
      <c r="CS43" s="5"/>
      <c r="CT43" s="5"/>
      <c r="CU43" s="5"/>
      <c r="CV43" s="5"/>
    </row>
    <row r="44" spans="7:100" ht="15" customHeight="1">
      <c r="H44" s="5"/>
      <c r="I44" s="5"/>
      <c r="CC44" s="5"/>
      <c r="CD44" s="5"/>
      <c r="CE44" s="5"/>
      <c r="CF44" s="5"/>
      <c r="CG44" s="5"/>
      <c r="CH44" s="5"/>
      <c r="CI44" s="5"/>
      <c r="CJ44" s="5"/>
      <c r="CK44" s="5"/>
      <c r="CL44" s="5"/>
      <c r="CM44" s="5"/>
      <c r="CN44" s="5"/>
      <c r="CO44" s="5"/>
      <c r="CP44" s="5"/>
      <c r="CQ44" s="5"/>
      <c r="CR44" s="5"/>
      <c r="CS44" s="5"/>
      <c r="CT44" s="5"/>
      <c r="CU44" s="5"/>
      <c r="CV44" s="5"/>
    </row>
    <row r="45" spans="7:100" ht="12.75" customHeight="1">
      <c r="H45" s="5"/>
      <c r="I45" s="5"/>
      <c r="CC45" s="5"/>
      <c r="CD45" s="5"/>
      <c r="CE45" s="5"/>
      <c r="CF45" s="5"/>
      <c r="CG45" s="5"/>
      <c r="CH45" s="5"/>
      <c r="CI45" s="5"/>
      <c r="CJ45" s="5"/>
      <c r="CK45" s="5"/>
      <c r="CL45" s="5"/>
      <c r="CM45" s="5"/>
      <c r="CN45" s="5"/>
      <c r="CO45" s="5"/>
      <c r="CP45" s="5"/>
      <c r="CQ45" s="5"/>
      <c r="CR45" s="5"/>
      <c r="CS45" s="5"/>
      <c r="CT45" s="5"/>
      <c r="CU45" s="5"/>
      <c r="CV45" s="5"/>
    </row>
    <row r="46" spans="7:100" ht="14.25" customHeight="1">
      <c r="H46" s="5"/>
      <c r="I46" s="5"/>
      <c r="CC46" s="5"/>
      <c r="CD46" s="5"/>
      <c r="CE46" s="5"/>
      <c r="CF46" s="5"/>
      <c r="CG46" s="5"/>
      <c r="CH46" s="5"/>
      <c r="CI46" s="5"/>
      <c r="CJ46" s="5"/>
      <c r="CK46" s="5"/>
      <c r="CL46" s="5"/>
      <c r="CM46" s="5"/>
      <c r="CN46" s="5"/>
      <c r="CO46" s="5"/>
      <c r="CP46" s="5"/>
      <c r="CQ46" s="5"/>
      <c r="CR46" s="5"/>
      <c r="CS46" s="5"/>
      <c r="CT46" s="5"/>
      <c r="CU46" s="5"/>
      <c r="CV46" s="5"/>
    </row>
    <row r="47" spans="7:100" ht="12.75" customHeight="1">
      <c r="H47" s="5"/>
      <c r="I47" s="5"/>
      <c r="CC47" s="5"/>
      <c r="CD47" s="5"/>
      <c r="CE47" s="5"/>
      <c r="CF47" s="5"/>
      <c r="CG47" s="5"/>
      <c r="CH47" s="5"/>
      <c r="CI47" s="5"/>
      <c r="CJ47" s="5"/>
      <c r="CK47" s="5"/>
      <c r="CL47" s="5"/>
      <c r="CM47" s="5"/>
      <c r="CN47" s="5"/>
      <c r="CO47" s="5"/>
      <c r="CP47" s="5"/>
      <c r="CQ47" s="5"/>
      <c r="CR47" s="5"/>
      <c r="CS47" s="5"/>
      <c r="CT47" s="5"/>
      <c r="CU47" s="5"/>
      <c r="CV47" s="5"/>
    </row>
    <row r="48" spans="7:100" ht="12.75" customHeight="1">
      <c r="H48" s="5"/>
      <c r="I48" s="5"/>
      <c r="CC48" s="5"/>
      <c r="CD48" s="5"/>
      <c r="CE48" s="5"/>
      <c r="CF48" s="5"/>
      <c r="CG48" s="5"/>
      <c r="CH48" s="5"/>
      <c r="CI48" s="5"/>
      <c r="CJ48" s="5"/>
      <c r="CK48" s="5"/>
      <c r="CL48" s="5"/>
      <c r="CM48" s="5"/>
      <c r="CN48" s="5"/>
      <c r="CO48" s="5"/>
      <c r="CP48" s="5"/>
      <c r="CQ48" s="5"/>
      <c r="CR48" s="5"/>
      <c r="CS48" s="5"/>
      <c r="CT48" s="5"/>
      <c r="CU48" s="5"/>
      <c r="CV48" s="5"/>
    </row>
    <row r="49" spans="8:100" ht="12.75" customHeight="1">
      <c r="H49" s="5"/>
      <c r="I49" s="5"/>
      <c r="CC49" s="5"/>
      <c r="CD49" s="5"/>
      <c r="CE49" s="5"/>
      <c r="CF49" s="5"/>
      <c r="CG49" s="5"/>
      <c r="CH49" s="5"/>
      <c r="CI49" s="5"/>
      <c r="CJ49" s="5"/>
      <c r="CK49" s="5"/>
      <c r="CL49" s="5"/>
      <c r="CM49" s="5"/>
      <c r="CN49" s="5"/>
      <c r="CO49" s="5"/>
      <c r="CP49" s="5"/>
      <c r="CQ49" s="5"/>
      <c r="CR49" s="5"/>
      <c r="CS49" s="5"/>
      <c r="CT49" s="5"/>
      <c r="CU49" s="5"/>
      <c r="CV49" s="5"/>
    </row>
    <row r="50" spans="8:100">
      <c r="H50" s="5"/>
      <c r="I50" s="5"/>
      <c r="CC50" s="5"/>
      <c r="CD50" s="5"/>
      <c r="CE50" s="5"/>
      <c r="CF50" s="5"/>
      <c r="CG50" s="5"/>
      <c r="CH50" s="5"/>
      <c r="CI50" s="5"/>
      <c r="CJ50" s="5"/>
      <c r="CK50" s="5"/>
      <c r="CL50" s="5"/>
      <c r="CM50" s="5"/>
      <c r="CN50" s="5"/>
      <c r="CO50" s="5"/>
      <c r="CP50" s="5"/>
      <c r="CQ50" s="5"/>
      <c r="CR50" s="5"/>
      <c r="CS50" s="5"/>
      <c r="CT50" s="5"/>
      <c r="CU50" s="5"/>
      <c r="CV50" s="5"/>
    </row>
    <row r="51" spans="8:100">
      <c r="H51" s="5"/>
      <c r="I51" s="5"/>
      <c r="CC51" s="5"/>
      <c r="CD51" s="5"/>
      <c r="CE51" s="5"/>
      <c r="CF51" s="5"/>
      <c r="CG51" s="5"/>
      <c r="CH51" s="5"/>
      <c r="CI51" s="5"/>
      <c r="CJ51" s="5"/>
      <c r="CK51" s="5"/>
      <c r="CL51" s="5"/>
      <c r="CM51" s="5"/>
      <c r="CN51" s="5"/>
      <c r="CO51" s="5"/>
      <c r="CP51" s="5"/>
      <c r="CQ51" s="5"/>
      <c r="CR51" s="5"/>
      <c r="CS51" s="5"/>
      <c r="CT51" s="5"/>
      <c r="CU51" s="5"/>
      <c r="CV51" s="5"/>
    </row>
    <row r="52" spans="8:100">
      <c r="H52" s="5"/>
      <c r="I52" s="5"/>
      <c r="CC52" s="5"/>
      <c r="CD52" s="5"/>
      <c r="CE52" s="5"/>
      <c r="CF52" s="5"/>
      <c r="CG52" s="5"/>
      <c r="CH52" s="5"/>
      <c r="CI52" s="5"/>
      <c r="CJ52" s="5"/>
      <c r="CK52" s="5"/>
      <c r="CL52" s="5"/>
      <c r="CM52" s="5"/>
      <c r="CN52" s="5"/>
      <c r="CO52" s="5"/>
      <c r="CP52" s="5"/>
      <c r="CQ52" s="5"/>
      <c r="CR52" s="5"/>
      <c r="CS52" s="5"/>
      <c r="CT52" s="5"/>
      <c r="CU52" s="5"/>
      <c r="CV52" s="5"/>
    </row>
    <row r="53" spans="8:100">
      <c r="H53" s="5"/>
      <c r="I53" s="5"/>
      <c r="CC53" s="5"/>
      <c r="CD53" s="5"/>
      <c r="CE53" s="5"/>
      <c r="CF53" s="5"/>
      <c r="CG53" s="5"/>
      <c r="CH53" s="5"/>
      <c r="CI53" s="5"/>
      <c r="CJ53" s="5"/>
      <c r="CK53" s="5"/>
      <c r="CL53" s="5"/>
      <c r="CM53" s="5"/>
      <c r="CN53" s="5"/>
      <c r="CO53" s="5"/>
      <c r="CP53" s="5"/>
      <c r="CQ53" s="5"/>
      <c r="CR53" s="5"/>
      <c r="CS53" s="5"/>
      <c r="CT53" s="5"/>
      <c r="CU53" s="5"/>
      <c r="CV53" s="5"/>
    </row>
    <row r="54" spans="8:100">
      <c r="H54" s="5"/>
      <c r="I54" s="5"/>
      <c r="CC54" s="5"/>
      <c r="CD54" s="5"/>
      <c r="CE54" s="5"/>
      <c r="CF54" s="5"/>
      <c r="CG54" s="5"/>
      <c r="CH54" s="5"/>
      <c r="CI54" s="5"/>
      <c r="CJ54" s="5"/>
      <c r="CK54" s="5"/>
      <c r="CL54" s="5"/>
      <c r="CM54" s="5"/>
      <c r="CN54" s="5"/>
      <c r="CO54" s="5"/>
      <c r="CP54" s="5"/>
      <c r="CQ54" s="5"/>
      <c r="CR54" s="5"/>
      <c r="CS54" s="5"/>
      <c r="CT54" s="5"/>
      <c r="CU54" s="5"/>
      <c r="CV54" s="5"/>
    </row>
    <row r="55" spans="8:100">
      <c r="H55" s="5"/>
      <c r="I55" s="5"/>
      <c r="CC55" s="5"/>
      <c r="CD55" s="5"/>
      <c r="CE55" s="5"/>
      <c r="CF55" s="5"/>
      <c r="CG55" s="5"/>
      <c r="CH55" s="5"/>
      <c r="CI55" s="5"/>
      <c r="CJ55" s="5"/>
      <c r="CK55" s="5"/>
      <c r="CL55" s="5"/>
      <c r="CM55" s="5"/>
      <c r="CN55" s="5"/>
      <c r="CO55" s="5"/>
      <c r="CP55" s="5"/>
      <c r="CQ55" s="5"/>
      <c r="CR55" s="5"/>
      <c r="CS55" s="5"/>
      <c r="CT55" s="5"/>
      <c r="CU55" s="5"/>
      <c r="CV55" s="5"/>
    </row>
    <row r="56" spans="8:100">
      <c r="H56" s="5"/>
      <c r="I56" s="5"/>
      <c r="CC56" s="5"/>
      <c r="CD56" s="5"/>
      <c r="CE56" s="5"/>
      <c r="CF56" s="5"/>
      <c r="CG56" s="5"/>
      <c r="CH56" s="5"/>
      <c r="CI56" s="5"/>
      <c r="CJ56" s="5"/>
      <c r="CK56" s="5"/>
      <c r="CL56" s="5"/>
      <c r="CM56" s="5"/>
      <c r="CN56" s="5"/>
      <c r="CO56" s="5"/>
      <c r="CP56" s="5"/>
      <c r="CQ56" s="5"/>
      <c r="CR56" s="5"/>
      <c r="CS56" s="5"/>
      <c r="CT56" s="5"/>
      <c r="CU56" s="5"/>
      <c r="CV56" s="5"/>
    </row>
    <row r="57" spans="8:100">
      <c r="H57" s="5"/>
      <c r="I57" s="5"/>
      <c r="CC57" s="5"/>
      <c r="CD57" s="5"/>
      <c r="CE57" s="5"/>
      <c r="CF57" s="5"/>
      <c r="CG57" s="5"/>
      <c r="CH57" s="5"/>
      <c r="CI57" s="5"/>
      <c r="CJ57" s="5"/>
      <c r="CK57" s="5"/>
      <c r="CL57" s="5"/>
      <c r="CM57" s="5"/>
      <c r="CN57" s="5"/>
      <c r="CO57" s="5"/>
      <c r="CP57" s="5"/>
      <c r="CQ57" s="5"/>
      <c r="CR57" s="5"/>
      <c r="CS57" s="5"/>
      <c r="CT57" s="5"/>
      <c r="CU57" s="5"/>
      <c r="CV57" s="5"/>
    </row>
    <row r="58" spans="8:100">
      <c r="H58" s="5"/>
      <c r="I58" s="5"/>
      <c r="CC58" s="5"/>
      <c r="CD58" s="5"/>
      <c r="CE58" s="5"/>
      <c r="CF58" s="5"/>
      <c r="CG58" s="5"/>
      <c r="CH58" s="5"/>
      <c r="CI58" s="5"/>
      <c r="CJ58" s="5"/>
      <c r="CK58" s="5"/>
      <c r="CL58" s="5"/>
      <c r="CM58" s="5"/>
      <c r="CN58" s="5"/>
      <c r="CO58" s="5"/>
      <c r="CP58" s="5"/>
      <c r="CQ58" s="5"/>
      <c r="CR58" s="5"/>
      <c r="CS58" s="5"/>
      <c r="CT58" s="5"/>
      <c r="CU58" s="5"/>
      <c r="CV58" s="5"/>
    </row>
    <row r="59" spans="8:100">
      <c r="H59" s="5"/>
      <c r="I59" s="5"/>
      <c r="CC59" s="5"/>
      <c r="CD59" s="5"/>
      <c r="CE59" s="5"/>
      <c r="CF59" s="5"/>
      <c r="CG59" s="5"/>
      <c r="CH59" s="5"/>
      <c r="CI59" s="5"/>
      <c r="CJ59" s="5"/>
      <c r="CK59" s="5"/>
      <c r="CL59" s="5"/>
      <c r="CM59" s="5"/>
      <c r="CN59" s="5"/>
      <c r="CO59" s="5"/>
      <c r="CP59" s="5"/>
      <c r="CQ59" s="5"/>
      <c r="CR59" s="5"/>
      <c r="CS59" s="5"/>
      <c r="CT59" s="5"/>
      <c r="CU59" s="5"/>
      <c r="CV59" s="5"/>
    </row>
    <row r="60" spans="8:100">
      <c r="H60" s="5"/>
      <c r="I60" s="5"/>
      <c r="CC60" s="5"/>
      <c r="CD60" s="5"/>
      <c r="CE60" s="5"/>
      <c r="CF60" s="5"/>
      <c r="CG60" s="5"/>
      <c r="CH60" s="5"/>
      <c r="CI60" s="5"/>
      <c r="CJ60" s="5"/>
      <c r="CK60" s="5"/>
      <c r="CL60" s="5"/>
      <c r="CM60" s="5"/>
      <c r="CN60" s="5"/>
      <c r="CO60" s="5"/>
      <c r="CP60" s="5"/>
      <c r="CQ60" s="5"/>
      <c r="CR60" s="5"/>
      <c r="CS60" s="5"/>
      <c r="CT60" s="5"/>
      <c r="CU60" s="5"/>
      <c r="CV60" s="5"/>
    </row>
    <row r="61" spans="8:100">
      <c r="H61" s="5"/>
      <c r="I61" s="5"/>
      <c r="CC61" s="5"/>
      <c r="CD61" s="5"/>
      <c r="CE61" s="5"/>
      <c r="CF61" s="5"/>
      <c r="CG61" s="5"/>
      <c r="CH61" s="5"/>
      <c r="CI61" s="5"/>
      <c r="CJ61" s="5"/>
      <c r="CK61" s="5"/>
      <c r="CL61" s="5"/>
      <c r="CM61" s="5"/>
      <c r="CN61" s="5"/>
      <c r="CO61" s="5"/>
      <c r="CP61" s="5"/>
      <c r="CQ61" s="5"/>
      <c r="CR61" s="5"/>
      <c r="CS61" s="5"/>
      <c r="CT61" s="5"/>
      <c r="CU61" s="5"/>
      <c r="CV61" s="5"/>
    </row>
    <row r="62" spans="8:100">
      <c r="H62" s="5"/>
      <c r="I62" s="5"/>
      <c r="CC62" s="5"/>
      <c r="CD62" s="5"/>
      <c r="CE62" s="5"/>
      <c r="CF62" s="5"/>
      <c r="CG62" s="5"/>
      <c r="CH62" s="5"/>
      <c r="CI62" s="5"/>
      <c r="CJ62" s="5"/>
      <c r="CK62" s="5"/>
      <c r="CL62" s="5"/>
      <c r="CM62" s="5"/>
      <c r="CN62" s="5"/>
      <c r="CO62" s="5"/>
      <c r="CP62" s="5"/>
      <c r="CQ62" s="5"/>
      <c r="CR62" s="5"/>
      <c r="CS62" s="5"/>
      <c r="CT62" s="5"/>
      <c r="CU62" s="5"/>
      <c r="CV62" s="5"/>
    </row>
    <row r="63" spans="8:100">
      <c r="H63" s="5"/>
      <c r="I63" s="5"/>
      <c r="J63" s="5"/>
      <c r="CC63" s="5"/>
      <c r="CD63" s="5"/>
      <c r="CE63" s="5"/>
      <c r="CF63" s="5"/>
      <c r="CG63" s="5"/>
      <c r="CH63" s="5"/>
      <c r="CI63" s="5"/>
      <c r="CJ63" s="5"/>
      <c r="CK63" s="5"/>
      <c r="CL63" s="5"/>
      <c r="CM63" s="5"/>
      <c r="CN63" s="5"/>
      <c r="CO63" s="5"/>
      <c r="CP63" s="5"/>
      <c r="CQ63" s="5"/>
      <c r="CR63" s="5"/>
      <c r="CS63" s="5"/>
      <c r="CT63" s="5"/>
      <c r="CU63" s="5"/>
      <c r="CV63" s="5"/>
    </row>
    <row r="64" spans="8:100">
      <c r="H64" s="5"/>
      <c r="I64" s="5"/>
      <c r="J64" s="5"/>
      <c r="BR64" s="5"/>
      <c r="CC64" s="5"/>
      <c r="CD64" s="5"/>
      <c r="CE64" s="5"/>
      <c r="CF64" s="5"/>
      <c r="CG64" s="5"/>
      <c r="CH64" s="5"/>
      <c r="CI64" s="5"/>
      <c r="CJ64" s="5"/>
      <c r="CK64" s="5"/>
      <c r="CL64" s="5"/>
      <c r="CM64" s="5"/>
      <c r="CN64" s="5"/>
      <c r="CO64" s="5"/>
      <c r="CP64" s="5"/>
      <c r="CQ64" s="5"/>
      <c r="CR64" s="5"/>
      <c r="CS64" s="5"/>
      <c r="CT64" s="5"/>
      <c r="CU64" s="5"/>
      <c r="CV64" s="5"/>
    </row>
    <row r="65" spans="8:100">
      <c r="H65" s="5"/>
      <c r="I65" s="5"/>
      <c r="J65" s="5"/>
      <c r="BR65" s="5"/>
      <c r="CC65" s="5"/>
      <c r="CD65" s="5"/>
      <c r="CE65" s="5"/>
      <c r="CF65" s="5"/>
      <c r="CG65" s="5"/>
      <c r="CH65" s="5"/>
      <c r="CI65" s="5"/>
      <c r="CJ65" s="5"/>
      <c r="CK65" s="5"/>
      <c r="CL65" s="5"/>
      <c r="CM65" s="5"/>
      <c r="CN65" s="5"/>
      <c r="CO65" s="5"/>
      <c r="CP65" s="5"/>
      <c r="CQ65" s="5"/>
      <c r="CR65" s="5"/>
      <c r="CS65" s="5"/>
      <c r="CT65" s="5"/>
      <c r="CU65" s="5"/>
      <c r="CV65" s="5"/>
    </row>
    <row r="66" spans="8:100">
      <c r="H66" s="5"/>
      <c r="I66" s="5"/>
      <c r="J66" s="5"/>
      <c r="BR66" s="5"/>
      <c r="CC66" s="5"/>
      <c r="CD66" s="5"/>
      <c r="CE66" s="5"/>
      <c r="CF66" s="5"/>
      <c r="CG66" s="5"/>
      <c r="CH66" s="5"/>
      <c r="CI66" s="5"/>
      <c r="CJ66" s="5"/>
      <c r="CK66" s="5"/>
      <c r="CL66" s="5"/>
      <c r="CM66" s="5"/>
      <c r="CN66" s="5"/>
      <c r="CO66" s="5"/>
      <c r="CP66" s="5"/>
      <c r="CQ66" s="5"/>
      <c r="CR66" s="5"/>
      <c r="CS66" s="5"/>
      <c r="CT66" s="5"/>
      <c r="CU66" s="5"/>
      <c r="CV66" s="5"/>
    </row>
    <row r="67" spans="8:100">
      <c r="H67" s="5"/>
      <c r="I67" s="5"/>
      <c r="J67" s="5"/>
      <c r="BR67" s="5"/>
      <c r="CC67" s="5"/>
      <c r="CD67" s="5"/>
      <c r="CE67" s="5"/>
      <c r="CF67" s="5"/>
      <c r="CG67" s="5"/>
      <c r="CH67" s="5"/>
      <c r="CI67" s="5"/>
      <c r="CJ67" s="5"/>
      <c r="CK67" s="5"/>
      <c r="CL67" s="5"/>
      <c r="CM67" s="5"/>
      <c r="CN67" s="5"/>
      <c r="CO67" s="5"/>
      <c r="CP67" s="5"/>
      <c r="CQ67" s="5"/>
      <c r="CR67" s="5"/>
      <c r="CS67" s="5"/>
      <c r="CT67" s="5"/>
      <c r="CU67" s="5"/>
      <c r="CV67" s="5"/>
    </row>
    <row r="68" spans="8:100">
      <c r="H68" s="5"/>
      <c r="I68" s="5"/>
      <c r="J68" s="5"/>
      <c r="BR68" s="5"/>
      <c r="CC68" s="5"/>
      <c r="CD68" s="5"/>
      <c r="CE68" s="5"/>
      <c r="CF68" s="5"/>
      <c r="CG68" s="5"/>
      <c r="CH68" s="5"/>
      <c r="CI68" s="5"/>
      <c r="CJ68" s="5"/>
      <c r="CK68" s="5"/>
      <c r="CL68" s="5"/>
      <c r="CM68" s="5"/>
      <c r="CN68" s="5"/>
      <c r="CO68" s="5"/>
      <c r="CP68" s="5"/>
      <c r="CQ68" s="5"/>
      <c r="CR68" s="5"/>
      <c r="CS68" s="5"/>
      <c r="CT68" s="5"/>
      <c r="CU68" s="5"/>
      <c r="CV68" s="5"/>
    </row>
    <row r="69" spans="8:100">
      <c r="H69" s="5"/>
      <c r="I69" s="5"/>
      <c r="J69" s="5"/>
      <c r="BR69" s="5"/>
      <c r="CC69" s="5"/>
      <c r="CD69" s="5"/>
      <c r="CE69" s="5"/>
      <c r="CF69" s="5"/>
      <c r="CG69" s="5"/>
      <c r="CH69" s="5"/>
      <c r="CI69" s="5"/>
      <c r="CJ69" s="5"/>
      <c r="CK69" s="5"/>
      <c r="CL69" s="5"/>
      <c r="CM69" s="5"/>
      <c r="CN69" s="5"/>
      <c r="CO69" s="5"/>
      <c r="CP69" s="5"/>
      <c r="CQ69" s="5"/>
      <c r="CR69" s="5"/>
      <c r="CS69" s="5"/>
      <c r="CT69" s="5"/>
      <c r="CU69" s="5"/>
      <c r="CV69" s="5"/>
    </row>
    <row r="70" spans="8:100">
      <c r="H70" s="5"/>
      <c r="I70" s="5"/>
      <c r="J70" s="5"/>
      <c r="BR70" s="5"/>
      <c r="CC70" s="5"/>
      <c r="CD70" s="5"/>
      <c r="CE70" s="5"/>
      <c r="CF70" s="5"/>
      <c r="CG70" s="5"/>
      <c r="CH70" s="5"/>
      <c r="CI70" s="5"/>
      <c r="CJ70" s="5"/>
      <c r="CK70" s="5"/>
      <c r="CL70" s="5"/>
      <c r="CM70" s="5"/>
      <c r="CN70" s="5"/>
      <c r="CO70" s="5"/>
      <c r="CP70" s="5"/>
      <c r="CQ70" s="5"/>
      <c r="CR70" s="5"/>
      <c r="CS70" s="5"/>
      <c r="CT70" s="5"/>
      <c r="CU70" s="5"/>
      <c r="CV70" s="5"/>
    </row>
    <row r="71" spans="8:100">
      <c r="H71" s="5"/>
      <c r="I71" s="5"/>
      <c r="J71" s="5"/>
      <c r="BR71" s="5"/>
      <c r="CC71" s="5"/>
      <c r="CD71" s="5"/>
      <c r="CE71" s="5"/>
      <c r="CF71" s="5"/>
      <c r="CG71" s="5"/>
      <c r="CH71" s="5"/>
      <c r="CI71" s="5"/>
      <c r="CJ71" s="5"/>
      <c r="CK71" s="5"/>
      <c r="CL71" s="5"/>
      <c r="CM71" s="5"/>
      <c r="CN71" s="5"/>
      <c r="CO71" s="5"/>
      <c r="CP71" s="5"/>
      <c r="CQ71" s="5"/>
      <c r="CR71" s="5"/>
      <c r="CS71" s="5"/>
      <c r="CT71" s="5"/>
      <c r="CU71" s="5"/>
      <c r="CV71" s="5"/>
    </row>
    <row r="72" spans="8:100">
      <c r="H72" s="5"/>
      <c r="I72" s="5"/>
      <c r="J72" s="5"/>
      <c r="BR72" s="5"/>
      <c r="CC72" s="5"/>
      <c r="CD72" s="5"/>
      <c r="CE72" s="5"/>
      <c r="CF72" s="5"/>
      <c r="CG72" s="5"/>
      <c r="CH72" s="5"/>
      <c r="CI72" s="5"/>
      <c r="CJ72" s="5"/>
      <c r="CK72" s="5"/>
      <c r="CL72" s="5"/>
      <c r="CM72" s="5"/>
      <c r="CN72" s="5"/>
      <c r="CO72" s="5"/>
      <c r="CP72" s="5"/>
      <c r="CQ72" s="5"/>
      <c r="CR72" s="5"/>
      <c r="CS72" s="5"/>
      <c r="CT72" s="5"/>
      <c r="CU72" s="5"/>
      <c r="CV72" s="5"/>
    </row>
    <row r="73" spans="8:100">
      <c r="H73" s="5"/>
      <c r="I73" s="5"/>
      <c r="J73" s="5"/>
      <c r="BR73" s="5"/>
      <c r="CC73" s="5"/>
      <c r="CD73" s="5"/>
      <c r="CE73" s="5"/>
      <c r="CF73" s="5"/>
      <c r="CG73" s="5"/>
      <c r="CH73" s="5"/>
      <c r="CI73" s="5"/>
      <c r="CJ73" s="5"/>
      <c r="CK73" s="5"/>
      <c r="CL73" s="5"/>
      <c r="CM73" s="5"/>
      <c r="CN73" s="5"/>
      <c r="CO73" s="5"/>
      <c r="CP73" s="5"/>
      <c r="CQ73" s="5"/>
      <c r="CR73" s="5"/>
      <c r="CS73" s="5"/>
      <c r="CT73" s="5"/>
      <c r="CU73" s="5"/>
      <c r="CV73" s="5"/>
    </row>
    <row r="74" spans="8:100">
      <c r="H74" s="5"/>
      <c r="I74" s="5"/>
      <c r="J74" s="5"/>
      <c r="BR74" s="5"/>
      <c r="CC74" s="5"/>
      <c r="CD74" s="5"/>
      <c r="CE74" s="5"/>
      <c r="CF74" s="5"/>
      <c r="CG74" s="5"/>
      <c r="CH74" s="5"/>
      <c r="CI74" s="5"/>
      <c r="CJ74" s="5"/>
      <c r="CK74" s="5"/>
      <c r="CL74" s="5"/>
      <c r="CM74" s="5"/>
      <c r="CN74" s="5"/>
      <c r="CO74" s="5"/>
      <c r="CP74" s="5"/>
      <c r="CQ74" s="5"/>
      <c r="CR74" s="5"/>
      <c r="CS74" s="5"/>
      <c r="CT74" s="5"/>
      <c r="CU74" s="5"/>
      <c r="CV74" s="5"/>
    </row>
    <row r="75" spans="8:100">
      <c r="H75" s="5"/>
      <c r="I75" s="5"/>
      <c r="J75" s="5"/>
      <c r="BR75" s="5"/>
      <c r="CC75" s="5"/>
      <c r="CD75" s="5"/>
      <c r="CE75" s="5"/>
      <c r="CF75" s="5"/>
      <c r="CG75" s="5"/>
      <c r="CH75" s="5"/>
      <c r="CI75" s="5"/>
      <c r="CJ75" s="5"/>
      <c r="CK75" s="5"/>
      <c r="CL75" s="5"/>
      <c r="CM75" s="5"/>
      <c r="CN75" s="5"/>
      <c r="CO75" s="5"/>
      <c r="CP75" s="5"/>
      <c r="CQ75" s="5"/>
      <c r="CR75" s="5"/>
      <c r="CS75" s="5"/>
      <c r="CT75" s="5"/>
      <c r="CU75" s="5"/>
      <c r="CV75" s="5"/>
    </row>
    <row r="76" spans="8:100">
      <c r="H76" s="5"/>
      <c r="I76" s="5"/>
      <c r="J76" s="5"/>
      <c r="BR76" s="5"/>
      <c r="CC76" s="5"/>
      <c r="CD76" s="5"/>
      <c r="CE76" s="5"/>
      <c r="CF76" s="5"/>
      <c r="CG76" s="5"/>
      <c r="CH76" s="5"/>
      <c r="CI76" s="5"/>
      <c r="CJ76" s="5"/>
      <c r="CK76" s="5"/>
      <c r="CL76" s="5"/>
      <c r="CM76" s="5"/>
      <c r="CN76" s="5"/>
      <c r="CO76" s="5"/>
      <c r="CP76" s="5"/>
      <c r="CQ76" s="5"/>
      <c r="CR76" s="5"/>
      <c r="CS76" s="5"/>
      <c r="CT76" s="5"/>
      <c r="CU76" s="5"/>
      <c r="CV76" s="5"/>
    </row>
    <row r="77" spans="8:100">
      <c r="H77" s="5"/>
      <c r="I77" s="5"/>
      <c r="J77" s="5"/>
      <c r="BR77" s="5"/>
      <c r="CC77" s="5"/>
      <c r="CD77" s="5"/>
      <c r="CE77" s="5"/>
      <c r="CF77" s="5"/>
      <c r="CG77" s="5"/>
      <c r="CH77" s="5"/>
      <c r="CI77" s="5"/>
      <c r="CJ77" s="5"/>
      <c r="CK77" s="5"/>
      <c r="CL77" s="5"/>
      <c r="CM77" s="5"/>
      <c r="CN77" s="5"/>
      <c r="CO77" s="5"/>
      <c r="CP77" s="5"/>
      <c r="CQ77" s="5"/>
      <c r="CR77" s="5"/>
      <c r="CS77" s="5"/>
      <c r="CT77" s="5"/>
      <c r="CU77" s="5"/>
      <c r="CV77" s="5"/>
    </row>
    <row r="78" spans="8:100">
      <c r="H78" s="5"/>
      <c r="I78" s="5"/>
      <c r="J78" s="5"/>
      <c r="BR78" s="5"/>
      <c r="CC78" s="5"/>
      <c r="CD78" s="5"/>
      <c r="CE78" s="5"/>
      <c r="CF78" s="5"/>
      <c r="CG78" s="5"/>
      <c r="CH78" s="5"/>
      <c r="CI78" s="5"/>
      <c r="CJ78" s="5"/>
      <c r="CK78" s="5"/>
      <c r="CL78" s="5"/>
      <c r="CM78" s="5"/>
      <c r="CN78" s="5"/>
      <c r="CO78" s="5"/>
      <c r="CP78" s="5"/>
      <c r="CQ78" s="5"/>
      <c r="CR78" s="5"/>
      <c r="CS78" s="5"/>
      <c r="CT78" s="5"/>
      <c r="CU78" s="5"/>
      <c r="CV78" s="5"/>
    </row>
    <row r="79" spans="8:100">
      <c r="H79" s="5"/>
      <c r="I79" s="5"/>
      <c r="J79" s="5"/>
      <c r="BR79" s="5"/>
      <c r="CC79" s="5"/>
      <c r="CD79" s="5"/>
      <c r="CE79" s="5"/>
      <c r="CF79" s="5"/>
      <c r="CG79" s="5"/>
      <c r="CH79" s="5"/>
      <c r="CI79" s="5"/>
      <c r="CJ79" s="5"/>
      <c r="CK79" s="5"/>
      <c r="CL79" s="5"/>
      <c r="CM79" s="5"/>
      <c r="CN79" s="5"/>
      <c r="CO79" s="5"/>
      <c r="CP79" s="5"/>
      <c r="CQ79" s="5"/>
      <c r="CR79" s="5"/>
      <c r="CS79" s="5"/>
      <c r="CT79" s="5"/>
      <c r="CU79" s="5"/>
      <c r="CV79" s="5"/>
    </row>
    <row r="80" spans="8:100">
      <c r="H80" s="5"/>
      <c r="I80" s="5"/>
      <c r="J80" s="5"/>
      <c r="BR80" s="5"/>
      <c r="CC80" s="5"/>
      <c r="CD80" s="5"/>
      <c r="CE80" s="5"/>
      <c r="CF80" s="5"/>
      <c r="CG80" s="5"/>
      <c r="CH80" s="5"/>
      <c r="CI80" s="5"/>
      <c r="CJ80" s="5"/>
      <c r="CK80" s="5"/>
      <c r="CL80" s="5"/>
      <c r="CM80" s="5"/>
      <c r="CN80" s="5"/>
      <c r="CO80" s="5"/>
      <c r="CP80" s="5"/>
      <c r="CQ80" s="5"/>
      <c r="CR80" s="5"/>
      <c r="CS80" s="5"/>
      <c r="CT80" s="5"/>
      <c r="CU80" s="5"/>
      <c r="CV80" s="5"/>
    </row>
    <row r="81" spans="8:100">
      <c r="H81" s="5"/>
      <c r="I81" s="5"/>
      <c r="J81" s="5"/>
      <c r="BR81" s="5"/>
      <c r="CC81" s="5"/>
      <c r="CD81" s="5"/>
      <c r="CE81" s="5"/>
      <c r="CF81" s="5"/>
      <c r="CG81" s="5"/>
      <c r="CH81" s="5"/>
      <c r="CI81" s="5"/>
      <c r="CJ81" s="5"/>
      <c r="CK81" s="5"/>
      <c r="CL81" s="5"/>
      <c r="CM81" s="5"/>
      <c r="CN81" s="5"/>
      <c r="CO81" s="5"/>
      <c r="CP81" s="5"/>
      <c r="CQ81" s="5"/>
      <c r="CR81" s="5"/>
      <c r="CS81" s="5"/>
      <c r="CT81" s="5"/>
      <c r="CU81" s="5"/>
      <c r="CV81" s="5"/>
    </row>
    <row r="82" spans="8:100">
      <c r="H82" s="5"/>
      <c r="I82" s="5"/>
      <c r="J82" s="5"/>
      <c r="BR82" s="5"/>
      <c r="CC82" s="5"/>
      <c r="CD82" s="5"/>
      <c r="CE82" s="5"/>
      <c r="CF82" s="5"/>
      <c r="CG82" s="5"/>
      <c r="CH82" s="5"/>
      <c r="CI82" s="5"/>
      <c r="CJ82" s="5"/>
      <c r="CK82" s="5"/>
      <c r="CL82" s="5"/>
      <c r="CM82" s="5"/>
      <c r="CN82" s="5"/>
      <c r="CO82" s="5"/>
      <c r="CP82" s="5"/>
      <c r="CQ82" s="5"/>
      <c r="CR82" s="5"/>
      <c r="CS82" s="5"/>
      <c r="CT82" s="5"/>
      <c r="CU82" s="5"/>
      <c r="CV82" s="5"/>
    </row>
    <row r="83" spans="8:100">
      <c r="H83" s="5"/>
      <c r="I83" s="5"/>
      <c r="J83" s="5"/>
      <c r="BR83" s="5"/>
      <c r="CC83" s="5"/>
      <c r="CD83" s="5"/>
      <c r="CE83" s="5"/>
      <c r="CF83" s="5"/>
      <c r="CG83" s="5"/>
      <c r="CH83" s="5"/>
      <c r="CI83" s="5"/>
      <c r="CJ83" s="5"/>
      <c r="CK83" s="5"/>
      <c r="CL83" s="5"/>
      <c r="CM83" s="5"/>
      <c r="CN83" s="5"/>
      <c r="CO83" s="5"/>
      <c r="CP83" s="5"/>
      <c r="CQ83" s="5"/>
      <c r="CR83" s="5"/>
      <c r="CS83" s="5"/>
      <c r="CT83" s="5"/>
      <c r="CU83" s="5"/>
      <c r="CV83" s="5"/>
    </row>
    <row r="84" spans="8:100">
      <c r="H84" s="5"/>
      <c r="I84" s="5"/>
      <c r="J84" s="5"/>
      <c r="BR84" s="5"/>
      <c r="CC84" s="5"/>
      <c r="CD84" s="5"/>
      <c r="CE84" s="5"/>
      <c r="CF84" s="5"/>
      <c r="CG84" s="5"/>
      <c r="CH84" s="5"/>
      <c r="CI84" s="5"/>
      <c r="CJ84" s="5"/>
      <c r="CK84" s="5"/>
      <c r="CL84" s="5"/>
      <c r="CM84" s="5"/>
      <c r="CN84" s="5"/>
      <c r="CO84" s="5"/>
      <c r="CP84" s="5"/>
      <c r="CQ84" s="5"/>
      <c r="CR84" s="5"/>
      <c r="CS84" s="5"/>
      <c r="CT84" s="5"/>
      <c r="CU84" s="5"/>
      <c r="CV84" s="5"/>
    </row>
    <row r="85" spans="8:100">
      <c r="H85" s="5"/>
      <c r="I85" s="5"/>
      <c r="J85" s="5"/>
      <c r="BR85" s="5"/>
      <c r="CC85" s="5"/>
      <c r="CD85" s="5"/>
      <c r="CE85" s="5"/>
      <c r="CF85" s="5"/>
      <c r="CG85" s="5"/>
      <c r="CH85" s="5"/>
      <c r="CI85" s="5"/>
      <c r="CJ85" s="5"/>
      <c r="CK85" s="5"/>
      <c r="CL85" s="5"/>
      <c r="CM85" s="5"/>
      <c r="CN85" s="5"/>
      <c r="CO85" s="5"/>
      <c r="CP85" s="5"/>
      <c r="CQ85" s="5"/>
      <c r="CR85" s="5"/>
      <c r="CS85" s="5"/>
      <c r="CT85" s="5"/>
      <c r="CU85" s="5"/>
      <c r="CV85" s="5"/>
    </row>
    <row r="86" spans="8:100">
      <c r="H86" s="5"/>
      <c r="I86" s="5"/>
      <c r="J86" s="5"/>
      <c r="BR86" s="5"/>
      <c r="CC86" s="5"/>
      <c r="CD86" s="5"/>
      <c r="CE86" s="5"/>
      <c r="CF86" s="5"/>
      <c r="CG86" s="5"/>
      <c r="CH86" s="5"/>
      <c r="CI86" s="5"/>
      <c r="CJ86" s="5"/>
      <c r="CK86" s="5"/>
      <c r="CL86" s="5"/>
      <c r="CM86" s="5"/>
      <c r="CN86" s="5"/>
      <c r="CO86" s="5"/>
      <c r="CP86" s="5"/>
      <c r="CQ86" s="5"/>
      <c r="CR86" s="5"/>
      <c r="CS86" s="5"/>
      <c r="CT86" s="5"/>
      <c r="CU86" s="5"/>
      <c r="CV86" s="5"/>
    </row>
    <row r="87" spans="8:100">
      <c r="H87" s="5"/>
      <c r="I87" s="5"/>
      <c r="J87" s="5"/>
      <c r="BR87" s="5"/>
      <c r="CC87" s="5"/>
      <c r="CD87" s="5"/>
      <c r="CE87" s="5"/>
      <c r="CF87" s="5"/>
      <c r="CG87" s="5"/>
      <c r="CH87" s="5"/>
      <c r="CI87" s="5"/>
      <c r="CJ87" s="5"/>
      <c r="CK87" s="5"/>
      <c r="CL87" s="5"/>
      <c r="CM87" s="5"/>
      <c r="CN87" s="5"/>
      <c r="CO87" s="5"/>
      <c r="CP87" s="5"/>
      <c r="CQ87" s="5"/>
      <c r="CR87" s="5"/>
      <c r="CS87" s="5"/>
      <c r="CT87" s="5"/>
      <c r="CU87" s="5"/>
      <c r="CV87" s="5"/>
    </row>
    <row r="88" spans="8:100">
      <c r="H88" s="5"/>
      <c r="I88" s="5"/>
      <c r="J88" s="5"/>
      <c r="BR88" s="5"/>
      <c r="CC88" s="5"/>
      <c r="CD88" s="5"/>
      <c r="CE88" s="5"/>
      <c r="CF88" s="5"/>
      <c r="CG88" s="5"/>
      <c r="CH88" s="5"/>
      <c r="CI88" s="5"/>
      <c r="CJ88" s="5"/>
      <c r="CK88" s="5"/>
      <c r="CL88" s="5"/>
      <c r="CM88" s="5"/>
      <c r="CN88" s="5"/>
      <c r="CO88" s="5"/>
      <c r="CP88" s="5"/>
      <c r="CQ88" s="5"/>
      <c r="CR88" s="5"/>
      <c r="CS88" s="5"/>
      <c r="CT88" s="5"/>
      <c r="CU88" s="5"/>
      <c r="CV88" s="5"/>
    </row>
    <row r="89" spans="8:100">
      <c r="H89" s="5"/>
      <c r="I89" s="5"/>
      <c r="J89" s="5"/>
      <c r="BR89" s="5"/>
      <c r="CC89" s="5"/>
      <c r="CD89" s="5"/>
      <c r="CE89" s="5"/>
      <c r="CF89" s="5"/>
      <c r="CG89" s="5"/>
      <c r="CH89" s="5"/>
      <c r="CI89" s="5"/>
      <c r="CJ89" s="5"/>
      <c r="CK89" s="5"/>
      <c r="CL89" s="5"/>
      <c r="CM89" s="5"/>
      <c r="CN89" s="5"/>
      <c r="CO89" s="5"/>
      <c r="CP89" s="5"/>
      <c r="CQ89" s="5"/>
      <c r="CR89" s="5"/>
      <c r="CS89" s="5"/>
      <c r="CT89" s="5"/>
      <c r="CU89" s="5"/>
      <c r="CV89" s="5"/>
    </row>
    <row r="90" spans="8:100">
      <c r="H90" s="5"/>
      <c r="I90" s="5"/>
      <c r="J90" s="5"/>
      <c r="BR90" s="5"/>
      <c r="CC90" s="5"/>
      <c r="CD90" s="5"/>
      <c r="CE90" s="5"/>
      <c r="CF90" s="5"/>
      <c r="CG90" s="5"/>
      <c r="CH90" s="5"/>
      <c r="CI90" s="5"/>
      <c r="CJ90" s="5"/>
      <c r="CK90" s="5"/>
      <c r="CL90" s="5"/>
      <c r="CM90" s="5"/>
      <c r="CN90" s="5"/>
      <c r="CO90" s="5"/>
      <c r="CP90" s="5"/>
      <c r="CQ90" s="5"/>
      <c r="CR90" s="5"/>
      <c r="CS90" s="5"/>
      <c r="CT90" s="5"/>
      <c r="CU90" s="5"/>
      <c r="CV90" s="5"/>
    </row>
    <row r="91" spans="8:100">
      <c r="H91" s="5"/>
      <c r="I91" s="5"/>
      <c r="J91" s="5"/>
      <c r="BR91" s="5"/>
      <c r="CC91" s="5"/>
      <c r="CD91" s="5"/>
      <c r="CE91" s="5"/>
      <c r="CF91" s="5"/>
      <c r="CG91" s="5"/>
      <c r="CH91" s="5"/>
      <c r="CI91" s="5"/>
      <c r="CJ91" s="5"/>
      <c r="CK91" s="5"/>
      <c r="CL91" s="5"/>
      <c r="CM91" s="5"/>
      <c r="CN91" s="5"/>
      <c r="CO91" s="5"/>
      <c r="CP91" s="5"/>
      <c r="CQ91" s="5"/>
      <c r="CR91" s="5"/>
      <c r="CS91" s="5"/>
      <c r="CT91" s="5"/>
      <c r="CU91" s="5"/>
      <c r="CV91" s="5"/>
    </row>
    <row r="92" spans="8:100">
      <c r="H92" s="5"/>
      <c r="I92" s="5"/>
      <c r="J92" s="5"/>
      <c r="BR92" s="5"/>
      <c r="CC92" s="5"/>
      <c r="CD92" s="5"/>
      <c r="CE92" s="5"/>
      <c r="CF92" s="5"/>
      <c r="CG92" s="5"/>
      <c r="CH92" s="5"/>
      <c r="CI92" s="5"/>
      <c r="CJ92" s="5"/>
      <c r="CK92" s="5"/>
      <c r="CL92" s="5"/>
      <c r="CM92" s="5"/>
      <c r="CN92" s="5"/>
      <c r="CO92" s="5"/>
      <c r="CP92" s="5"/>
      <c r="CQ92" s="5"/>
      <c r="CR92" s="5"/>
      <c r="CS92" s="5"/>
      <c r="CT92" s="5"/>
      <c r="CU92" s="5"/>
      <c r="CV92" s="5"/>
    </row>
    <row r="93" spans="8:100">
      <c r="H93" s="5"/>
      <c r="I93" s="5"/>
      <c r="J93" s="5"/>
      <c r="BR93" s="5"/>
      <c r="CC93" s="5"/>
      <c r="CD93" s="5"/>
      <c r="CE93" s="5"/>
      <c r="CF93" s="5"/>
      <c r="CG93" s="5"/>
      <c r="CH93" s="5"/>
      <c r="CI93" s="5"/>
      <c r="CJ93" s="5"/>
      <c r="CK93" s="5"/>
      <c r="CL93" s="5"/>
      <c r="CM93" s="5"/>
      <c r="CN93" s="5"/>
      <c r="CO93" s="5"/>
      <c r="CP93" s="5"/>
      <c r="CQ93" s="5"/>
      <c r="CR93" s="5"/>
      <c r="CS93" s="5"/>
      <c r="CT93" s="5"/>
      <c r="CU93" s="5"/>
      <c r="CV93" s="5"/>
    </row>
    <row r="94" spans="8:100">
      <c r="H94" s="5"/>
      <c r="I94" s="5"/>
      <c r="J94" s="5"/>
      <c r="BR94" s="5"/>
      <c r="CC94" s="5"/>
      <c r="CD94" s="5"/>
      <c r="CE94" s="5"/>
      <c r="CF94" s="5"/>
      <c r="CG94" s="5"/>
      <c r="CH94" s="5"/>
      <c r="CI94" s="5"/>
      <c r="CJ94" s="5"/>
      <c r="CK94" s="5"/>
      <c r="CL94" s="5"/>
      <c r="CM94" s="5"/>
      <c r="CN94" s="5"/>
      <c r="CO94" s="5"/>
      <c r="CP94" s="5"/>
      <c r="CQ94" s="5"/>
      <c r="CR94" s="5"/>
      <c r="CS94" s="5"/>
      <c r="CT94" s="5"/>
      <c r="CU94" s="5"/>
      <c r="CV94" s="5"/>
    </row>
    <row r="95" spans="8:100">
      <c r="H95" s="5"/>
      <c r="I95" s="5"/>
      <c r="J95" s="5"/>
      <c r="BR95" s="5"/>
      <c r="CC95" s="5"/>
      <c r="CD95" s="5"/>
      <c r="CE95" s="5"/>
      <c r="CF95" s="5"/>
      <c r="CG95" s="5"/>
      <c r="CH95" s="5"/>
      <c r="CI95" s="5"/>
      <c r="CJ95" s="5"/>
      <c r="CK95" s="5"/>
      <c r="CL95" s="5"/>
      <c r="CM95" s="5"/>
      <c r="CN95" s="5"/>
      <c r="CO95" s="5"/>
      <c r="CP95" s="5"/>
      <c r="CQ95" s="5"/>
      <c r="CR95" s="5"/>
      <c r="CS95" s="5"/>
      <c r="CT95" s="5"/>
      <c r="CU95" s="5"/>
      <c r="CV95" s="5"/>
    </row>
    <row r="96" spans="8:100">
      <c r="H96" s="5"/>
      <c r="I96" s="5"/>
      <c r="J96" s="5"/>
      <c r="BR96" s="5"/>
      <c r="CC96" s="5"/>
      <c r="CD96" s="5"/>
      <c r="CE96" s="5"/>
      <c r="CF96" s="5"/>
      <c r="CG96" s="5"/>
      <c r="CH96" s="5"/>
      <c r="CI96" s="5"/>
      <c r="CJ96" s="5"/>
      <c r="CK96" s="5"/>
      <c r="CL96" s="5"/>
      <c r="CM96" s="5"/>
      <c r="CN96" s="5"/>
      <c r="CO96" s="5"/>
      <c r="CP96" s="5"/>
      <c r="CQ96" s="5"/>
      <c r="CR96" s="5"/>
      <c r="CS96" s="5"/>
      <c r="CT96" s="5"/>
      <c r="CU96" s="5"/>
      <c r="CV96" s="5"/>
    </row>
    <row r="97" spans="8:100">
      <c r="H97" s="5"/>
      <c r="I97" s="5"/>
      <c r="J97" s="5"/>
      <c r="BR97" s="5"/>
      <c r="CC97" s="5"/>
      <c r="CD97" s="5"/>
      <c r="CE97" s="5"/>
      <c r="CF97" s="5"/>
      <c r="CG97" s="5"/>
      <c r="CH97" s="5"/>
      <c r="CI97" s="5"/>
      <c r="CJ97" s="5"/>
      <c r="CK97" s="5"/>
      <c r="CL97" s="5"/>
      <c r="CM97" s="5"/>
      <c r="CN97" s="5"/>
      <c r="CO97" s="5"/>
      <c r="CP97" s="5"/>
      <c r="CQ97" s="5"/>
      <c r="CR97" s="5"/>
      <c r="CS97" s="5"/>
      <c r="CT97" s="5"/>
      <c r="CU97" s="5"/>
      <c r="CV97" s="5"/>
    </row>
    <row r="98" spans="8:100">
      <c r="H98" s="5"/>
      <c r="I98" s="5"/>
      <c r="J98" s="5"/>
      <c r="BR98" s="5"/>
      <c r="CC98" s="5"/>
      <c r="CD98" s="5"/>
      <c r="CE98" s="5"/>
      <c r="CF98" s="5"/>
      <c r="CG98" s="5"/>
      <c r="CH98" s="5"/>
      <c r="CI98" s="5"/>
      <c r="CJ98" s="5"/>
      <c r="CK98" s="5"/>
      <c r="CL98" s="5"/>
      <c r="CM98" s="5"/>
      <c r="CN98" s="5"/>
      <c r="CO98" s="5"/>
      <c r="CP98" s="5"/>
      <c r="CQ98" s="5"/>
      <c r="CR98" s="5"/>
      <c r="CS98" s="5"/>
      <c r="CT98" s="5"/>
      <c r="CU98" s="5"/>
      <c r="CV98" s="5"/>
    </row>
    <row r="99" spans="8:100">
      <c r="H99" s="5"/>
      <c r="I99" s="5"/>
      <c r="J99" s="5"/>
      <c r="BR99" s="5"/>
      <c r="CC99" s="5"/>
      <c r="CD99" s="5"/>
      <c r="CE99" s="5"/>
      <c r="CF99" s="5"/>
      <c r="CG99" s="5"/>
      <c r="CH99" s="5"/>
      <c r="CI99" s="5"/>
      <c r="CJ99" s="5"/>
      <c r="CK99" s="5"/>
      <c r="CL99" s="5"/>
      <c r="CM99" s="5"/>
      <c r="CN99" s="5"/>
      <c r="CO99" s="5"/>
      <c r="CP99" s="5"/>
      <c r="CQ99" s="5"/>
      <c r="CR99" s="5"/>
      <c r="CS99" s="5"/>
      <c r="CT99" s="5"/>
      <c r="CU99" s="5"/>
      <c r="CV99" s="5"/>
    </row>
    <row r="100" spans="8:100">
      <c r="H100" s="5"/>
      <c r="I100" s="5"/>
      <c r="J100" s="5"/>
      <c r="BR100" s="5"/>
      <c r="CC100" s="5"/>
      <c r="CD100" s="5"/>
      <c r="CE100" s="5"/>
      <c r="CF100" s="5"/>
      <c r="CG100" s="5"/>
      <c r="CH100" s="5"/>
      <c r="CI100" s="5"/>
      <c r="CJ100" s="5"/>
      <c r="CK100" s="5"/>
      <c r="CL100" s="5"/>
      <c r="CM100" s="5"/>
      <c r="CN100" s="5"/>
      <c r="CO100" s="5"/>
      <c r="CP100" s="5"/>
      <c r="CQ100" s="5"/>
      <c r="CR100" s="5"/>
      <c r="CS100" s="5"/>
      <c r="CT100" s="5"/>
      <c r="CU100" s="5"/>
      <c r="CV100" s="5"/>
    </row>
    <row r="101" spans="8:100">
      <c r="H101" s="5"/>
      <c r="I101" s="5"/>
      <c r="J101" s="5"/>
      <c r="BR101" s="5"/>
      <c r="CC101" s="5"/>
      <c r="CD101" s="5"/>
      <c r="CE101" s="5"/>
      <c r="CF101" s="5"/>
      <c r="CG101" s="5"/>
      <c r="CH101" s="5"/>
      <c r="CI101" s="5"/>
      <c r="CJ101" s="5"/>
      <c r="CK101" s="5"/>
      <c r="CL101" s="5"/>
      <c r="CM101" s="5"/>
      <c r="CN101" s="5"/>
      <c r="CO101" s="5"/>
      <c r="CP101" s="5"/>
      <c r="CQ101" s="5"/>
      <c r="CR101" s="5"/>
      <c r="CS101" s="5"/>
      <c r="CT101" s="5"/>
      <c r="CU101" s="5"/>
      <c r="CV101" s="5"/>
    </row>
    <row r="102" spans="8:100">
      <c r="H102" s="5"/>
      <c r="I102" s="5"/>
      <c r="J102" s="5"/>
      <c r="BR102" s="5"/>
      <c r="CC102" s="5"/>
      <c r="CD102" s="5"/>
      <c r="CE102" s="5"/>
      <c r="CF102" s="5"/>
      <c r="CG102" s="5"/>
      <c r="CH102" s="5"/>
      <c r="CI102" s="5"/>
      <c r="CJ102" s="5"/>
      <c r="CK102" s="5"/>
      <c r="CL102" s="5"/>
      <c r="CM102" s="5"/>
      <c r="CN102" s="5"/>
      <c r="CO102" s="5"/>
      <c r="CP102" s="5"/>
      <c r="CQ102" s="5"/>
      <c r="CR102" s="5"/>
      <c r="CS102" s="5"/>
      <c r="CT102" s="5"/>
      <c r="CU102" s="5"/>
      <c r="CV102" s="5"/>
    </row>
    <row r="103" spans="8:100">
      <c r="H103" s="5"/>
      <c r="I103" s="5"/>
      <c r="J103" s="5"/>
      <c r="BR103" s="5"/>
      <c r="CC103" s="5"/>
      <c r="CD103" s="5"/>
      <c r="CE103" s="5"/>
      <c r="CF103" s="5"/>
      <c r="CG103" s="5"/>
      <c r="CH103" s="5"/>
      <c r="CI103" s="5"/>
      <c r="CJ103" s="5"/>
      <c r="CK103" s="5"/>
      <c r="CL103" s="5"/>
      <c r="CM103" s="5"/>
      <c r="CN103" s="5"/>
      <c r="CO103" s="5"/>
      <c r="CP103" s="5"/>
      <c r="CQ103" s="5"/>
      <c r="CR103" s="5"/>
      <c r="CS103" s="5"/>
      <c r="CT103" s="5"/>
      <c r="CU103" s="5"/>
      <c r="CV103" s="5"/>
    </row>
    <row r="104" spans="8:100">
      <c r="H104" s="5"/>
      <c r="I104" s="5"/>
      <c r="J104" s="5"/>
      <c r="BR104" s="5"/>
      <c r="CC104" s="5"/>
      <c r="CD104" s="5"/>
      <c r="CE104" s="5"/>
      <c r="CF104" s="5"/>
      <c r="CG104" s="5"/>
      <c r="CH104" s="5"/>
      <c r="CI104" s="5"/>
      <c r="CJ104" s="5"/>
      <c r="CK104" s="5"/>
      <c r="CL104" s="5"/>
      <c r="CM104" s="5"/>
      <c r="CN104" s="5"/>
      <c r="CO104" s="5"/>
      <c r="CP104" s="5"/>
      <c r="CQ104" s="5"/>
      <c r="CR104" s="5"/>
      <c r="CS104" s="5"/>
      <c r="CT104" s="5"/>
      <c r="CU104" s="5"/>
      <c r="CV104" s="5"/>
    </row>
    <row r="105" spans="8:100">
      <c r="H105" s="5"/>
      <c r="I105" s="5"/>
      <c r="J105" s="5"/>
      <c r="BR105" s="5"/>
      <c r="CC105" s="5"/>
      <c r="CD105" s="5"/>
      <c r="CE105" s="5"/>
      <c r="CF105" s="5"/>
      <c r="CG105" s="5"/>
      <c r="CH105" s="5"/>
      <c r="CI105" s="5"/>
      <c r="CJ105" s="5"/>
      <c r="CK105" s="5"/>
      <c r="CL105" s="5"/>
      <c r="CM105" s="5"/>
      <c r="CN105" s="5"/>
      <c r="CO105" s="5"/>
      <c r="CP105" s="5"/>
      <c r="CQ105" s="5"/>
      <c r="CR105" s="5"/>
      <c r="CS105" s="5"/>
      <c r="CT105" s="5"/>
      <c r="CU105" s="5"/>
      <c r="CV105" s="5"/>
    </row>
    <row r="106" spans="8:100">
      <c r="H106" s="5"/>
      <c r="I106" s="5"/>
      <c r="J106" s="5"/>
      <c r="BR106" s="5"/>
      <c r="CC106" s="5"/>
      <c r="CD106" s="5"/>
      <c r="CE106" s="5"/>
      <c r="CF106" s="5"/>
      <c r="CG106" s="5"/>
      <c r="CH106" s="5"/>
      <c r="CI106" s="5"/>
      <c r="CJ106" s="5"/>
      <c r="CK106" s="5"/>
      <c r="CL106" s="5"/>
      <c r="CM106" s="5"/>
      <c r="CN106" s="5"/>
      <c r="CO106" s="5"/>
      <c r="CP106" s="5"/>
      <c r="CQ106" s="5"/>
      <c r="CR106" s="5"/>
      <c r="CS106" s="5"/>
      <c r="CT106" s="5"/>
      <c r="CU106" s="5"/>
      <c r="CV106" s="5"/>
    </row>
    <row r="107" spans="8:100">
      <c r="H107" s="5"/>
      <c r="I107" s="5"/>
      <c r="J107" s="5"/>
      <c r="BR107" s="5"/>
      <c r="CC107" s="5"/>
      <c r="CD107" s="5"/>
      <c r="CE107" s="5"/>
      <c r="CF107" s="5"/>
      <c r="CG107" s="5"/>
      <c r="CH107" s="5"/>
      <c r="CI107" s="5"/>
      <c r="CJ107" s="5"/>
      <c r="CK107" s="5"/>
      <c r="CL107" s="5"/>
      <c r="CM107" s="5"/>
      <c r="CN107" s="5"/>
      <c r="CO107" s="5"/>
      <c r="CP107" s="5"/>
      <c r="CQ107" s="5"/>
      <c r="CR107" s="5"/>
      <c r="CS107" s="5"/>
      <c r="CT107" s="5"/>
      <c r="CU107" s="5"/>
      <c r="CV107" s="5"/>
    </row>
    <row r="108" spans="8:100">
      <c r="H108" s="5"/>
      <c r="I108" s="5"/>
      <c r="J108" s="5"/>
      <c r="BR108" s="5"/>
      <c r="CC108" s="5"/>
      <c r="CD108" s="5"/>
      <c r="CE108" s="5"/>
      <c r="CF108" s="5"/>
      <c r="CG108" s="5"/>
      <c r="CH108" s="5"/>
      <c r="CI108" s="5"/>
      <c r="CJ108" s="5"/>
      <c r="CK108" s="5"/>
      <c r="CL108" s="5"/>
      <c r="CM108" s="5"/>
      <c r="CN108" s="5"/>
      <c r="CO108" s="5"/>
      <c r="CP108" s="5"/>
      <c r="CQ108" s="5"/>
      <c r="CR108" s="5"/>
      <c r="CS108" s="5"/>
      <c r="CT108" s="5"/>
      <c r="CU108" s="5"/>
      <c r="CV108" s="5"/>
    </row>
    <row r="109" spans="8:100">
      <c r="H109" s="5"/>
      <c r="I109" s="5"/>
      <c r="J109" s="5"/>
      <c r="BR109" s="5"/>
      <c r="CC109" s="5"/>
      <c r="CD109" s="5"/>
      <c r="CE109" s="5"/>
      <c r="CF109" s="5"/>
      <c r="CG109" s="5"/>
      <c r="CH109" s="5"/>
      <c r="CI109" s="5"/>
      <c r="CJ109" s="5"/>
      <c r="CK109" s="5"/>
      <c r="CL109" s="5"/>
      <c r="CM109" s="5"/>
      <c r="CN109" s="5"/>
      <c r="CO109" s="5"/>
      <c r="CP109" s="5"/>
      <c r="CQ109" s="5"/>
      <c r="CR109" s="5"/>
      <c r="CS109" s="5"/>
      <c r="CT109" s="5"/>
      <c r="CU109" s="5"/>
      <c r="CV109" s="5"/>
    </row>
    <row r="110" spans="8:100">
      <c r="H110" s="5"/>
      <c r="I110" s="5"/>
      <c r="J110" s="5"/>
      <c r="BR110" s="5"/>
      <c r="CC110" s="5"/>
      <c r="CD110" s="5"/>
      <c r="CE110" s="5"/>
      <c r="CF110" s="5"/>
      <c r="CG110" s="5"/>
      <c r="CH110" s="5"/>
      <c r="CI110" s="5"/>
      <c r="CJ110" s="5"/>
      <c r="CK110" s="5"/>
      <c r="CL110" s="5"/>
      <c r="CM110" s="5"/>
      <c r="CN110" s="5"/>
      <c r="CO110" s="5"/>
      <c r="CP110" s="5"/>
      <c r="CQ110" s="5"/>
      <c r="CR110" s="5"/>
      <c r="CS110" s="5"/>
      <c r="CT110" s="5"/>
      <c r="CU110" s="5"/>
      <c r="CV110" s="5"/>
    </row>
    <row r="111" spans="8:100">
      <c r="H111" s="5"/>
      <c r="I111" s="5"/>
      <c r="J111" s="5"/>
      <c r="BR111" s="5"/>
      <c r="CC111" s="5"/>
      <c r="CD111" s="5"/>
      <c r="CE111" s="5"/>
      <c r="CF111" s="5"/>
      <c r="CG111" s="5"/>
      <c r="CH111" s="5"/>
      <c r="CI111" s="5"/>
      <c r="CJ111" s="5"/>
      <c r="CK111" s="5"/>
      <c r="CL111" s="5"/>
      <c r="CM111" s="5"/>
      <c r="CN111" s="5"/>
      <c r="CO111" s="5"/>
      <c r="CP111" s="5"/>
      <c r="CQ111" s="5"/>
      <c r="CR111" s="5"/>
      <c r="CS111" s="5"/>
      <c r="CT111" s="5"/>
      <c r="CU111" s="5"/>
      <c r="CV111" s="5"/>
    </row>
    <row r="112" spans="8:100">
      <c r="H112" s="5"/>
      <c r="I112" s="5"/>
      <c r="BR112" s="5"/>
      <c r="CC112" s="5"/>
      <c r="CD112" s="5"/>
      <c r="CE112" s="5"/>
      <c r="CF112" s="5"/>
      <c r="CG112" s="5"/>
      <c r="CH112" s="5"/>
      <c r="CI112" s="5"/>
      <c r="CJ112" s="5"/>
      <c r="CK112" s="5"/>
      <c r="CL112" s="5"/>
      <c r="CM112" s="5"/>
      <c r="CN112" s="5"/>
      <c r="CO112" s="5"/>
      <c r="CP112" s="5"/>
      <c r="CQ112" s="5"/>
      <c r="CR112" s="5"/>
      <c r="CS112" s="5"/>
      <c r="CT112" s="5"/>
      <c r="CU112" s="5"/>
      <c r="CV112" s="5"/>
    </row>
    <row r="113" spans="8:100">
      <c r="H113" s="5"/>
      <c r="I113" s="5"/>
      <c r="BR113" s="5"/>
      <c r="CC113" s="5"/>
      <c r="CD113" s="5"/>
      <c r="CE113" s="5"/>
      <c r="CF113" s="5"/>
      <c r="CG113" s="5"/>
      <c r="CH113" s="5"/>
      <c r="CI113" s="5"/>
      <c r="CJ113" s="5"/>
      <c r="CK113" s="5"/>
      <c r="CL113" s="5"/>
      <c r="CM113" s="5"/>
      <c r="CN113" s="5"/>
      <c r="CO113" s="5"/>
      <c r="CP113" s="5"/>
      <c r="CQ113" s="5"/>
      <c r="CR113" s="5"/>
      <c r="CS113" s="5"/>
      <c r="CT113" s="5"/>
      <c r="CU113" s="5"/>
      <c r="CV113" s="5"/>
    </row>
    <row r="114" spans="8:100">
      <c r="H114" s="5"/>
      <c r="I114" s="5"/>
      <c r="BR114" s="5"/>
      <c r="CC114" s="5"/>
      <c r="CD114" s="5"/>
      <c r="CE114" s="5"/>
      <c r="CF114" s="5"/>
      <c r="CG114" s="5"/>
      <c r="CH114" s="5"/>
      <c r="CI114" s="5"/>
      <c r="CJ114" s="5"/>
      <c r="CK114" s="5"/>
      <c r="CL114" s="5"/>
      <c r="CM114" s="5"/>
      <c r="CN114" s="5"/>
      <c r="CO114" s="5"/>
      <c r="CP114" s="5"/>
      <c r="CQ114" s="5"/>
      <c r="CR114" s="5"/>
      <c r="CS114" s="5"/>
      <c r="CT114" s="5"/>
      <c r="CU114" s="5"/>
      <c r="CV114" s="5"/>
    </row>
    <row r="115" spans="8:100">
      <c r="H115" s="5"/>
      <c r="I115" s="5"/>
      <c r="BR115" s="5"/>
      <c r="CC115" s="5"/>
      <c r="CD115" s="5"/>
      <c r="CE115" s="5"/>
      <c r="CF115" s="5"/>
      <c r="CG115" s="5"/>
      <c r="CH115" s="5"/>
      <c r="CI115" s="5"/>
      <c r="CJ115" s="5"/>
      <c r="CK115" s="5"/>
      <c r="CL115" s="5"/>
      <c r="CM115" s="5"/>
      <c r="CN115" s="5"/>
      <c r="CO115" s="5"/>
      <c r="CP115" s="5"/>
      <c r="CQ115" s="5"/>
      <c r="CR115" s="5"/>
      <c r="CS115" s="5"/>
      <c r="CT115" s="5"/>
      <c r="CU115" s="5"/>
      <c r="CV115" s="5"/>
    </row>
    <row r="116" spans="8:100">
      <c r="H116" s="5"/>
      <c r="I116" s="5"/>
      <c r="BR116" s="5"/>
      <c r="CC116" s="5"/>
      <c r="CD116" s="5"/>
      <c r="CE116" s="5"/>
      <c r="CF116" s="5"/>
      <c r="CG116" s="5"/>
      <c r="CH116" s="5"/>
      <c r="CI116" s="5"/>
      <c r="CJ116" s="5"/>
      <c r="CK116" s="5"/>
      <c r="CL116" s="5"/>
      <c r="CM116" s="5"/>
      <c r="CN116" s="5"/>
      <c r="CO116" s="5"/>
      <c r="CP116" s="5"/>
      <c r="CQ116" s="5"/>
      <c r="CR116" s="5"/>
      <c r="CS116" s="5"/>
      <c r="CT116" s="5"/>
      <c r="CU116" s="5"/>
      <c r="CV116" s="5"/>
    </row>
    <row r="117" spans="8:100">
      <c r="H117" s="5"/>
      <c r="I117" s="5"/>
      <c r="BR117" s="5"/>
      <c r="CC117" s="5"/>
      <c r="CD117" s="5"/>
      <c r="CE117" s="5"/>
      <c r="CF117" s="5"/>
      <c r="CG117" s="5"/>
      <c r="CH117" s="5"/>
      <c r="CI117" s="5"/>
      <c r="CJ117" s="5"/>
      <c r="CK117" s="5"/>
      <c r="CL117" s="5"/>
      <c r="CM117" s="5"/>
      <c r="CN117" s="5"/>
      <c r="CO117" s="5"/>
      <c r="CP117" s="5"/>
      <c r="CQ117" s="5"/>
      <c r="CR117" s="5"/>
      <c r="CS117" s="5"/>
      <c r="CT117" s="5"/>
      <c r="CU117" s="5"/>
      <c r="CV117" s="5"/>
    </row>
    <row r="118" spans="8:100">
      <c r="H118" s="5"/>
      <c r="I118" s="5"/>
      <c r="BR118" s="5"/>
      <c r="CC118" s="5"/>
      <c r="CD118" s="5"/>
      <c r="CE118" s="5"/>
      <c r="CF118" s="5"/>
      <c r="CG118" s="5"/>
      <c r="CH118" s="5"/>
      <c r="CI118" s="5"/>
      <c r="CJ118" s="5"/>
      <c r="CK118" s="5"/>
      <c r="CL118" s="5"/>
      <c r="CM118" s="5"/>
      <c r="CN118" s="5"/>
      <c r="CO118" s="5"/>
      <c r="CP118" s="5"/>
      <c r="CQ118" s="5"/>
      <c r="CR118" s="5"/>
      <c r="CS118" s="5"/>
      <c r="CT118" s="5"/>
      <c r="CU118" s="5"/>
      <c r="CV118" s="5"/>
    </row>
    <row r="119" spans="8:100">
      <c r="H119" s="5"/>
      <c r="I119" s="5"/>
      <c r="BR119" s="5"/>
      <c r="CC119" s="5"/>
      <c r="CD119" s="5"/>
      <c r="CE119" s="5"/>
      <c r="CF119" s="5"/>
      <c r="CG119" s="5"/>
      <c r="CH119" s="5"/>
      <c r="CI119" s="5"/>
      <c r="CJ119" s="5"/>
      <c r="CK119" s="5"/>
      <c r="CL119" s="5"/>
      <c r="CM119" s="5"/>
      <c r="CN119" s="5"/>
      <c r="CO119" s="5"/>
      <c r="CP119" s="5"/>
      <c r="CQ119" s="5"/>
      <c r="CR119" s="5"/>
      <c r="CS119" s="5"/>
      <c r="CT119" s="5"/>
      <c r="CU119" s="5"/>
      <c r="CV119" s="5"/>
    </row>
    <row r="120" spans="8:100">
      <c r="H120" s="5"/>
      <c r="I120" s="5"/>
      <c r="BR120" s="5"/>
      <c r="CC120" s="5"/>
      <c r="CD120" s="5"/>
      <c r="CE120" s="5"/>
      <c r="CF120" s="5"/>
      <c r="CG120" s="5"/>
      <c r="CH120" s="5"/>
      <c r="CI120" s="5"/>
      <c r="CJ120" s="5"/>
      <c r="CK120" s="5"/>
      <c r="CL120" s="5"/>
      <c r="CM120" s="5"/>
      <c r="CN120" s="5"/>
      <c r="CO120" s="5"/>
      <c r="CP120" s="5"/>
      <c r="CQ120" s="5"/>
      <c r="CR120" s="5"/>
      <c r="CS120" s="5"/>
      <c r="CT120" s="5"/>
      <c r="CU120" s="5"/>
      <c r="CV120" s="5"/>
    </row>
    <row r="121" spans="8:100">
      <c r="H121" s="5"/>
      <c r="I121" s="5"/>
      <c r="BR121" s="5"/>
      <c r="CC121" s="5"/>
      <c r="CD121" s="5"/>
      <c r="CE121" s="5"/>
      <c r="CF121" s="5"/>
      <c r="CG121" s="5"/>
      <c r="CH121" s="5"/>
      <c r="CI121" s="5"/>
      <c r="CJ121" s="5"/>
      <c r="CK121" s="5"/>
      <c r="CL121" s="5"/>
      <c r="CM121" s="5"/>
      <c r="CN121" s="5"/>
      <c r="CO121" s="5"/>
      <c r="CP121" s="5"/>
      <c r="CQ121" s="5"/>
      <c r="CR121" s="5"/>
      <c r="CS121" s="5"/>
      <c r="CT121" s="5"/>
      <c r="CU121" s="5"/>
      <c r="CV121" s="5"/>
    </row>
    <row r="122" spans="8:100">
      <c r="H122" s="5"/>
      <c r="I122" s="5"/>
      <c r="BR122" s="5"/>
      <c r="CC122" s="5"/>
      <c r="CD122" s="5"/>
      <c r="CE122" s="5"/>
      <c r="CF122" s="5"/>
      <c r="CG122" s="5"/>
      <c r="CH122" s="5"/>
      <c r="CI122" s="5"/>
      <c r="CJ122" s="5"/>
      <c r="CK122" s="5"/>
      <c r="CL122" s="5"/>
      <c r="CM122" s="5"/>
      <c r="CN122" s="5"/>
      <c r="CO122" s="5"/>
      <c r="CP122" s="5"/>
      <c r="CQ122" s="5"/>
      <c r="CR122" s="5"/>
      <c r="CS122" s="5"/>
      <c r="CT122" s="5"/>
      <c r="CU122" s="5"/>
      <c r="CV122" s="5"/>
    </row>
    <row r="123" spans="8:100">
      <c r="H123" s="5"/>
      <c r="I123" s="5"/>
      <c r="BR123" s="5"/>
      <c r="CC123" s="5"/>
      <c r="CD123" s="5"/>
      <c r="CE123" s="5"/>
      <c r="CF123" s="5"/>
      <c r="CG123" s="5"/>
      <c r="CH123" s="5"/>
      <c r="CI123" s="5"/>
      <c r="CJ123" s="5"/>
      <c r="CK123" s="5"/>
      <c r="CL123" s="5"/>
      <c r="CM123" s="5"/>
      <c r="CN123" s="5"/>
      <c r="CO123" s="5"/>
      <c r="CP123" s="5"/>
      <c r="CQ123" s="5"/>
      <c r="CR123" s="5"/>
      <c r="CS123" s="5"/>
      <c r="CT123" s="5"/>
      <c r="CU123" s="5"/>
      <c r="CV123" s="5"/>
    </row>
    <row r="124" spans="8:100">
      <c r="H124" s="5"/>
      <c r="I124" s="5"/>
      <c r="BR124" s="5"/>
      <c r="CC124" s="5"/>
      <c r="CD124" s="5"/>
      <c r="CE124" s="5"/>
      <c r="CF124" s="5"/>
      <c r="CG124" s="5"/>
      <c r="CH124" s="5"/>
      <c r="CI124" s="5"/>
      <c r="CJ124" s="5"/>
      <c r="CK124" s="5"/>
      <c r="CL124" s="5"/>
      <c r="CM124" s="5"/>
      <c r="CN124" s="5"/>
      <c r="CO124" s="5"/>
      <c r="CP124" s="5"/>
      <c r="CQ124" s="5"/>
      <c r="CR124" s="5"/>
      <c r="CS124" s="5"/>
      <c r="CT124" s="5"/>
      <c r="CU124" s="5"/>
      <c r="CV124" s="5"/>
    </row>
    <row r="125" spans="8:100">
      <c r="H125" s="5"/>
      <c r="I125" s="5"/>
      <c r="J125" s="5"/>
      <c r="BR125" s="5"/>
      <c r="CC125" s="5"/>
      <c r="CD125" s="5"/>
      <c r="CE125" s="5"/>
      <c r="CF125" s="5"/>
      <c r="CG125" s="5"/>
      <c r="CH125" s="5"/>
      <c r="CI125" s="5"/>
      <c r="CJ125" s="5"/>
      <c r="CK125" s="5"/>
      <c r="CL125" s="5"/>
      <c r="CM125" s="5"/>
      <c r="CN125" s="5"/>
      <c r="CO125" s="5"/>
      <c r="CP125" s="5"/>
      <c r="CQ125" s="5"/>
      <c r="CR125" s="5"/>
      <c r="CS125" s="5"/>
      <c r="CT125" s="5"/>
      <c r="CU125" s="5"/>
      <c r="CV125" s="5"/>
    </row>
    <row r="126" spans="8:100">
      <c r="H126" s="5"/>
      <c r="I126" s="5"/>
      <c r="J126" s="5"/>
      <c r="BR126" s="5"/>
      <c r="CC126" s="5"/>
      <c r="CD126" s="5"/>
      <c r="CE126" s="5"/>
      <c r="CF126" s="5"/>
      <c r="CG126" s="5"/>
      <c r="CH126" s="5"/>
      <c r="CI126" s="5"/>
      <c r="CJ126" s="5"/>
      <c r="CK126" s="5"/>
      <c r="CL126" s="5"/>
      <c r="CM126" s="5"/>
      <c r="CN126" s="5"/>
      <c r="CO126" s="5"/>
      <c r="CP126" s="5"/>
      <c r="CQ126" s="5"/>
      <c r="CR126" s="5"/>
      <c r="CS126" s="5"/>
      <c r="CT126" s="5"/>
      <c r="CU126" s="5"/>
      <c r="CV126" s="5"/>
    </row>
    <row r="127" spans="8:100">
      <c r="H127" s="5"/>
      <c r="I127" s="5"/>
      <c r="J127" s="5"/>
      <c r="BR127" s="5"/>
      <c r="CC127" s="5"/>
      <c r="CD127" s="5"/>
      <c r="CE127" s="5"/>
      <c r="CF127" s="5"/>
      <c r="CG127" s="5"/>
      <c r="CH127" s="5"/>
      <c r="CI127" s="5"/>
      <c r="CJ127" s="5"/>
      <c r="CK127" s="5"/>
      <c r="CL127" s="5"/>
      <c r="CM127" s="5"/>
      <c r="CN127" s="5"/>
      <c r="CO127" s="5"/>
      <c r="CP127" s="5"/>
      <c r="CQ127" s="5"/>
      <c r="CR127" s="5"/>
      <c r="CS127" s="5"/>
      <c r="CT127" s="5"/>
      <c r="CU127" s="5"/>
      <c r="CV127" s="5"/>
    </row>
    <row r="128" spans="8:100">
      <c r="H128" s="5"/>
      <c r="I128" s="5"/>
      <c r="J128" s="5"/>
      <c r="BR128" s="5"/>
      <c r="CC128" s="5"/>
      <c r="CD128" s="5"/>
      <c r="CE128" s="5"/>
      <c r="CF128" s="5"/>
      <c r="CG128" s="5"/>
      <c r="CH128" s="5"/>
      <c r="CI128" s="5"/>
      <c r="CJ128" s="5"/>
      <c r="CK128" s="5"/>
      <c r="CL128" s="5"/>
      <c r="CM128" s="5"/>
      <c r="CN128" s="5"/>
      <c r="CO128" s="5"/>
      <c r="CP128" s="5"/>
      <c r="CQ128" s="5"/>
      <c r="CR128" s="5"/>
      <c r="CS128" s="5"/>
      <c r="CT128" s="5"/>
      <c r="CU128" s="5"/>
      <c r="CV128" s="5"/>
    </row>
    <row r="129" spans="8:100">
      <c r="H129" s="5"/>
      <c r="I129" s="5"/>
      <c r="J129" s="5"/>
      <c r="BR129" s="5"/>
      <c r="CC129" s="5"/>
      <c r="CD129" s="5"/>
      <c r="CE129" s="5"/>
      <c r="CF129" s="5"/>
      <c r="CG129" s="5"/>
      <c r="CH129" s="5"/>
      <c r="CI129" s="5"/>
      <c r="CJ129" s="5"/>
      <c r="CK129" s="5"/>
      <c r="CL129" s="5"/>
      <c r="CM129" s="5"/>
      <c r="CN129" s="5"/>
      <c r="CO129" s="5"/>
      <c r="CP129" s="5"/>
      <c r="CQ129" s="5"/>
      <c r="CR129" s="5"/>
      <c r="CS129" s="5"/>
      <c r="CT129" s="5"/>
      <c r="CU129" s="5"/>
      <c r="CV129" s="5"/>
    </row>
    <row r="130" spans="8:100">
      <c r="H130" s="5"/>
      <c r="I130" s="5"/>
      <c r="J130" s="5"/>
      <c r="BR130" s="5"/>
      <c r="CC130" s="5"/>
      <c r="CD130" s="5"/>
      <c r="CE130" s="5"/>
      <c r="CF130" s="5"/>
      <c r="CG130" s="5"/>
      <c r="CH130" s="5"/>
      <c r="CI130" s="5"/>
      <c r="CJ130" s="5"/>
      <c r="CK130" s="5"/>
      <c r="CL130" s="5"/>
      <c r="CM130" s="5"/>
      <c r="CN130" s="5"/>
      <c r="CO130" s="5"/>
      <c r="CP130" s="5"/>
      <c r="CQ130" s="5"/>
      <c r="CR130" s="5"/>
      <c r="CS130" s="5"/>
      <c r="CT130" s="5"/>
      <c r="CU130" s="5"/>
      <c r="CV130" s="5"/>
    </row>
    <row r="131" spans="8:100">
      <c r="H131" s="5"/>
      <c r="I131" s="5"/>
      <c r="J131" s="5"/>
      <c r="BR131" s="5"/>
      <c r="CC131" s="5"/>
      <c r="CD131" s="5"/>
      <c r="CE131" s="5"/>
      <c r="CF131" s="5"/>
      <c r="CG131" s="5"/>
      <c r="CH131" s="5"/>
      <c r="CI131" s="5"/>
      <c r="CJ131" s="5"/>
      <c r="CK131" s="5"/>
      <c r="CL131" s="5"/>
      <c r="CM131" s="5"/>
      <c r="CN131" s="5"/>
      <c r="CO131" s="5"/>
      <c r="CP131" s="5"/>
      <c r="CQ131" s="5"/>
      <c r="CR131" s="5"/>
      <c r="CS131" s="5"/>
      <c r="CT131" s="5"/>
      <c r="CU131" s="5"/>
      <c r="CV131" s="5"/>
    </row>
    <row r="132" spans="8:100">
      <c r="H132" s="5"/>
      <c r="I132" s="5"/>
      <c r="J132" s="5"/>
      <c r="BP132" s="5"/>
      <c r="BQ132" s="5"/>
      <c r="BR132" s="5"/>
      <c r="CC132" s="5"/>
      <c r="CD132" s="5"/>
      <c r="CE132" s="5"/>
      <c r="CF132" s="5"/>
      <c r="CG132" s="5"/>
      <c r="CH132" s="5"/>
      <c r="CI132" s="5"/>
      <c r="CJ132" s="5"/>
      <c r="CK132" s="5"/>
      <c r="CL132" s="5"/>
      <c r="CM132" s="5"/>
      <c r="CN132" s="5"/>
      <c r="CO132" s="5"/>
      <c r="CP132" s="5"/>
      <c r="CQ132" s="5"/>
      <c r="CR132" s="5"/>
      <c r="CS132" s="5"/>
      <c r="CT132" s="5"/>
      <c r="CU132" s="5"/>
      <c r="CV132" s="5"/>
    </row>
    <row r="133" spans="8:100">
      <c r="H133" s="5"/>
      <c r="I133" s="5"/>
      <c r="J133" s="5"/>
      <c r="BP133" s="5"/>
      <c r="BQ133" s="5"/>
      <c r="BR133" s="5"/>
      <c r="CC133" s="5"/>
      <c r="CD133" s="5"/>
      <c r="CE133" s="5"/>
      <c r="CF133" s="5"/>
      <c r="CG133" s="5"/>
      <c r="CH133" s="5"/>
      <c r="CI133" s="5"/>
      <c r="CJ133" s="5"/>
      <c r="CK133" s="5"/>
      <c r="CL133" s="5"/>
      <c r="CM133" s="5"/>
      <c r="CN133" s="5"/>
      <c r="CO133" s="5"/>
      <c r="CP133" s="5"/>
      <c r="CQ133" s="5"/>
      <c r="CR133" s="5"/>
      <c r="CS133" s="5"/>
      <c r="CT133" s="5"/>
      <c r="CU133" s="5"/>
      <c r="CV133" s="5"/>
    </row>
    <row r="134" spans="8:100">
      <c r="H134" s="5"/>
      <c r="I134" s="5"/>
      <c r="J134" s="5"/>
      <c r="BP134" s="5"/>
      <c r="BQ134" s="5"/>
      <c r="BR134" s="5"/>
      <c r="CC134" s="5"/>
      <c r="CD134" s="5"/>
      <c r="CE134" s="5"/>
      <c r="CF134" s="5"/>
      <c r="CG134" s="5"/>
      <c r="CH134" s="5"/>
      <c r="CI134" s="5"/>
      <c r="CJ134" s="5"/>
      <c r="CK134" s="5"/>
      <c r="CL134" s="5"/>
      <c r="CM134" s="5"/>
      <c r="CN134" s="5"/>
      <c r="CO134" s="5"/>
      <c r="CP134" s="5"/>
      <c r="CQ134" s="5"/>
      <c r="CR134" s="5"/>
      <c r="CS134" s="5"/>
      <c r="CT134" s="5"/>
      <c r="CU134" s="5"/>
      <c r="CV134" s="5"/>
    </row>
    <row r="135" spans="8:100">
      <c r="H135" s="5"/>
      <c r="I135" s="5"/>
      <c r="J135" s="5"/>
      <c r="AL135" s="317"/>
      <c r="AM135" s="317"/>
      <c r="AN135" s="317"/>
      <c r="AO135" s="317"/>
      <c r="AP135" s="317"/>
      <c r="AQ135" s="317"/>
      <c r="AR135" s="317"/>
      <c r="AS135" s="317"/>
      <c r="AT135" s="317"/>
      <c r="AU135" s="317"/>
      <c r="AV135" s="317"/>
      <c r="AW135" s="317"/>
      <c r="BP135" s="5"/>
      <c r="BQ135" s="5"/>
      <c r="BR135" s="5"/>
      <c r="CC135" s="5"/>
      <c r="CD135" s="5"/>
      <c r="CE135" s="5"/>
      <c r="CF135" s="5"/>
      <c r="CG135" s="5"/>
      <c r="CH135" s="5"/>
      <c r="CI135" s="5"/>
      <c r="CJ135" s="5"/>
      <c r="CK135" s="5"/>
      <c r="CL135" s="5"/>
      <c r="CM135" s="5"/>
      <c r="CN135" s="5"/>
      <c r="CO135" s="5"/>
      <c r="CP135" s="5"/>
      <c r="CQ135" s="5"/>
      <c r="CR135" s="5"/>
      <c r="CS135" s="5"/>
      <c r="CT135" s="5"/>
      <c r="CU135" s="5"/>
      <c r="CV135" s="5"/>
    </row>
    <row r="136" spans="8:100">
      <c r="H136" s="5"/>
      <c r="I136" s="5"/>
      <c r="J136" s="5"/>
      <c r="AL136" s="317"/>
      <c r="AM136" s="317"/>
      <c r="AN136" s="317"/>
      <c r="AO136" s="317"/>
      <c r="AP136" s="317"/>
      <c r="AQ136" s="333" t="s">
        <v>249</v>
      </c>
      <c r="AR136" s="333" t="s">
        <v>3891</v>
      </c>
      <c r="AS136" s="333"/>
      <c r="AT136" s="333"/>
      <c r="AU136" s="333"/>
      <c r="AV136" s="333"/>
      <c r="AW136" s="333"/>
      <c r="AX136" s="329"/>
      <c r="BP136" s="5"/>
      <c r="BQ136" s="5"/>
      <c r="BR136" s="5"/>
      <c r="CC136" s="5"/>
      <c r="CD136" s="5"/>
      <c r="CE136" s="5"/>
      <c r="CF136" s="5"/>
      <c r="CG136" s="5"/>
      <c r="CH136" s="5"/>
      <c r="CI136" s="5"/>
      <c r="CJ136" s="5"/>
      <c r="CK136" s="5"/>
      <c r="CL136" s="5"/>
      <c r="CM136" s="5"/>
      <c r="CN136" s="5"/>
      <c r="CO136" s="5"/>
      <c r="CP136" s="5"/>
      <c r="CQ136" s="5"/>
      <c r="CR136" s="5"/>
      <c r="CS136" s="5"/>
      <c r="CT136" s="5"/>
      <c r="CU136" s="5"/>
      <c r="CV136" s="5"/>
    </row>
    <row r="137" spans="8:100">
      <c r="H137" s="5"/>
      <c r="I137" s="5"/>
      <c r="J137" s="5"/>
      <c r="AL137" s="317"/>
      <c r="AM137" s="317"/>
      <c r="AN137" s="317"/>
      <c r="AO137" s="317"/>
      <c r="AP137" s="317"/>
      <c r="AQ137" s="336">
        <f>VLOOKUP(AQ136,flux!$A$2:$O$2501,2,FALSE)</f>
        <v>-1.5918596034232899E-7</v>
      </c>
      <c r="AR137" s="333"/>
      <c r="AS137" s="333"/>
      <c r="AT137" s="333"/>
      <c r="AU137" s="333"/>
      <c r="AV137" s="333"/>
      <c r="AW137" s="333"/>
      <c r="AX137" s="329"/>
      <c r="BP137" s="5"/>
      <c r="BQ137" s="5"/>
      <c r="BR137" s="5"/>
      <c r="CC137" s="5"/>
      <c r="CD137" s="5"/>
      <c r="CE137" s="5"/>
      <c r="CF137" s="5"/>
      <c r="CG137" s="5"/>
      <c r="CH137" s="5"/>
      <c r="CI137" s="5"/>
      <c r="CJ137" s="5"/>
      <c r="CK137" s="5"/>
      <c r="CL137" s="5"/>
      <c r="CM137" s="5"/>
      <c r="CN137" s="5"/>
      <c r="CO137" s="5"/>
      <c r="CP137" s="5"/>
      <c r="CQ137" s="5"/>
      <c r="CR137" s="5"/>
      <c r="CS137" s="5"/>
      <c r="CT137" s="5"/>
      <c r="CU137" s="5"/>
      <c r="CV137" s="5"/>
    </row>
    <row r="138" spans="8:100">
      <c r="H138" s="5"/>
      <c r="I138" s="5"/>
      <c r="J138" s="5"/>
      <c r="AL138" s="317"/>
      <c r="AM138" s="317"/>
      <c r="AN138" s="317"/>
      <c r="AO138" s="317"/>
      <c r="AP138" s="317"/>
      <c r="AQ138" s="333" t="s">
        <v>133</v>
      </c>
      <c r="AR138" s="333" t="s">
        <v>3890</v>
      </c>
      <c r="AS138" s="333"/>
      <c r="AT138" s="333"/>
      <c r="AU138" s="333"/>
      <c r="AV138" s="333"/>
      <c r="AW138" s="333"/>
      <c r="AX138" s="329"/>
      <c r="BP138" s="5"/>
      <c r="BQ138" s="5"/>
      <c r="BR138" s="5"/>
      <c r="CC138" s="5"/>
      <c r="CD138" s="5"/>
      <c r="CE138" s="5"/>
      <c r="CF138" s="5"/>
      <c r="CG138" s="5"/>
      <c r="CH138" s="5"/>
      <c r="CI138" s="5"/>
      <c r="CJ138" s="5"/>
      <c r="CK138" s="5"/>
      <c r="CL138" s="5"/>
      <c r="CM138" s="5"/>
      <c r="CN138" s="5"/>
      <c r="CO138" s="5"/>
      <c r="CP138" s="5"/>
      <c r="CQ138" s="5"/>
      <c r="CR138" s="5"/>
      <c r="CS138" s="5"/>
      <c r="CT138" s="5"/>
      <c r="CU138" s="5"/>
      <c r="CV138" s="5"/>
    </row>
    <row r="139" spans="8:100">
      <c r="H139" s="5"/>
      <c r="I139" s="5"/>
      <c r="J139" s="5"/>
      <c r="AH139" s="5"/>
      <c r="AI139" s="5"/>
      <c r="AJ139" s="337"/>
      <c r="AL139" s="317"/>
      <c r="AM139" s="317"/>
      <c r="AN139" s="317"/>
      <c r="AO139" s="317"/>
      <c r="AP139" s="317"/>
      <c r="AQ139" s="336">
        <f>VLOOKUP(AQ138,flux!$A$2:$O$2501,2,FALSE)</f>
        <v>1.4248891440748501E-6</v>
      </c>
      <c r="AR139" s="333"/>
      <c r="AS139" s="333"/>
      <c r="AT139" s="333"/>
      <c r="AU139" s="333"/>
      <c r="AV139" s="333"/>
      <c r="AW139" s="333"/>
      <c r="AX139" s="329"/>
      <c r="BP139" s="5"/>
      <c r="BQ139" s="5"/>
      <c r="BR139" s="5"/>
      <c r="CC139" s="5"/>
      <c r="CD139" s="5"/>
      <c r="CE139" s="5"/>
      <c r="CF139" s="5"/>
      <c r="CG139" s="5"/>
      <c r="CH139" s="5"/>
      <c r="CI139" s="5"/>
      <c r="CJ139" s="5"/>
      <c r="CK139" s="5"/>
      <c r="CL139" s="5"/>
      <c r="CM139" s="5"/>
      <c r="CN139" s="5"/>
      <c r="CO139" s="5"/>
      <c r="CP139" s="5"/>
      <c r="CQ139" s="5"/>
      <c r="CR139" s="5"/>
      <c r="CS139" s="5"/>
      <c r="CT139" s="5"/>
      <c r="CU139" s="5"/>
      <c r="CV139" s="5"/>
    </row>
    <row r="140" spans="8:100" ht="15">
      <c r="H140" s="5"/>
      <c r="I140" s="5"/>
      <c r="J140" s="5"/>
      <c r="AG140" s="322"/>
      <c r="AL140" s="334" t="s">
        <v>153</v>
      </c>
      <c r="AM140" s="334" t="s">
        <v>3889</v>
      </c>
      <c r="AN140" s="335"/>
      <c r="AO140" s="334"/>
      <c r="AP140" s="333"/>
      <c r="AQ140" s="334" t="s">
        <v>134</v>
      </c>
      <c r="AR140" s="333" t="s">
        <v>3888</v>
      </c>
      <c r="AS140" s="333"/>
      <c r="AT140" s="333"/>
      <c r="AU140" s="333"/>
      <c r="AV140" s="333"/>
      <c r="AW140" s="333"/>
      <c r="AX140" s="329"/>
      <c r="BJ140" s="330" t="s">
        <v>1709</v>
      </c>
      <c r="BK140" s="332" t="s">
        <v>3887</v>
      </c>
      <c r="BL140" s="329"/>
      <c r="BM140" s="329"/>
      <c r="BN140" s="329"/>
      <c r="BO140" s="331"/>
      <c r="BP140" s="330"/>
      <c r="BQ140" s="330"/>
      <c r="BR140" s="330"/>
      <c r="BS140" s="329"/>
      <c r="BT140" s="329"/>
      <c r="BU140" s="329"/>
      <c r="BV140" s="329"/>
      <c r="CC140" s="5"/>
      <c r="CD140" s="5"/>
      <c r="CE140" s="5"/>
      <c r="CF140" s="5"/>
      <c r="CG140" s="5"/>
      <c r="CH140" s="5"/>
      <c r="CI140" s="5"/>
      <c r="CJ140" s="5"/>
      <c r="CK140" s="5"/>
      <c r="CL140" s="5"/>
      <c r="CM140" s="5"/>
      <c r="CN140" s="5"/>
      <c r="CO140" s="5"/>
      <c r="CP140" s="5"/>
      <c r="CQ140" s="5"/>
      <c r="CR140" s="5"/>
      <c r="CS140" s="5"/>
      <c r="CT140" s="5"/>
      <c r="CU140" s="5"/>
      <c r="CV140" s="5"/>
    </row>
    <row r="141" spans="8:100" ht="14.25" thickBot="1">
      <c r="H141" s="5"/>
      <c r="I141" s="5"/>
      <c r="J141" s="5"/>
      <c r="AK141" s="328"/>
      <c r="AL141" s="6">
        <f>VLOOKUP(AL140,flux!$A$2:$O$2501,2,FALSE)</f>
        <v>1.5</v>
      </c>
      <c r="AM141" s="327"/>
      <c r="AN141" s="327"/>
      <c r="AO141" s="327"/>
      <c r="AP141" s="317"/>
      <c r="AQ141" s="6">
        <f>VLOOKUP(AQ140,flux!$A$2:$O$2501,2,FALSE)</f>
        <v>5.0047055447476602E-6</v>
      </c>
      <c r="AR141" s="317"/>
      <c r="AS141" s="317"/>
      <c r="AT141" s="317"/>
      <c r="AU141" s="317"/>
      <c r="AV141" s="317"/>
      <c r="AW141" s="317"/>
      <c r="BJ141" s="10">
        <f>VLOOKUP(BJ140,flux!$A$2:$O$2501,2,FALSE)</f>
        <v>5.6249995890783504</v>
      </c>
      <c r="BP141" s="5"/>
      <c r="BQ141" s="5"/>
      <c r="BR141" s="5"/>
      <c r="CC141" s="5"/>
      <c r="CD141" s="5"/>
      <c r="CE141" s="5"/>
      <c r="CF141" s="5"/>
      <c r="CG141" s="5"/>
      <c r="CH141" s="5"/>
      <c r="CI141" s="5"/>
      <c r="CJ141" s="5"/>
      <c r="CK141" s="5"/>
      <c r="CL141" s="5"/>
      <c r="CM141" s="5"/>
      <c r="CN141" s="5"/>
      <c r="CO141" s="5"/>
      <c r="CP141" s="5"/>
      <c r="CQ141" s="5"/>
      <c r="CR141" s="5"/>
      <c r="CS141" s="5"/>
      <c r="CT141" s="5"/>
      <c r="CU141" s="5"/>
      <c r="CV141" s="5"/>
    </row>
    <row r="142" spans="8:100" ht="16.5" thickTop="1">
      <c r="H142" s="5"/>
      <c r="I142" s="5"/>
      <c r="J142" s="5"/>
      <c r="U142" s="326"/>
      <c r="W142" s="236"/>
      <c r="X142" s="146"/>
      <c r="AD142" s="325" t="s">
        <v>40</v>
      </c>
      <c r="AE142" s="5"/>
      <c r="AF142" s="324" t="s">
        <v>0</v>
      </c>
      <c r="AG142" s="322"/>
      <c r="AK142" s="5"/>
      <c r="AL142" s="323" t="s">
        <v>3884</v>
      </c>
      <c r="AM142" s="317" t="s">
        <v>3886</v>
      </c>
      <c r="AN142" s="317"/>
      <c r="AO142" s="317"/>
      <c r="AP142" s="317"/>
      <c r="AQ142" s="323" t="s">
        <v>3884</v>
      </c>
      <c r="AR142" s="317" t="s">
        <v>3885</v>
      </c>
      <c r="AS142" s="317"/>
      <c r="AT142" s="317"/>
      <c r="AU142" s="317"/>
      <c r="AV142" s="317"/>
      <c r="AW142" s="317"/>
      <c r="AY142" s="146" t="s">
        <v>2</v>
      </c>
      <c r="BG142" s="146" t="s">
        <v>43</v>
      </c>
      <c r="BI142" s="316"/>
      <c r="BJ142" s="323" t="s">
        <v>3884</v>
      </c>
      <c r="BK142" s="3" t="s">
        <v>3883</v>
      </c>
      <c r="BP142" s="5"/>
      <c r="BQ142" s="5"/>
      <c r="BR142" s="5"/>
      <c r="CC142" s="5"/>
      <c r="CD142" s="5"/>
      <c r="CE142" s="5"/>
      <c r="CF142" s="5"/>
      <c r="CG142" s="5"/>
      <c r="CH142" s="5"/>
      <c r="CI142" s="5"/>
      <c r="CJ142" s="5"/>
      <c r="CK142" s="5"/>
      <c r="CL142" s="5"/>
      <c r="CM142" s="5"/>
      <c r="CN142" s="5"/>
      <c r="CO142" s="5"/>
      <c r="CP142" s="5"/>
      <c r="CQ142" s="5"/>
      <c r="CR142" s="5"/>
      <c r="CS142" s="5"/>
      <c r="CT142" s="5"/>
      <c r="CU142" s="5"/>
      <c r="CV142" s="5"/>
    </row>
    <row r="143" spans="8:100" ht="18" thickBot="1">
      <c r="H143" s="5"/>
      <c r="I143" s="5"/>
      <c r="J143" s="5"/>
      <c r="U143" s="320"/>
      <c r="W143" s="320"/>
      <c r="AD143" s="322">
        <f>VLOOKUP(AD142,flux!$A$2:$O$2501,2,FALSE)</f>
        <v>0</v>
      </c>
      <c r="AE143" s="321"/>
      <c r="AF143" s="320">
        <f>VLOOKUP(AF142,flux!$A$2:$O$2501,2,FALSE)</f>
        <v>2.4948000000000001E-2</v>
      </c>
      <c r="AG143" s="316"/>
      <c r="AK143" s="305"/>
      <c r="AL143" s="319">
        <f>AL141</f>
        <v>1.5</v>
      </c>
      <c r="AM143" s="317"/>
      <c r="AN143" s="317"/>
      <c r="AO143" s="317"/>
      <c r="AP143" s="317"/>
      <c r="AQ143" s="319">
        <f>AQ141*1.5+AQ139*2.4-AQ137</f>
        <v>1.108597822324346E-5</v>
      </c>
      <c r="AR143" s="317"/>
      <c r="AS143" s="318"/>
      <c r="AT143" s="318"/>
      <c r="AU143" s="318"/>
      <c r="AV143" s="317"/>
      <c r="AW143" s="317"/>
      <c r="AY143" s="10">
        <f>VLOOKUP(AY142,flux!$A$2:$O$2501,2,FALSE)</f>
        <v>1.2474000000000001E-2</v>
      </c>
      <c r="BG143" s="10">
        <f>VLOOKUP(BG142,flux!$A$2:$O$2501,2,FALSE)</f>
        <v>44.999997062985898</v>
      </c>
      <c r="BI143" s="316"/>
      <c r="BJ143" s="315">
        <f>BJ141*3</f>
        <v>16.874998767235052</v>
      </c>
      <c r="BP143" s="5"/>
      <c r="BQ143" s="5"/>
      <c r="BR143" s="5"/>
      <c r="CC143" s="5"/>
      <c r="CD143" s="5"/>
      <c r="CE143" s="5"/>
      <c r="CF143" s="5"/>
      <c r="CG143" s="5"/>
      <c r="CH143" s="5"/>
      <c r="CI143" s="5"/>
      <c r="CJ143" s="5"/>
      <c r="CK143" s="5"/>
      <c r="CL143" s="5"/>
      <c r="CM143" s="5"/>
      <c r="CN143" s="5"/>
      <c r="CO143" s="5"/>
      <c r="CP143" s="5"/>
      <c r="CQ143" s="5"/>
      <c r="CR143" s="5"/>
      <c r="CS143" s="5"/>
      <c r="CT143" s="5"/>
      <c r="CU143" s="5"/>
      <c r="CV143" s="5"/>
    </row>
    <row r="144" spans="8:100" ht="13.5" thickTop="1">
      <c r="H144" s="5"/>
      <c r="I144" s="5"/>
      <c r="J144" s="5"/>
      <c r="K144" s="5"/>
      <c r="L144" s="5"/>
      <c r="M144" s="5"/>
      <c r="N144" s="5"/>
      <c r="O144" s="5"/>
      <c r="P144" s="5"/>
      <c r="Q144" s="5"/>
      <c r="BP144" s="5"/>
      <c r="BQ144" s="5"/>
      <c r="BR144" s="5"/>
      <c r="CC144" s="5"/>
      <c r="CD144" s="5"/>
      <c r="CE144" s="5"/>
      <c r="CF144" s="5"/>
      <c r="CG144" s="5"/>
      <c r="CH144" s="5"/>
      <c r="CI144" s="5"/>
      <c r="CJ144" s="5"/>
      <c r="CK144" s="5"/>
      <c r="CL144" s="5"/>
      <c r="CM144" s="5"/>
      <c r="CN144" s="5"/>
      <c r="CO144" s="5"/>
      <c r="CP144" s="5"/>
      <c r="CQ144" s="5"/>
      <c r="CR144" s="5"/>
      <c r="CS144" s="5"/>
      <c r="CT144" s="5"/>
      <c r="CU144" s="5"/>
      <c r="CV144" s="5"/>
    </row>
    <row r="145" spans="8:100">
      <c r="H145" s="5"/>
      <c r="I145" s="5"/>
      <c r="J145" s="5"/>
      <c r="K145" s="5"/>
      <c r="L145" s="5"/>
      <c r="M145" s="5"/>
      <c r="N145" s="314"/>
      <c r="O145" s="5"/>
      <c r="P145" s="5"/>
      <c r="Q145" s="5"/>
      <c r="R145" s="7"/>
      <c r="S145" s="7"/>
      <c r="T145" s="7"/>
      <c r="U145" s="7"/>
      <c r="V145" s="7"/>
      <c r="W145" s="7"/>
      <c r="X145" s="7"/>
      <c r="Y145" s="7"/>
      <c r="Z145" s="7"/>
      <c r="AA145" s="7"/>
      <c r="AB145" s="7"/>
      <c r="AC145" s="7"/>
      <c r="AD145" s="7"/>
      <c r="AE145" s="313"/>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5"/>
      <c r="BR145" s="5"/>
      <c r="CC145" s="5"/>
      <c r="CD145" s="5"/>
      <c r="CE145" s="5"/>
      <c r="CF145" s="5"/>
      <c r="CG145" s="5"/>
      <c r="CH145" s="5"/>
      <c r="CI145" s="5"/>
      <c r="CJ145" s="5"/>
      <c r="CK145" s="5"/>
      <c r="CL145" s="5"/>
      <c r="CM145" s="5"/>
      <c r="CN145" s="5"/>
      <c r="CO145" s="5"/>
      <c r="CP145" s="5"/>
      <c r="CQ145" s="5"/>
      <c r="CR145" s="5"/>
      <c r="CS145" s="5"/>
      <c r="CT145" s="5"/>
      <c r="CU145" s="5"/>
      <c r="CV145" s="5"/>
    </row>
    <row r="146" spans="8:100">
      <c r="H146" s="5"/>
      <c r="I146" s="5"/>
      <c r="J146" s="5"/>
      <c r="K146" s="5"/>
      <c r="L146" s="5"/>
      <c r="M146" s="5"/>
      <c r="N146" s="312"/>
      <c r="O146" s="5"/>
      <c r="P146" s="5"/>
      <c r="Q146" s="5"/>
      <c r="R146" s="7"/>
      <c r="S146" s="7"/>
      <c r="T146" s="7"/>
      <c r="U146" s="7"/>
      <c r="V146" s="7"/>
      <c r="W146" s="7"/>
      <c r="X146" s="7"/>
      <c r="Y146" s="7"/>
      <c r="Z146" s="7"/>
      <c r="AA146" s="7"/>
      <c r="AB146" s="7"/>
      <c r="AC146" s="7"/>
      <c r="AD146" s="7"/>
      <c r="AE146" s="178"/>
      <c r="AF146" s="303"/>
      <c r="AG146" s="303"/>
      <c r="AH146" s="303"/>
      <c r="AI146" s="7"/>
      <c r="AJ146" s="7"/>
      <c r="AK146" s="7"/>
      <c r="AL146" s="7"/>
      <c r="AM146" s="7"/>
      <c r="AN146" s="7"/>
      <c r="AO146" s="7"/>
      <c r="AP146" s="7"/>
      <c r="AQ146" s="7"/>
      <c r="AR146" s="7"/>
      <c r="AS146" s="7"/>
      <c r="AT146" s="7"/>
      <c r="AU146" s="7"/>
      <c r="AV146" s="7"/>
      <c r="AW146" s="7"/>
      <c r="AX146" s="7"/>
      <c r="AY146" s="62"/>
      <c r="AZ146" s="7"/>
      <c r="BA146" s="7"/>
      <c r="BB146" s="7"/>
      <c r="BC146" s="7"/>
      <c r="BD146" s="7"/>
      <c r="BE146" s="7"/>
      <c r="BF146" s="7"/>
      <c r="BG146" s="7"/>
      <c r="BH146" s="7"/>
      <c r="BI146" s="7"/>
      <c r="BJ146" s="7"/>
      <c r="BK146" s="7"/>
      <c r="BL146" s="7"/>
      <c r="BM146" s="7"/>
      <c r="BN146" s="7"/>
      <c r="BO146" s="7"/>
      <c r="BP146" s="7"/>
      <c r="BQ146" s="5"/>
      <c r="BR146" s="5"/>
      <c r="CC146" s="5"/>
      <c r="CD146" s="5"/>
      <c r="CE146" s="5"/>
      <c r="CF146" s="5"/>
      <c r="CG146" s="5"/>
      <c r="CH146" s="5"/>
      <c r="CI146" s="5"/>
      <c r="CJ146" s="5"/>
      <c r="CK146" s="5"/>
      <c r="CL146" s="5"/>
      <c r="CM146" s="5"/>
      <c r="CN146" s="5"/>
      <c r="CO146" s="5"/>
      <c r="CP146" s="5"/>
      <c r="CQ146" s="5"/>
      <c r="CR146" s="5"/>
      <c r="CS146" s="5"/>
      <c r="CT146" s="5"/>
      <c r="CU146" s="5"/>
      <c r="CV146" s="5"/>
    </row>
    <row r="147" spans="8:100" ht="13.5">
      <c r="H147" s="5"/>
      <c r="I147" s="5"/>
      <c r="J147" s="5"/>
      <c r="K147" s="5"/>
      <c r="L147" s="5"/>
      <c r="M147" s="5"/>
      <c r="N147" s="5"/>
      <c r="O147" s="5"/>
      <c r="P147" s="5"/>
      <c r="Q147" s="5"/>
      <c r="R147" s="7"/>
      <c r="S147" s="7"/>
      <c r="T147" s="7"/>
      <c r="U147" s="251"/>
      <c r="V147" s="251"/>
      <c r="W147" s="311"/>
      <c r="X147" s="251"/>
      <c r="Y147" s="12"/>
      <c r="Z147" s="7"/>
      <c r="AA147" s="7"/>
      <c r="AB147" s="7"/>
      <c r="AC147" s="7"/>
      <c r="AD147" s="7"/>
      <c r="AE147" s="80"/>
      <c r="AF147" s="310"/>
      <c r="AG147" s="303"/>
      <c r="AH147" s="309"/>
      <c r="AI147" s="7"/>
      <c r="AJ147" s="308"/>
      <c r="AK147" s="7"/>
      <c r="AL147" s="76"/>
      <c r="AM147" s="7"/>
      <c r="AN147" s="7"/>
      <c r="AO147" s="7"/>
      <c r="AP147" s="7"/>
      <c r="AQ147" s="153"/>
      <c r="AR147" s="153"/>
      <c r="AS147" s="153"/>
      <c r="AT147" s="153"/>
      <c r="AU147" s="153"/>
      <c r="AV147" s="153"/>
      <c r="AW147" s="153"/>
      <c r="AX147" s="172"/>
      <c r="AY147" s="172"/>
      <c r="AZ147" s="153"/>
      <c r="BA147" s="153"/>
      <c r="BB147" s="153"/>
      <c r="BC147" s="153"/>
      <c r="BD147" s="153"/>
      <c r="BE147" s="153"/>
      <c r="BF147" s="153"/>
      <c r="BG147" s="153"/>
      <c r="BH147" s="153"/>
      <c r="BI147" s="153"/>
      <c r="BJ147" s="153"/>
      <c r="BK147" s="153"/>
      <c r="BL147" s="7"/>
      <c r="BM147" s="7"/>
      <c r="BN147" s="7"/>
      <c r="BO147" s="7"/>
      <c r="BP147" s="7"/>
      <c r="BQ147" s="5"/>
      <c r="BR147" s="5"/>
      <c r="CC147" s="5"/>
      <c r="CD147" s="5"/>
      <c r="CE147" s="5"/>
      <c r="CF147" s="5"/>
      <c r="CG147" s="5"/>
      <c r="CH147" s="5"/>
      <c r="CI147" s="5"/>
      <c r="CJ147" s="5"/>
      <c r="CK147" s="5"/>
      <c r="CL147" s="5"/>
      <c r="CM147" s="5"/>
      <c r="CN147" s="5"/>
      <c r="CO147" s="5"/>
      <c r="CP147" s="5"/>
      <c r="CQ147" s="5"/>
      <c r="CR147" s="5"/>
      <c r="CS147" s="5"/>
      <c r="CT147" s="5"/>
      <c r="CU147" s="5"/>
      <c r="CV147" s="5"/>
    </row>
    <row r="148" spans="8:100">
      <c r="H148" s="5"/>
      <c r="I148" s="5"/>
      <c r="J148" s="5"/>
      <c r="K148" s="5"/>
      <c r="L148" s="5"/>
      <c r="M148" s="5"/>
      <c r="N148" s="5"/>
      <c r="O148" s="5"/>
      <c r="P148" s="5"/>
      <c r="Q148" s="5"/>
      <c r="R148" s="7"/>
      <c r="S148" s="7"/>
      <c r="T148" s="7"/>
      <c r="U148" s="251"/>
      <c r="V148" s="251"/>
      <c r="W148" s="307"/>
      <c r="X148" s="251"/>
      <c r="Y148" s="273"/>
      <c r="Z148" s="7"/>
      <c r="AA148" s="127" t="s">
        <v>562</v>
      </c>
      <c r="AB148" s="7"/>
      <c r="AC148" s="7"/>
      <c r="AD148" s="7"/>
      <c r="AE148" s="272"/>
      <c r="AF148" s="303"/>
      <c r="AG148" s="303"/>
      <c r="AH148" s="303"/>
      <c r="AI148" s="7"/>
      <c r="AJ148" s="7"/>
      <c r="AK148" s="7"/>
      <c r="AL148" s="7"/>
      <c r="AM148" s="7"/>
      <c r="AN148" s="240"/>
      <c r="AO148" s="7"/>
      <c r="AP148" s="62" t="s">
        <v>78</v>
      </c>
      <c r="AQ148" s="153"/>
      <c r="AR148" s="153"/>
      <c r="AS148" s="153"/>
      <c r="AT148" s="153"/>
      <c r="AU148" s="153"/>
      <c r="AV148" s="153"/>
      <c r="AW148" s="153"/>
      <c r="AX148" s="153"/>
      <c r="AY148" s="153"/>
      <c r="AZ148" s="153"/>
      <c r="BA148" s="153"/>
      <c r="BB148" s="181" t="s">
        <v>694</v>
      </c>
      <c r="BC148" s="153"/>
      <c r="BD148" s="306" t="s">
        <v>612</v>
      </c>
      <c r="BE148" s="153"/>
      <c r="BF148" s="153"/>
      <c r="BG148" s="153"/>
      <c r="BH148" s="153"/>
      <c r="BI148" s="153"/>
      <c r="BJ148" s="153"/>
      <c r="BK148" s="153"/>
      <c r="BL148" s="7"/>
      <c r="BM148" s="7"/>
      <c r="BN148" s="7"/>
      <c r="BO148" s="7"/>
      <c r="BP148" s="7"/>
      <c r="BQ148" s="5"/>
      <c r="BR148" s="5"/>
      <c r="CC148" s="5"/>
      <c r="CD148" s="5"/>
      <c r="CE148" s="5"/>
      <c r="CF148" s="5"/>
      <c r="CG148" s="5"/>
      <c r="CH148" s="5"/>
      <c r="CI148" s="5"/>
      <c r="CJ148" s="5"/>
      <c r="CK148" s="5"/>
      <c r="CL148" s="5"/>
      <c r="CM148" s="5"/>
      <c r="CN148" s="5"/>
      <c r="CO148" s="5"/>
      <c r="CP148" s="5"/>
      <c r="CQ148" s="5"/>
      <c r="CR148" s="5"/>
      <c r="CS148" s="5"/>
      <c r="CT148" s="5"/>
      <c r="CU148" s="5"/>
      <c r="CV148" s="5"/>
    </row>
    <row r="149" spans="8:100">
      <c r="H149" s="5"/>
      <c r="I149" s="5"/>
      <c r="J149" s="5"/>
      <c r="K149" s="5"/>
      <c r="L149" s="5"/>
      <c r="M149" s="5"/>
      <c r="N149" s="5"/>
      <c r="O149" s="5"/>
      <c r="P149" s="305"/>
      <c r="Q149" s="5"/>
      <c r="R149" s="7"/>
      <c r="S149" s="7"/>
      <c r="T149" s="7"/>
      <c r="U149" s="251"/>
      <c r="V149" s="251"/>
      <c r="W149" s="291" t="s">
        <v>3882</v>
      </c>
      <c r="X149" s="251"/>
      <c r="Y149" s="12"/>
      <c r="Z149" s="7"/>
      <c r="AA149" s="115">
        <f>VLOOKUP(AA148,flux!$A$2:$O$2501,2,FALSE)</f>
        <v>2.0860775644343501E-7</v>
      </c>
      <c r="AB149" s="304"/>
      <c r="AC149" s="7"/>
      <c r="AD149" s="297"/>
      <c r="AE149" s="178"/>
      <c r="AF149" s="303"/>
      <c r="AG149" s="302"/>
      <c r="AH149" s="7"/>
      <c r="AI149" s="7"/>
      <c r="AJ149" s="7"/>
      <c r="AK149" s="7"/>
      <c r="AL149" s="7"/>
      <c r="AM149" s="7"/>
      <c r="AN149" s="7"/>
      <c r="AO149" s="7"/>
      <c r="AP149" s="301">
        <f>VLOOKUP(AP148,flux!$A$2:$O$2501,2,FALSE)</f>
        <v>-1.7477424017215502E-2</v>
      </c>
      <c r="AQ149" s="153"/>
      <c r="AR149" s="153"/>
      <c r="AS149" s="153"/>
      <c r="AT149" s="180" t="s">
        <v>389</v>
      </c>
      <c r="AU149" s="153"/>
      <c r="AV149" s="300" t="s">
        <v>752</v>
      </c>
      <c r="AW149" s="181" t="s">
        <v>695</v>
      </c>
      <c r="AX149" s="153"/>
      <c r="AY149" s="156"/>
      <c r="AZ149" s="299" t="s">
        <v>2</v>
      </c>
      <c r="BA149" s="153"/>
      <c r="BB149" s="189">
        <f>VLOOKUP(BB148,flux!$A$2:$O$2501,2,FALSE)</f>
        <v>8.7311349347437908E-3</v>
      </c>
      <c r="BC149" s="156"/>
      <c r="BD149" s="288">
        <f>VLOOKUP(BD148,flux!$A$2:$O$2501,2,FALSE)</f>
        <v>8.7311349347437908E-3</v>
      </c>
      <c r="BE149" s="153"/>
      <c r="BF149" s="153"/>
      <c r="BG149" s="153"/>
      <c r="BH149" s="153"/>
      <c r="BI149" s="153"/>
      <c r="BJ149" s="153"/>
      <c r="BK149" s="153"/>
      <c r="BL149" s="7"/>
      <c r="BM149" s="7"/>
      <c r="BN149" s="7"/>
      <c r="BO149" s="7"/>
      <c r="BP149" s="7"/>
      <c r="BQ149" s="5"/>
      <c r="BR149" s="5"/>
      <c r="CC149" s="5"/>
      <c r="CD149" s="5"/>
      <c r="CE149" s="5"/>
      <c r="CF149" s="5"/>
      <c r="CG149" s="5"/>
      <c r="CH149" s="5"/>
      <c r="CI149" s="5"/>
      <c r="CJ149" s="5"/>
      <c r="CK149" s="5"/>
      <c r="CL149" s="5"/>
      <c r="CM149" s="5"/>
      <c r="CN149" s="5"/>
      <c r="CO149" s="5"/>
      <c r="CP149" s="5"/>
      <c r="CQ149" s="5"/>
      <c r="CR149" s="5"/>
      <c r="CS149" s="5"/>
      <c r="CT149" s="5"/>
      <c r="CU149" s="5"/>
      <c r="CV149" s="5"/>
    </row>
    <row r="150" spans="8:100">
      <c r="H150" s="5"/>
      <c r="I150" s="5"/>
      <c r="J150" s="5"/>
      <c r="K150" s="5"/>
      <c r="L150" s="5"/>
      <c r="M150" s="5"/>
      <c r="N150" s="5"/>
      <c r="O150" s="5"/>
      <c r="P150" s="298"/>
      <c r="Q150" s="5"/>
      <c r="R150" s="7"/>
      <c r="S150" s="7"/>
      <c r="T150" s="7"/>
      <c r="U150" s="251"/>
      <c r="V150" s="251"/>
      <c r="W150" s="289" t="e">
        <f>VLOOKUP(W149,flux!$A$2:$O$2501,2,FALSE)</f>
        <v>#N/A</v>
      </c>
      <c r="X150" s="251"/>
      <c r="Y150" s="12"/>
      <c r="Z150" s="7"/>
      <c r="AA150" s="7"/>
      <c r="AB150" s="7"/>
      <c r="AC150" s="297"/>
      <c r="AD150" s="127" t="s">
        <v>561</v>
      </c>
      <c r="AE150" s="296" t="s">
        <v>608</v>
      </c>
      <c r="AF150" s="195" t="s">
        <v>390</v>
      </c>
      <c r="AG150" s="204"/>
      <c r="AH150" s="7"/>
      <c r="AI150" s="11"/>
      <c r="AJ150" s="295"/>
      <c r="AK150" s="7"/>
      <c r="AL150" s="7"/>
      <c r="AM150" s="7"/>
      <c r="AN150" s="62" t="s">
        <v>107</v>
      </c>
      <c r="AO150" s="283"/>
      <c r="AP150" s="7"/>
      <c r="AQ150" s="153"/>
      <c r="AR150" s="153"/>
      <c r="AS150" s="153"/>
      <c r="AT150" s="10">
        <f>VLOOKUP(AT149,flux!$A$2:$O$2501,2,FALSE)</f>
        <v>4.9834900114759099E-2</v>
      </c>
      <c r="AU150" s="153"/>
      <c r="AV150" s="6">
        <f>VLOOKUP(AV149,flux!$A$2:$O$2501,2,FALSE)</f>
        <v>4.9834900114759099E-2</v>
      </c>
      <c r="AW150" s="279">
        <f>VLOOKUP(AW149,flux!$A$2:$O$2501,2,FALSE)</f>
        <v>2.49242620939032E-2</v>
      </c>
      <c r="AX150" s="153"/>
      <c r="AY150" s="154"/>
      <c r="AZ150" s="10">
        <f>VLOOKUP(AZ149,flux!$A$2:$O$2501,2,FALSE)</f>
        <v>1.2474000000000001E-2</v>
      </c>
      <c r="BA150" s="154"/>
      <c r="BB150" s="153"/>
      <c r="BC150" s="153"/>
      <c r="BD150" s="153"/>
      <c r="BE150" s="153"/>
      <c r="BF150" s="153"/>
      <c r="BG150" s="153"/>
      <c r="BH150" s="153"/>
      <c r="BI150" s="153"/>
      <c r="BJ150" s="153"/>
      <c r="BK150" s="153"/>
      <c r="BL150" s="283"/>
      <c r="BM150" s="7"/>
      <c r="BN150" s="7"/>
      <c r="BO150" s="7"/>
      <c r="BP150" s="7"/>
      <c r="BQ150" s="5"/>
      <c r="BR150" s="5"/>
      <c r="CC150" s="5"/>
      <c r="CD150" s="5"/>
      <c r="CE150" s="5"/>
      <c r="CF150" s="5"/>
      <c r="CG150" s="5"/>
      <c r="CH150" s="5"/>
      <c r="CI150" s="5"/>
      <c r="CJ150" s="5"/>
      <c r="CK150" s="5"/>
      <c r="CL150" s="5"/>
      <c r="CM150" s="5"/>
      <c r="CN150" s="5"/>
      <c r="CO150" s="5"/>
      <c r="CP150" s="5"/>
      <c r="CQ150" s="5"/>
      <c r="CR150" s="5"/>
      <c r="CS150" s="5"/>
      <c r="CT150" s="5"/>
      <c r="CU150" s="5"/>
      <c r="CV150" s="5"/>
    </row>
    <row r="151" spans="8:100" ht="15">
      <c r="H151" s="5"/>
      <c r="I151" s="5"/>
      <c r="J151" s="5"/>
      <c r="K151" s="5"/>
      <c r="L151" s="5"/>
      <c r="M151" s="5"/>
      <c r="N151" s="5"/>
      <c r="O151" s="5"/>
      <c r="P151" s="5"/>
      <c r="Q151" s="5"/>
      <c r="R151" s="7"/>
      <c r="S151" s="7"/>
      <c r="T151" s="7"/>
      <c r="U151" s="251"/>
      <c r="V151" s="251"/>
      <c r="W151" s="251"/>
      <c r="X151" s="251"/>
      <c r="Y151" s="12"/>
      <c r="Z151" s="7"/>
      <c r="AA151" s="7"/>
      <c r="AB151" s="7"/>
      <c r="AC151" s="239"/>
      <c r="AD151" s="115">
        <f>VLOOKUP(AD150,flux!$A$2:$O$2501,2,FALSE)</f>
        <v>2.0860775644343501E-7</v>
      </c>
      <c r="AE151" s="115">
        <f>VLOOKUP(AE150,flux!$A$2:$O$2501,2,FALSE)</f>
        <v>8.95505115998088E-7</v>
      </c>
      <c r="AF151" s="115">
        <f>VLOOKUP(AF150,flux!$A$2:$O$2501,2,FALSE)</f>
        <v>-2.4954164339819999E-2</v>
      </c>
      <c r="AG151" s="7"/>
      <c r="AH151" s="7"/>
      <c r="AI151" s="7"/>
      <c r="AJ151" s="11"/>
      <c r="AK151" s="7"/>
      <c r="AL151" s="7"/>
      <c r="AM151" s="7"/>
      <c r="AN151" s="115">
        <f>VLOOKUP(AN150,flux!$A$2:$O$2501,2,FALSE)</f>
        <v>0.39107938864765401</v>
      </c>
      <c r="AO151" s="283"/>
      <c r="AP151" s="7"/>
      <c r="AQ151" s="153"/>
      <c r="AR151" s="153"/>
      <c r="AS151" s="153"/>
      <c r="AT151" s="153"/>
      <c r="AU151" s="155"/>
      <c r="AV151" s="153"/>
      <c r="AW151" s="153"/>
      <c r="AX151" s="153"/>
      <c r="AY151" s="294"/>
      <c r="AZ151" s="185"/>
      <c r="BA151" s="153"/>
      <c r="BB151" s="170" t="s">
        <v>697</v>
      </c>
      <c r="BC151" s="153"/>
      <c r="BD151" s="153"/>
      <c r="BE151" s="153"/>
      <c r="BF151" s="153"/>
      <c r="BG151" s="153"/>
      <c r="BH151" s="153"/>
      <c r="BI151" s="153"/>
      <c r="BJ151" s="153"/>
      <c r="BK151" s="184" t="s">
        <v>85</v>
      </c>
      <c r="BL151" s="7"/>
      <c r="BM151" s="7"/>
      <c r="BN151" s="100" t="s">
        <v>3881</v>
      </c>
      <c r="BO151" s="7"/>
      <c r="BP151" s="7"/>
      <c r="BQ151" s="5"/>
      <c r="BR151" s="5"/>
      <c r="CC151" s="5"/>
      <c r="CD151" s="5"/>
      <c r="CE151" s="5"/>
      <c r="CF151" s="5"/>
      <c r="CG151" s="5"/>
      <c r="CH151" s="5"/>
      <c r="CI151" s="5"/>
      <c r="CJ151" s="5"/>
      <c r="CK151" s="5"/>
      <c r="CL151" s="5"/>
      <c r="CM151" s="5"/>
      <c r="CN151" s="5"/>
      <c r="CO151" s="5"/>
      <c r="CP151" s="5"/>
      <c r="CQ151" s="5"/>
      <c r="CR151" s="5"/>
      <c r="CS151" s="5"/>
      <c r="CT151" s="5"/>
      <c r="CU151" s="5"/>
      <c r="CV151" s="5"/>
    </row>
    <row r="152" spans="8:100" ht="13.5">
      <c r="H152" s="5"/>
      <c r="I152" s="5"/>
      <c r="J152" s="5"/>
      <c r="K152" s="5"/>
      <c r="L152" s="5"/>
      <c r="M152" s="5"/>
      <c r="N152" s="5"/>
      <c r="O152" s="5"/>
      <c r="P152" s="5"/>
      <c r="Q152" s="5"/>
      <c r="R152" s="7"/>
      <c r="S152" s="7"/>
      <c r="T152" s="7"/>
      <c r="U152" s="251"/>
      <c r="V152" s="251"/>
      <c r="W152" s="293"/>
      <c r="X152" s="251"/>
      <c r="Y152" s="12"/>
      <c r="Z152" s="7"/>
      <c r="AA152" s="7"/>
      <c r="AB152" s="7"/>
      <c r="AC152" s="7"/>
      <c r="AD152" s="239"/>
      <c r="AE152" s="272"/>
      <c r="AF152" s="7"/>
      <c r="AG152" s="7"/>
      <c r="AH152" s="7"/>
      <c r="AI152" s="7"/>
      <c r="AJ152" s="7"/>
      <c r="AK152" s="7"/>
      <c r="AL152" s="7"/>
      <c r="AM152" s="7"/>
      <c r="AN152" s="7"/>
      <c r="AO152" s="283"/>
      <c r="AP152" s="7"/>
      <c r="AQ152" s="153"/>
      <c r="AR152" s="181" t="s">
        <v>610</v>
      </c>
      <c r="AS152" s="176" t="s">
        <v>391</v>
      </c>
      <c r="AT152" s="153"/>
      <c r="AU152" s="292"/>
      <c r="AV152" s="153"/>
      <c r="AW152" s="216"/>
      <c r="AX152" s="153"/>
      <c r="AY152" s="154"/>
      <c r="AZ152" s="8"/>
      <c r="BA152" s="154"/>
      <c r="BB152" s="115">
        <f>VLOOKUP(BB151,flux!$A$2:$O$3000,2,FALSE)</f>
        <v>3.7191271591593702E-3</v>
      </c>
      <c r="BC152" s="153"/>
      <c r="BD152" s="176" t="s">
        <v>1281</v>
      </c>
      <c r="BE152" s="153"/>
      <c r="BF152" s="153"/>
      <c r="BG152" s="153"/>
      <c r="BH152" s="153"/>
      <c r="BI152" s="153"/>
      <c r="BJ152" s="153"/>
      <c r="BK152" s="10">
        <f>VLOOKUP(BK151,flux!$A$2:$O$2501,2,FALSE)</f>
        <v>3.7141103662688998E-3</v>
      </c>
      <c r="BL152" s="7"/>
      <c r="BM152" s="7"/>
      <c r="BN152" s="10" t="e">
        <f>VLOOKUP(BN151,flux!$A$2:$O$2501,2,FALSE)</f>
        <v>#N/A</v>
      </c>
      <c r="BO152" s="7"/>
      <c r="BP152" s="7"/>
      <c r="BQ152" s="5"/>
      <c r="BR152" s="5"/>
      <c r="CC152" s="5"/>
      <c r="CD152" s="5"/>
      <c r="CE152" s="5"/>
      <c r="CF152" s="5"/>
      <c r="CG152" s="5"/>
      <c r="CH152" s="5"/>
      <c r="CI152" s="5"/>
      <c r="CJ152" s="5"/>
      <c r="CK152" s="5"/>
      <c r="CL152" s="5"/>
      <c r="CM152" s="5"/>
      <c r="CN152" s="5"/>
      <c r="CO152" s="5"/>
      <c r="CP152" s="5"/>
      <c r="CQ152" s="5"/>
      <c r="CR152" s="5"/>
      <c r="CS152" s="5"/>
      <c r="CT152" s="5"/>
      <c r="CU152" s="5"/>
      <c r="CV152" s="5"/>
    </row>
    <row r="153" spans="8:100">
      <c r="H153" s="5"/>
      <c r="I153" s="5"/>
      <c r="J153" s="5"/>
      <c r="K153" s="5"/>
      <c r="L153" s="5"/>
      <c r="M153" s="5"/>
      <c r="N153" s="5"/>
      <c r="O153" s="5"/>
      <c r="P153" s="5"/>
      <c r="Q153" s="5"/>
      <c r="R153" s="7"/>
      <c r="S153" s="7"/>
      <c r="T153" s="7"/>
      <c r="U153" s="251"/>
      <c r="V153" s="251"/>
      <c r="W153" s="291" t="s">
        <v>3880</v>
      </c>
      <c r="X153" s="251"/>
      <c r="Y153" s="12"/>
      <c r="Z153" s="7"/>
      <c r="AA153" s="7"/>
      <c r="AB153" s="7"/>
      <c r="AC153" s="7"/>
      <c r="AD153" s="7"/>
      <c r="AE153" s="178"/>
      <c r="AF153" s="7"/>
      <c r="AG153" s="7"/>
      <c r="AH153" s="7"/>
      <c r="AI153" s="7"/>
      <c r="AJ153" s="7"/>
      <c r="AK153" s="7"/>
      <c r="AL153" s="7"/>
      <c r="AM153" s="7"/>
      <c r="AN153" s="7"/>
      <c r="AO153" s="7"/>
      <c r="AP153" s="7"/>
      <c r="AQ153" s="153"/>
      <c r="AR153" s="279" t="e">
        <f>VLOOKUP(AR152,flux!$A$2:$O$2501,2,FALSE)</f>
        <v>#N/A</v>
      </c>
      <c r="AS153" s="279">
        <f>VLOOKUP(AS152,flux!$A$2:$O$2501,2,FALSE)</f>
        <v>-4.9833839427422401E-2</v>
      </c>
      <c r="AT153" s="153"/>
      <c r="AU153" s="153"/>
      <c r="AV153" s="153"/>
      <c r="AW153" s="153"/>
      <c r="AX153" s="216"/>
      <c r="AY153" s="153"/>
      <c r="AZ153" s="153"/>
      <c r="BA153" s="153"/>
      <c r="BB153" s="153"/>
      <c r="BC153" s="184"/>
      <c r="BD153" s="115">
        <f>VLOOKUP(BD152,flux!$A$2:$O$2501,2,FALSE)</f>
        <v>1.9676494120413599E-6</v>
      </c>
      <c r="BE153" s="153"/>
      <c r="BF153" s="153"/>
      <c r="BG153" s="153"/>
      <c r="BH153" s="153"/>
      <c r="BI153" s="153"/>
      <c r="BJ153" s="153"/>
      <c r="BK153" s="153"/>
      <c r="BL153" s="7"/>
      <c r="BM153" s="195" t="s">
        <v>145</v>
      </c>
      <c r="BN153" s="7"/>
      <c r="BO153" s="7"/>
      <c r="BP153" s="7"/>
      <c r="BQ153" s="5"/>
      <c r="BR153" s="5"/>
      <c r="CC153" s="5"/>
      <c r="CD153" s="5"/>
      <c r="CE153" s="5"/>
      <c r="CF153" s="5"/>
      <c r="CG153" s="5"/>
      <c r="CH153" s="5"/>
      <c r="CI153" s="5"/>
      <c r="CJ153" s="5"/>
      <c r="CK153" s="5"/>
      <c r="CL153" s="5"/>
      <c r="CM153" s="5"/>
      <c r="CN153" s="5"/>
      <c r="CO153" s="5"/>
      <c r="CP153" s="5"/>
      <c r="CQ153" s="5"/>
      <c r="CR153" s="5"/>
      <c r="CS153" s="5"/>
      <c r="CT153" s="5"/>
      <c r="CU153" s="5"/>
      <c r="CV153" s="5"/>
    </row>
    <row r="154" spans="8:100">
      <c r="H154" s="5"/>
      <c r="I154" s="5"/>
      <c r="J154" s="5"/>
      <c r="K154" s="5"/>
      <c r="L154" s="5"/>
      <c r="M154" s="5"/>
      <c r="N154" s="5"/>
      <c r="O154" s="5"/>
      <c r="P154" s="5"/>
      <c r="Q154" s="5"/>
      <c r="R154" s="7"/>
      <c r="S154" s="7"/>
      <c r="T154" s="7"/>
      <c r="U154" s="251"/>
      <c r="V154" s="290" t="s">
        <v>3879</v>
      </c>
      <c r="W154" s="289" t="e">
        <f>VLOOKUP(W153,flux!$A$2:$O$2501,2,FALSE)</f>
        <v>#N/A</v>
      </c>
      <c r="X154" s="251"/>
      <c r="Y154" s="12"/>
      <c r="Z154" s="7"/>
      <c r="AA154" s="7"/>
      <c r="AB154" s="7"/>
      <c r="AC154" s="94" t="s">
        <v>810</v>
      </c>
      <c r="AD154" s="7"/>
      <c r="AE154" s="178"/>
      <c r="AF154" s="255"/>
      <c r="AG154" s="262" t="s">
        <v>807</v>
      </c>
      <c r="AH154" s="255"/>
      <c r="AI154" s="261" t="s">
        <v>666</v>
      </c>
      <c r="AJ154" s="255"/>
      <c r="AK154" s="286" t="s">
        <v>550</v>
      </c>
      <c r="AL154" s="255"/>
      <c r="AM154" s="7"/>
      <c r="AN154" s="7"/>
      <c r="AO154" s="11"/>
      <c r="AP154" s="7"/>
      <c r="AQ154" s="153"/>
      <c r="AR154" s="153"/>
      <c r="AS154" s="153"/>
      <c r="AT154" s="153"/>
      <c r="AU154" s="153"/>
      <c r="AV154" s="153"/>
      <c r="AW154" s="153"/>
      <c r="AX154" s="153"/>
      <c r="AY154" s="153"/>
      <c r="AZ154" s="153"/>
      <c r="BA154" s="153"/>
      <c r="BB154" s="153"/>
      <c r="BC154" s="153"/>
      <c r="BD154" s="153"/>
      <c r="BE154" s="153"/>
      <c r="BF154" s="153"/>
      <c r="BG154" s="153"/>
      <c r="BH154" s="153"/>
      <c r="BI154" s="153"/>
      <c r="BJ154" s="153"/>
      <c r="BK154" s="153"/>
      <c r="BL154" s="7"/>
      <c r="BM154" s="26">
        <f>VLOOKUP(BM153,flux!$A$2:$O$2501,2,FALSE)</f>
        <v>3.7141103662688998E-3</v>
      </c>
      <c r="BN154" s="7"/>
      <c r="BO154" s="7"/>
      <c r="BP154" s="7"/>
      <c r="BQ154" s="5"/>
      <c r="BR154" s="5"/>
      <c r="CC154" s="5"/>
      <c r="CD154" s="5"/>
      <c r="CE154" s="5"/>
      <c r="CF154" s="5"/>
      <c r="CG154" s="5"/>
      <c r="CH154" s="5"/>
      <c r="CI154" s="5"/>
      <c r="CJ154" s="5"/>
      <c r="CK154" s="5"/>
      <c r="CL154" s="5"/>
      <c r="CM154" s="5"/>
      <c r="CN154" s="5"/>
      <c r="CO154" s="5"/>
      <c r="CP154" s="5"/>
      <c r="CQ154" s="5"/>
      <c r="CR154" s="5"/>
      <c r="CS154" s="5"/>
      <c r="CT154" s="5"/>
      <c r="CU154" s="5"/>
      <c r="CV154" s="5"/>
    </row>
    <row r="155" spans="8:100">
      <c r="H155" s="5"/>
      <c r="I155" s="5"/>
      <c r="J155" s="5"/>
      <c r="K155" s="5"/>
      <c r="L155" s="5"/>
      <c r="M155" s="5"/>
      <c r="N155" s="5"/>
      <c r="O155" s="5"/>
      <c r="P155" s="5"/>
      <c r="Q155" s="5"/>
      <c r="R155" s="7"/>
      <c r="S155" s="7"/>
      <c r="T155" s="7"/>
      <c r="U155" s="251"/>
      <c r="V155" s="288" t="e">
        <f>VLOOKUP(V154,flux!$A$2:$O$2501,2,FALSE)</f>
        <v>#N/A</v>
      </c>
      <c r="W155" s="251"/>
      <c r="X155" s="251"/>
      <c r="Y155" s="12"/>
      <c r="Z155" s="7"/>
      <c r="AA155" s="7"/>
      <c r="AB155" s="7"/>
      <c r="AC155" s="115">
        <f>VLOOKUP(AC154,flux!$A$2:$O$2501,2,FALSE)</f>
        <v>-6.0793894249400202E-5</v>
      </c>
      <c r="AD155" s="7"/>
      <c r="AE155" s="178"/>
      <c r="AF155" s="255"/>
      <c r="AG155" s="115">
        <f>VLOOKUP(AG154,flux!$A$2:$O$2501,2,FALSE)</f>
        <v>3.20646823017376E-7</v>
      </c>
      <c r="AH155" s="255"/>
      <c r="AI155" s="115">
        <f>VLOOKUP(AI154,flux!$A$2:$O$2501,2,FALSE)</f>
        <v>3.20646823017376E-7</v>
      </c>
      <c r="AJ155" s="255"/>
      <c r="AK155" s="115">
        <f>VLOOKUP(AK154,flux!$A$2:$O$2501,2,FALSE)</f>
        <v>3.20646823017376E-7</v>
      </c>
      <c r="AL155" s="258"/>
      <c r="AM155" s="7"/>
      <c r="AN155" s="7"/>
      <c r="AO155" s="287"/>
      <c r="AP155" s="7"/>
      <c r="AQ155" s="153"/>
      <c r="AR155" s="153"/>
      <c r="AS155" s="207"/>
      <c r="AT155" s="255"/>
      <c r="AU155" s="255"/>
      <c r="AV155" s="255"/>
      <c r="AW155" s="286" t="s">
        <v>667</v>
      </c>
      <c r="AX155" s="255"/>
      <c r="AY155" s="255"/>
      <c r="AZ155" s="255"/>
      <c r="BA155" s="153"/>
      <c r="BB155" s="153"/>
      <c r="BC155" s="285" t="s">
        <v>146</v>
      </c>
      <c r="BD155" s="153"/>
      <c r="BE155" s="153"/>
      <c r="BF155" s="153"/>
      <c r="BG155" s="153"/>
      <c r="BH155" s="153"/>
      <c r="BI155" s="153"/>
      <c r="BJ155" s="153"/>
      <c r="BK155" s="153"/>
      <c r="BL155" s="7"/>
      <c r="BM155" s="7"/>
      <c r="BN155" s="7"/>
      <c r="BO155" s="7"/>
      <c r="BP155" s="7"/>
      <c r="BQ155" s="5"/>
      <c r="BR155" s="5"/>
      <c r="CC155" s="5"/>
      <c r="CD155" s="5"/>
      <c r="CE155" s="5"/>
      <c r="CF155" s="5"/>
      <c r="CG155" s="5"/>
      <c r="CH155" s="5"/>
      <c r="CI155" s="5"/>
      <c r="CJ155" s="5"/>
      <c r="CK155" s="5"/>
      <c r="CL155" s="5"/>
      <c r="CM155" s="5"/>
      <c r="CN155" s="5"/>
      <c r="CO155" s="5"/>
      <c r="CP155" s="5"/>
      <c r="CQ155" s="5"/>
      <c r="CR155" s="5"/>
      <c r="CS155" s="5"/>
      <c r="CT155" s="5"/>
      <c r="CU155" s="5"/>
      <c r="CV155" s="5"/>
    </row>
    <row r="156" spans="8:100">
      <c r="H156" s="5"/>
      <c r="I156" s="5"/>
      <c r="J156" s="5"/>
      <c r="K156" s="5"/>
      <c r="L156" s="5"/>
      <c r="M156" s="5"/>
      <c r="N156" s="5"/>
      <c r="O156" s="5"/>
      <c r="P156" s="278" t="s">
        <v>3878</v>
      </c>
      <c r="Q156" s="284"/>
      <c r="R156" s="7"/>
      <c r="S156" s="7"/>
      <c r="T156" s="7"/>
      <c r="U156" s="94" t="s">
        <v>223</v>
      </c>
      <c r="V156" s="7"/>
      <c r="W156" s="7"/>
      <c r="X156" s="7"/>
      <c r="Y156" s="12"/>
      <c r="Z156" s="7"/>
      <c r="AA156" s="7"/>
      <c r="AB156" s="7"/>
      <c r="AC156" s="7"/>
      <c r="AD156" s="7"/>
      <c r="AE156" s="272"/>
      <c r="AF156" s="255"/>
      <c r="AG156" s="258"/>
      <c r="AH156" s="258"/>
      <c r="AI156" s="258"/>
      <c r="AJ156" s="255"/>
      <c r="AK156" s="255"/>
      <c r="AL156" s="262" t="s">
        <v>552</v>
      </c>
      <c r="AM156" s="7"/>
      <c r="AN156" s="7"/>
      <c r="AO156" s="283"/>
      <c r="AP156" s="7"/>
      <c r="AQ156" s="153"/>
      <c r="AR156" s="153"/>
      <c r="AS156" s="207"/>
      <c r="AT156" s="255"/>
      <c r="AU156" s="262" t="s">
        <v>808</v>
      </c>
      <c r="AV156" s="255"/>
      <c r="AW156" s="279">
        <f>VLOOKUP(AW155,flux!$A$2:$O$2501,2,FALSE)</f>
        <v>2.0476645251914798</v>
      </c>
      <c r="AX156" s="282"/>
      <c r="AY156" s="261" t="s">
        <v>551</v>
      </c>
      <c r="AZ156" s="255"/>
      <c r="BA156" s="153"/>
      <c r="BB156" s="153"/>
      <c r="BC156" s="26">
        <f>VLOOKUP(BC155,flux!$A$2:$O$2501,2,FALSE)</f>
        <v>3.0491434784207798E-6</v>
      </c>
      <c r="BD156" s="153"/>
      <c r="BE156" s="153"/>
      <c r="BF156" s="153"/>
      <c r="BG156" s="153"/>
      <c r="BH156" s="153"/>
      <c r="BI156" s="153"/>
      <c r="BJ156" s="153"/>
      <c r="BK156" s="158" t="s">
        <v>78</v>
      </c>
      <c r="BL156" s="7"/>
      <c r="BM156" s="7"/>
      <c r="BN156" s="7"/>
      <c r="BO156" s="7"/>
      <c r="BP156" s="7"/>
      <c r="BQ156" s="5"/>
      <c r="BR156" s="5"/>
      <c r="CC156" s="5"/>
      <c r="CD156" s="5"/>
      <c r="CE156" s="5"/>
      <c r="CF156" s="5"/>
      <c r="CG156" s="5"/>
      <c r="CH156" s="5"/>
      <c r="CI156" s="5"/>
      <c r="CJ156" s="5"/>
      <c r="CK156" s="5"/>
      <c r="CL156" s="5"/>
      <c r="CM156" s="5"/>
      <c r="CN156" s="5"/>
      <c r="CO156" s="5"/>
      <c r="CP156" s="5"/>
      <c r="CQ156" s="5"/>
      <c r="CR156" s="5"/>
      <c r="CS156" s="5"/>
      <c r="CT156" s="5"/>
      <c r="CU156" s="5"/>
      <c r="CV156" s="5"/>
    </row>
    <row r="157" spans="8:100">
      <c r="H157" s="5"/>
      <c r="I157" s="5"/>
      <c r="J157" s="5"/>
      <c r="K157" s="5"/>
      <c r="L157" s="5"/>
      <c r="M157" s="5"/>
      <c r="N157" s="5"/>
      <c r="O157" s="5"/>
      <c r="P157" s="5"/>
      <c r="Q157" s="5"/>
      <c r="R157" s="7"/>
      <c r="S157" s="7"/>
      <c r="T157" s="7"/>
      <c r="U157" s="115">
        <f>VLOOKUP(U156,flux!$A$2:$O$2501,2,FALSE)</f>
        <v>2.4954164339819999E-2</v>
      </c>
      <c r="V157" s="7"/>
      <c r="W157" s="127" t="s">
        <v>524</v>
      </c>
      <c r="X157" s="7"/>
      <c r="Y157" s="7"/>
      <c r="Z157" s="106"/>
      <c r="AA157" s="7"/>
      <c r="AB157" s="7"/>
      <c r="AC157" s="7"/>
      <c r="AD157" s="7"/>
      <c r="AE157" s="178"/>
      <c r="AF157" s="255"/>
      <c r="AG157" s="258"/>
      <c r="AH157" s="258"/>
      <c r="AI157" s="258"/>
      <c r="AJ157" s="255"/>
      <c r="AK157" s="255"/>
      <c r="AL157" s="115">
        <f>VLOOKUP(AL156,flux!$A$2:$O$2501,2,FALSE)</f>
        <v>-1.8967445792202099E-3</v>
      </c>
      <c r="AM157" s="7"/>
      <c r="AN157" s="7"/>
      <c r="AO157" s="204"/>
      <c r="AP157" s="7"/>
      <c r="AQ157" s="153"/>
      <c r="AR157" s="153"/>
      <c r="AS157" s="269"/>
      <c r="AT157" s="255"/>
      <c r="AU157" s="279">
        <f>VLOOKUP(AU156,flux!$A$2:$O$2501,2,FALSE)</f>
        <v>2.0476645251914798</v>
      </c>
      <c r="AV157" s="255"/>
      <c r="AW157" s="281"/>
      <c r="AX157" s="280"/>
      <c r="AY157" s="279">
        <f>VLOOKUP(AY156,flux!$A$2:$O$2501,2,FALSE)</f>
        <v>2.0476645251914798</v>
      </c>
      <c r="AZ157" s="262" t="s">
        <v>553</v>
      </c>
      <c r="BA157" s="153"/>
      <c r="BB157" s="153"/>
      <c r="BC157" s="153"/>
      <c r="BD157" s="153"/>
      <c r="BE157" s="153"/>
      <c r="BF157" s="168" t="s">
        <v>696</v>
      </c>
      <c r="BG157" s="153"/>
      <c r="BH157" s="153"/>
      <c r="BI157" s="153"/>
      <c r="BJ157" s="153"/>
      <c r="BK157" s="10">
        <f>VLOOKUP(BK156,flux!$A$2:$O$2501,2,FALSE)</f>
        <v>-1.7477424017215502E-2</v>
      </c>
      <c r="BL157" s="7"/>
      <c r="BM157" s="7"/>
      <c r="BN157" s="7"/>
      <c r="BO157" s="7"/>
      <c r="BP157" s="7"/>
      <c r="BQ157" s="5"/>
      <c r="BR157" s="5"/>
      <c r="CC157" s="5"/>
      <c r="CD157" s="5"/>
      <c r="CE157" s="5"/>
      <c r="CF157" s="5"/>
      <c r="CG157" s="5"/>
      <c r="CH157" s="5"/>
      <c r="CI157" s="5"/>
      <c r="CJ157" s="5"/>
      <c r="CK157" s="5"/>
      <c r="CL157" s="5"/>
      <c r="CM157" s="5"/>
      <c r="CN157" s="5"/>
      <c r="CO157" s="5"/>
      <c r="CP157" s="5"/>
      <c r="CQ157" s="5"/>
      <c r="CR157" s="5"/>
      <c r="CS157" s="5"/>
      <c r="CT157" s="5"/>
      <c r="CU157" s="5"/>
      <c r="CV157" s="5"/>
    </row>
    <row r="158" spans="8:100">
      <c r="H158" s="5"/>
      <c r="I158" s="5"/>
      <c r="J158" s="5"/>
      <c r="K158" s="5"/>
      <c r="L158" s="5"/>
      <c r="M158" s="5"/>
      <c r="N158" s="5"/>
      <c r="O158" s="5"/>
      <c r="P158" s="278" t="s">
        <v>3877</v>
      </c>
      <c r="Q158" s="5"/>
      <c r="R158" s="7"/>
      <c r="S158" s="7"/>
      <c r="T158" s="228" t="s">
        <v>390</v>
      </c>
      <c r="U158" s="7"/>
      <c r="V158" s="7"/>
      <c r="W158" s="115">
        <f>VLOOKUP(W157,flux!$A$2:$O$2501,2,FALSE)</f>
        <v>0</v>
      </c>
      <c r="X158" s="7"/>
      <c r="Y158" s="7"/>
      <c r="Z158" s="138" t="s">
        <v>561</v>
      </c>
      <c r="AA158" s="7"/>
      <c r="AB158" s="7"/>
      <c r="AC158" s="7"/>
      <c r="AD158" s="127" t="s">
        <v>812</v>
      </c>
      <c r="AE158" s="178"/>
      <c r="AF158" s="258"/>
      <c r="AG158" s="258"/>
      <c r="AH158" s="258"/>
      <c r="AI158" s="258"/>
      <c r="AJ158" s="258"/>
      <c r="AK158" s="258"/>
      <c r="AL158" s="255"/>
      <c r="AM158" s="277" t="s">
        <v>422</v>
      </c>
      <c r="AN158" s="7"/>
      <c r="AO158" s="7"/>
      <c r="AP158" s="7"/>
      <c r="AQ158" s="153"/>
      <c r="AR158" s="153"/>
      <c r="AS158" s="181" t="s">
        <v>813</v>
      </c>
      <c r="AT158" s="255"/>
      <c r="AU158" s="258"/>
      <c r="AV158" s="258"/>
      <c r="AW158" s="258"/>
      <c r="AX158" s="255"/>
      <c r="AY158" s="255"/>
      <c r="AZ158" s="115">
        <f>VLOOKUP(AZ157,flux!$A$2:$O$2501,2,FALSE)</f>
        <v>1.3650965924667799</v>
      </c>
      <c r="BA158" s="153"/>
      <c r="BB158" s="153"/>
      <c r="BC158" s="153"/>
      <c r="BD158" s="153"/>
      <c r="BE158" s="153"/>
      <c r="BF158" s="10">
        <f>VLOOKUP(BF157,flux!$A$2:$O$2501,2,FALSE)</f>
        <v>1.06068733666571E-6</v>
      </c>
      <c r="BG158" s="153"/>
      <c r="BH158" s="153"/>
      <c r="BI158" s="153"/>
      <c r="BJ158" s="153"/>
      <c r="BK158" s="153"/>
      <c r="BL158" s="237"/>
      <c r="BM158" s="7"/>
      <c r="BN158" s="7"/>
      <c r="BO158" s="7"/>
      <c r="BP158" s="7"/>
      <c r="BQ158" s="5"/>
      <c r="BR158" s="5"/>
      <c r="CC158" s="5"/>
      <c r="CD158" s="5"/>
      <c r="CE158" s="5"/>
      <c r="CF158" s="5"/>
      <c r="CG158" s="5"/>
      <c r="CH158" s="5"/>
      <c r="CI158" s="5"/>
      <c r="CJ158" s="5"/>
      <c r="CK158" s="5"/>
      <c r="CL158" s="5"/>
      <c r="CM158" s="5"/>
      <c r="CN158" s="5"/>
      <c r="CO158" s="5"/>
      <c r="CP158" s="5"/>
      <c r="CQ158" s="5"/>
      <c r="CR158" s="5"/>
      <c r="CS158" s="5"/>
      <c r="CT158" s="5"/>
      <c r="CU158" s="5"/>
      <c r="CV158" s="5"/>
    </row>
    <row r="159" spans="8:100" ht="13.5">
      <c r="H159" s="5"/>
      <c r="I159" s="5"/>
      <c r="J159" s="5"/>
      <c r="K159" s="5"/>
      <c r="L159" s="5"/>
      <c r="M159" s="5"/>
      <c r="N159" s="5"/>
      <c r="O159" s="5"/>
      <c r="P159" s="5"/>
      <c r="Q159" s="5"/>
      <c r="R159" s="7"/>
      <c r="S159" s="7"/>
      <c r="T159" s="10">
        <f>VLOOKUP(T158,flux!$A$2:$O$2501,2,FALSE)</f>
        <v>-2.4954164339819999E-2</v>
      </c>
      <c r="U159" s="7"/>
      <c r="V159" s="228" t="s">
        <v>349</v>
      </c>
      <c r="W159" s="276" t="s">
        <v>222</v>
      </c>
      <c r="X159" s="7"/>
      <c r="Y159" s="7"/>
      <c r="Z159" s="115">
        <f>VLOOKUP(Z158,flux!$A$2:$O$2501,2,FALSE)</f>
        <v>2.0860775644343501E-7</v>
      </c>
      <c r="AA159" s="7"/>
      <c r="AB159" s="7"/>
      <c r="AC159" s="7"/>
      <c r="AD159" s="115">
        <f>VLOOKUP(AD158,flux!$A$2:$O$2501,2,FALSE)</f>
        <v>-0.41597886922795602</v>
      </c>
      <c r="AE159" s="178"/>
      <c r="AF159" s="258"/>
      <c r="AG159" s="258"/>
      <c r="AH159" s="258"/>
      <c r="AI159" s="258"/>
      <c r="AJ159" s="258"/>
      <c r="AK159" s="258"/>
      <c r="AL159" s="255"/>
      <c r="AM159" s="115">
        <f>VLOOKUP(AM158,flux!$A$2:$O$2501,2,FALSE)</f>
        <v>-1.8881912600363601E-3</v>
      </c>
      <c r="AN159" s="7"/>
      <c r="AO159" s="7"/>
      <c r="AP159" s="275" t="s">
        <v>89</v>
      </c>
      <c r="AQ159" s="153"/>
      <c r="AR159" s="153"/>
      <c r="AS159" s="115">
        <f>VLOOKUP(AS158,flux!$A$2:$O$2501,2,FALSE)</f>
        <v>-1.70636373953721</v>
      </c>
      <c r="AT159" s="255"/>
      <c r="AU159" s="258"/>
      <c r="AV159" s="258"/>
      <c r="AW159" s="258"/>
      <c r="AX159" s="255"/>
      <c r="AY159" s="262"/>
      <c r="AZ159" s="255"/>
      <c r="BA159" s="153"/>
      <c r="BB159" s="153"/>
      <c r="BC159" s="153"/>
      <c r="BD159" s="153"/>
      <c r="BE159" s="153"/>
      <c r="BF159" s="153"/>
      <c r="BG159" s="153"/>
      <c r="BH159" s="153"/>
      <c r="BI159" s="153"/>
      <c r="BJ159" s="153"/>
      <c r="BK159" s="153"/>
      <c r="BL159" s="57"/>
      <c r="BM159" s="7"/>
      <c r="BN159" s="7"/>
      <c r="BO159" s="7"/>
      <c r="BP159" s="7"/>
      <c r="BQ159" s="5"/>
      <c r="BR159" s="5"/>
      <c r="CC159" s="5"/>
      <c r="CD159" s="5"/>
      <c r="CE159" s="5"/>
      <c r="CF159" s="5"/>
      <c r="CG159" s="5"/>
      <c r="CH159" s="5"/>
      <c r="CI159" s="5"/>
      <c r="CJ159" s="5"/>
      <c r="CK159" s="5"/>
      <c r="CL159" s="5"/>
      <c r="CM159" s="5"/>
      <c r="CN159" s="5"/>
      <c r="CO159" s="5"/>
      <c r="CP159" s="5"/>
      <c r="CQ159" s="5"/>
      <c r="CR159" s="5"/>
      <c r="CS159" s="5"/>
      <c r="CT159" s="5"/>
      <c r="CU159" s="5"/>
      <c r="CV159" s="5"/>
    </row>
    <row r="160" spans="8:100" ht="15">
      <c r="H160" s="5"/>
      <c r="I160" s="5"/>
      <c r="J160" s="5"/>
      <c r="K160" s="5"/>
      <c r="L160" s="5"/>
      <c r="M160" s="5"/>
      <c r="N160" s="5"/>
      <c r="O160" s="5"/>
      <c r="P160" s="5"/>
      <c r="Q160" s="161" t="s">
        <v>1</v>
      </c>
      <c r="R160" s="7"/>
      <c r="S160" s="274"/>
      <c r="T160" s="7"/>
      <c r="U160" s="7"/>
      <c r="V160" s="6" t="e">
        <f>VLOOKUP(V159,flux!$A$2:$O$2501,2,FALSE)</f>
        <v>#N/A</v>
      </c>
      <c r="W160" s="6">
        <f>VLOOKUP(W159,flux!$A$2:$O$2501,2,FALSE)</f>
        <v>0</v>
      </c>
      <c r="X160" s="7"/>
      <c r="Y160" s="273"/>
      <c r="Z160" s="7"/>
      <c r="AA160" s="273"/>
      <c r="AB160" s="62" t="s">
        <v>909</v>
      </c>
      <c r="AC160" s="7"/>
      <c r="AD160" s="7"/>
      <c r="AE160" s="272"/>
      <c r="AF160" s="258"/>
      <c r="AG160" s="258"/>
      <c r="AH160" s="255"/>
      <c r="AI160" s="268" t="s">
        <v>624</v>
      </c>
      <c r="AJ160" s="258"/>
      <c r="AK160" s="258"/>
      <c r="AL160" s="258"/>
      <c r="AM160" s="7"/>
      <c r="AN160" s="7"/>
      <c r="AO160" s="7"/>
      <c r="AP160" s="115">
        <f>VLOOKUP(AP159,flux!$A$2:$O$2501,2,FALSE)</f>
        <v>6.1530513307730003E-2</v>
      </c>
      <c r="AQ160" s="153"/>
      <c r="AR160" s="153"/>
      <c r="AS160" s="207"/>
      <c r="AT160" s="258"/>
      <c r="AU160" s="258"/>
      <c r="AV160" s="258"/>
      <c r="AW160" s="258"/>
      <c r="AX160" s="258"/>
      <c r="AY160" s="265"/>
      <c r="AZ160" s="262" t="s">
        <v>423</v>
      </c>
      <c r="BA160" s="153"/>
      <c r="BB160" s="153"/>
      <c r="BC160" s="181" t="s">
        <v>610</v>
      </c>
      <c r="BD160" s="153"/>
      <c r="BE160" s="153"/>
      <c r="BF160" s="153"/>
      <c r="BG160" s="153"/>
      <c r="BH160" s="153"/>
      <c r="BI160" s="271" t="s">
        <v>391</v>
      </c>
      <c r="BJ160" s="153"/>
      <c r="BK160" s="158" t="s">
        <v>107</v>
      </c>
      <c r="BL160" s="7"/>
      <c r="BM160" s="7"/>
      <c r="BN160" s="7"/>
      <c r="BO160" s="7"/>
      <c r="BP160" s="7"/>
      <c r="BQ160" s="5"/>
      <c r="BR160" s="5"/>
      <c r="CC160" s="5"/>
      <c r="CD160" s="5"/>
      <c r="CE160" s="5"/>
      <c r="CF160" s="5"/>
      <c r="CG160" s="5"/>
      <c r="CH160" s="5"/>
      <c r="CI160" s="5"/>
      <c r="CJ160" s="5"/>
      <c r="CK160" s="5"/>
      <c r="CL160" s="5"/>
      <c r="CM160" s="5"/>
      <c r="CN160" s="5"/>
      <c r="CO160" s="5"/>
      <c r="CP160" s="5"/>
      <c r="CQ160" s="5"/>
      <c r="CR160" s="5"/>
      <c r="CS160" s="5"/>
      <c r="CT160" s="5"/>
      <c r="CU160" s="5"/>
      <c r="CV160" s="5"/>
    </row>
    <row r="161" spans="8:100" ht="15">
      <c r="H161" s="5"/>
      <c r="I161" s="5"/>
      <c r="J161" s="5"/>
      <c r="K161" s="5"/>
      <c r="L161" s="5"/>
      <c r="M161" s="5"/>
      <c r="N161" s="5"/>
      <c r="O161" s="5"/>
      <c r="P161" s="5"/>
      <c r="Q161" s="10">
        <f>VLOOKUP(Q160,flux!$A$2:$O$2501,2,FALSE)</f>
        <v>2.4948000000000001E-2</v>
      </c>
      <c r="R161" s="7"/>
      <c r="S161" s="270"/>
      <c r="T161" s="7"/>
      <c r="U161" s="7"/>
      <c r="V161" s="7"/>
      <c r="W161" s="7"/>
      <c r="X161" s="7"/>
      <c r="Y161" s="7"/>
      <c r="Z161" s="106"/>
      <c r="AA161" s="7"/>
      <c r="AB161" s="115">
        <f>VLOOKUP(AB160,flux!$A$2:$O$2501,2,FALSE)</f>
        <v>-4.2459143742235001E-5</v>
      </c>
      <c r="AC161" s="7"/>
      <c r="AD161" s="7"/>
      <c r="AE161" s="178"/>
      <c r="AF161" s="266" t="s">
        <v>1164</v>
      </c>
      <c r="AG161" s="258"/>
      <c r="AH161" s="255"/>
      <c r="AI161" s="10">
        <f>VLOOKUP(AI160,flux!$A$2:$O$2501,2,FALSE)</f>
        <v>3.6543722896101001E-3</v>
      </c>
      <c r="AJ161" s="258"/>
      <c r="AK161" s="258"/>
      <c r="AL161" s="258"/>
      <c r="AM161" s="7"/>
      <c r="AN161" s="7"/>
      <c r="AO161" s="7"/>
      <c r="AP161" s="7"/>
      <c r="AQ161" s="153"/>
      <c r="AR161" s="153"/>
      <c r="AS161" s="269"/>
      <c r="AT161" s="258"/>
      <c r="AU161" s="258"/>
      <c r="AV161" s="258"/>
      <c r="AW161" s="258"/>
      <c r="AX161" s="258"/>
      <c r="AY161" s="258"/>
      <c r="AZ161" s="115">
        <f>VLOOKUP(AZ160,flux!$A$2:$O$2501,2,FALSE)</f>
        <v>-0.68254829623339197</v>
      </c>
      <c r="BA161" s="153"/>
      <c r="BB161" s="153"/>
      <c r="BC161" s="115" t="e">
        <f>VLOOKUP(BC160,flux!$A$2:$O$2501,2,FALSE)</f>
        <v>#N/A</v>
      </c>
      <c r="BD161" s="153"/>
      <c r="BE161" s="153"/>
      <c r="BF161" s="153"/>
      <c r="BG161" s="153"/>
      <c r="BH161" s="153"/>
      <c r="BI161" s="10">
        <f>VLOOKUP(BI160,flux!$A$2:$O$2501,2,FALSE)</f>
        <v>-4.9833839427422401E-2</v>
      </c>
      <c r="BJ161" s="153"/>
      <c r="BK161" s="10">
        <f>VLOOKUP(BK160,flux!$A$2:$O$2501,2,FALSE)</f>
        <v>0.39107938864765401</v>
      </c>
      <c r="BL161" s="7"/>
      <c r="BM161" s="7"/>
      <c r="BN161" s="7"/>
      <c r="BO161" s="7"/>
      <c r="BP161" s="7"/>
      <c r="BQ161" s="5"/>
      <c r="BR161" s="5"/>
      <c r="CC161" s="5"/>
      <c r="CD161" s="5"/>
      <c r="CE161" s="5"/>
      <c r="CF161" s="5"/>
      <c r="CG161" s="5"/>
      <c r="CH161" s="5"/>
      <c r="CI161" s="5"/>
      <c r="CJ161" s="5"/>
      <c r="CK161" s="5"/>
      <c r="CL161" s="5"/>
      <c r="CM161" s="5"/>
      <c r="CN161" s="5"/>
      <c r="CO161" s="5"/>
      <c r="CP161" s="5"/>
      <c r="CQ161" s="5"/>
      <c r="CR161" s="5"/>
      <c r="CS161" s="5"/>
      <c r="CT161" s="5"/>
      <c r="CU161" s="5"/>
      <c r="CV161" s="5"/>
    </row>
    <row r="162" spans="8:100">
      <c r="H162" s="5"/>
      <c r="I162" s="5"/>
      <c r="J162" s="5"/>
      <c r="K162" s="5"/>
      <c r="L162" s="5"/>
      <c r="M162" s="5"/>
      <c r="N162" s="5"/>
      <c r="O162" s="5"/>
      <c r="P162" s="5"/>
      <c r="Q162" s="5"/>
      <c r="R162" s="7"/>
      <c r="S162" s="7"/>
      <c r="T162" s="7"/>
      <c r="U162" s="7"/>
      <c r="V162" s="7"/>
      <c r="W162" s="228" t="s">
        <v>347</v>
      </c>
      <c r="X162" s="7"/>
      <c r="Y162" s="7"/>
      <c r="Z162" s="7"/>
      <c r="AA162" s="7"/>
      <c r="AB162" s="7"/>
      <c r="AC162" s="228" t="s">
        <v>1008</v>
      </c>
      <c r="AD162" s="127" t="s">
        <v>1166</v>
      </c>
      <c r="AE162" s="178"/>
      <c r="AF162" s="6">
        <f>VLOOKUP(AF161,flux!$A$2:$O$2501,2,FALSE)</f>
        <v>2.47802863489628E-6</v>
      </c>
      <c r="AG162" s="258"/>
      <c r="AH162" s="255"/>
      <c r="AI162" s="258"/>
      <c r="AJ162" s="255"/>
      <c r="AK162" s="258"/>
      <c r="AL162" s="258"/>
      <c r="AM162" s="7"/>
      <c r="AN162" s="7"/>
      <c r="AO162" s="7"/>
      <c r="AP162" s="7"/>
      <c r="AQ162" s="153"/>
      <c r="AR162" s="156"/>
      <c r="AS162" s="197" t="s">
        <v>1167</v>
      </c>
      <c r="AT162" s="258"/>
      <c r="AU162" s="258"/>
      <c r="AV162" s="255"/>
      <c r="AW162" s="268" t="s">
        <v>625</v>
      </c>
      <c r="AX162" s="258"/>
      <c r="AY162" s="258"/>
      <c r="AZ162" s="258"/>
      <c r="BA162" s="153"/>
      <c r="BB162" s="153"/>
      <c r="BC162" s="153"/>
      <c r="BD162" s="153"/>
      <c r="BE162" s="153"/>
      <c r="BF162" s="153"/>
      <c r="BG162" s="153"/>
      <c r="BH162" s="153"/>
      <c r="BI162" s="153"/>
      <c r="BJ162" s="153"/>
      <c r="BK162" s="153"/>
      <c r="BL162" s="7"/>
      <c r="BM162" s="7"/>
      <c r="BN162" s="7"/>
      <c r="BO162" s="7"/>
      <c r="BP162" s="7"/>
      <c r="BQ162" s="5"/>
      <c r="BR162" s="5"/>
      <c r="CC162" s="5"/>
      <c r="CD162" s="5"/>
      <c r="CE162" s="5"/>
      <c r="CF162" s="5"/>
      <c r="CG162" s="5"/>
      <c r="CH162" s="5"/>
      <c r="CI162" s="5"/>
      <c r="CJ162" s="5"/>
      <c r="CK162" s="5"/>
      <c r="CL162" s="5"/>
      <c r="CM162" s="5"/>
      <c r="CN162" s="5"/>
      <c r="CO162" s="5"/>
      <c r="CP162" s="5"/>
      <c r="CQ162" s="5"/>
      <c r="CR162" s="5"/>
      <c r="CS162" s="5"/>
      <c r="CT162" s="5"/>
      <c r="CU162" s="5"/>
      <c r="CV162" s="5"/>
    </row>
    <row r="163" spans="8:100">
      <c r="H163" s="5"/>
      <c r="I163" s="5"/>
      <c r="J163" s="5"/>
      <c r="K163" s="5"/>
      <c r="L163" s="5"/>
      <c r="M163" s="5"/>
      <c r="N163" s="5"/>
      <c r="O163" s="5"/>
      <c r="P163" s="5"/>
      <c r="Q163" s="5"/>
      <c r="R163" s="7"/>
      <c r="S163" s="7"/>
      <c r="T163" s="7"/>
      <c r="U163" s="7"/>
      <c r="V163" s="7"/>
      <c r="W163" s="115">
        <f>VLOOKUP(W162,flux!$A$2:$O$2501,2,FALSE)</f>
        <v>5.6433415342119801E-6</v>
      </c>
      <c r="X163" s="7"/>
      <c r="Y163" s="7"/>
      <c r="Z163" s="7"/>
      <c r="AA163" s="7"/>
      <c r="AB163" s="7"/>
      <c r="AC163" s="115">
        <f>VLOOKUP(AC162,flux!$A$2:$O$2501,2,FALSE)</f>
        <v>-2.4940986236288199E-2</v>
      </c>
      <c r="AD163" s="115">
        <f>VLOOKUP(AD162,flux!$A$2:$O$2501,2,FALSE)</f>
        <v>0.46777779152647198</v>
      </c>
      <c r="AE163" s="178"/>
      <c r="AF163" s="258"/>
      <c r="AG163" s="258"/>
      <c r="AH163" s="258"/>
      <c r="AI163" s="258"/>
      <c r="AJ163" s="260"/>
      <c r="AK163" s="267" t="s">
        <v>627</v>
      </c>
      <c r="AL163" s="258"/>
      <c r="AM163" s="7"/>
      <c r="AN163" s="7"/>
      <c r="AO163" s="7"/>
      <c r="AP163" s="7"/>
      <c r="AQ163" s="153"/>
      <c r="AR163" s="153"/>
      <c r="AS163" s="6">
        <f>VLOOKUP(AS162,flux!$A$2:$O$2501,2,FALSE)</f>
        <v>3.3595969824754199</v>
      </c>
      <c r="AT163" s="266" t="s">
        <v>1165</v>
      </c>
      <c r="AU163" s="258"/>
      <c r="AV163" s="255"/>
      <c r="AW163" s="115">
        <f>VLOOKUP(AW162,flux!$A$2:$O$2501,2,FALSE)</f>
        <v>-0.68254829623339197</v>
      </c>
      <c r="AX163" s="258"/>
      <c r="AY163" s="258"/>
      <c r="AZ163" s="258"/>
      <c r="BA163" s="153"/>
      <c r="BB163" s="153"/>
      <c r="BC163" s="153"/>
      <c r="BD163" s="153"/>
      <c r="BE163" s="153"/>
      <c r="BF163" s="153"/>
      <c r="BG163" s="153"/>
      <c r="BH163" s="153"/>
      <c r="BI163" s="153"/>
      <c r="BJ163" s="153"/>
      <c r="BK163" s="153"/>
      <c r="BL163" s="237" t="s">
        <v>92</v>
      </c>
      <c r="BM163" s="7"/>
      <c r="BN163" s="7"/>
      <c r="BO163" s="7"/>
      <c r="BP163" s="7"/>
      <c r="BQ163" s="5"/>
      <c r="BR163" s="5"/>
      <c r="CC163" s="5"/>
      <c r="CD163" s="5"/>
      <c r="CE163" s="5"/>
      <c r="CF163" s="5"/>
      <c r="CG163" s="5"/>
      <c r="CH163" s="5"/>
      <c r="CI163" s="5"/>
      <c r="CJ163" s="5"/>
      <c r="CK163" s="5"/>
      <c r="CL163" s="5"/>
      <c r="CM163" s="5"/>
      <c r="CN163" s="5"/>
      <c r="CO163" s="5"/>
      <c r="CP163" s="5"/>
      <c r="CQ163" s="5"/>
      <c r="CR163" s="5"/>
      <c r="CS163" s="5"/>
      <c r="CT163" s="5"/>
      <c r="CU163" s="5"/>
      <c r="CV163" s="5"/>
    </row>
    <row r="164" spans="8:100" ht="16.5">
      <c r="H164" s="5"/>
      <c r="I164" s="5"/>
      <c r="J164" s="5"/>
      <c r="K164" s="5"/>
      <c r="L164" s="5"/>
      <c r="M164" s="5"/>
      <c r="N164" s="5"/>
      <c r="O164" s="5"/>
      <c r="P164" s="5"/>
      <c r="Q164" s="5"/>
      <c r="R164" s="7"/>
      <c r="S164" s="7"/>
      <c r="T164" s="7"/>
      <c r="U164" s="7"/>
      <c r="V164" s="51" t="s">
        <v>349</v>
      </c>
      <c r="W164" s="195" t="s">
        <v>348</v>
      </c>
      <c r="X164" s="7"/>
      <c r="Y164" s="7"/>
      <c r="Z164" s="7"/>
      <c r="AA164" s="7"/>
      <c r="AB164" s="7"/>
      <c r="AC164" s="7"/>
      <c r="AD164" s="7"/>
      <c r="AE164" s="105"/>
      <c r="AF164" s="258"/>
      <c r="AG164" s="258"/>
      <c r="AH164" s="258"/>
      <c r="AI164" s="258"/>
      <c r="AJ164" s="265"/>
      <c r="AK164" s="6">
        <f>VLOOKUP(AK163,flux!$A$2:$O$2501,2,FALSE)</f>
        <v>0</v>
      </c>
      <c r="AL164" s="258"/>
      <c r="AM164" s="7"/>
      <c r="AN164" s="7"/>
      <c r="AO164" s="7"/>
      <c r="AP164" s="62" t="s">
        <v>109</v>
      </c>
      <c r="AQ164" s="153"/>
      <c r="AR164" s="153"/>
      <c r="AS164" s="207"/>
      <c r="AT164" s="6">
        <f>VLOOKUP(AT163,flux!$A$2:$O$2501,2,FALSE)</f>
        <v>3.0183161137483601</v>
      </c>
      <c r="AU164" s="258"/>
      <c r="AV164" s="255"/>
      <c r="AW164" s="258"/>
      <c r="AX164" s="263" t="s">
        <v>628</v>
      </c>
      <c r="AY164" s="258"/>
      <c r="AZ164" s="258"/>
      <c r="BA164" s="180" t="s">
        <v>549</v>
      </c>
      <c r="BB164" s="153"/>
      <c r="BC164" s="153"/>
      <c r="BD164" s="153"/>
      <c r="BE164" s="153"/>
      <c r="BF164" s="153"/>
      <c r="BG164" s="153"/>
      <c r="BH164" s="153"/>
      <c r="BI164" s="153"/>
      <c r="BJ164" s="153"/>
      <c r="BK164" s="153"/>
      <c r="BL164" s="115">
        <f>VLOOKUP(BL163,flux!$A$2:$O$2501,2,FALSE)</f>
        <v>14.754371590430299</v>
      </c>
      <c r="BM164" s="7"/>
      <c r="BN164" s="7"/>
      <c r="BO164" s="7"/>
      <c r="BP164" s="7"/>
      <c r="BQ164" s="5"/>
      <c r="BR164" s="5"/>
      <c r="CC164" s="5"/>
      <c r="CD164" s="5"/>
      <c r="CE164" s="5"/>
      <c r="CF164" s="5"/>
      <c r="CG164" s="5"/>
      <c r="CH164" s="5"/>
      <c r="CI164" s="5"/>
      <c r="CJ164" s="5"/>
      <c r="CK164" s="5"/>
      <c r="CL164" s="5"/>
      <c r="CM164" s="5"/>
      <c r="CN164" s="5"/>
      <c r="CO164" s="5"/>
      <c r="CP164" s="5"/>
      <c r="CQ164" s="5"/>
      <c r="CR164" s="5"/>
      <c r="CS164" s="5"/>
      <c r="CT164" s="5"/>
      <c r="CU164" s="5"/>
      <c r="CV164" s="5"/>
    </row>
    <row r="165" spans="8:100" ht="16.5">
      <c r="H165" s="5"/>
      <c r="I165" s="5"/>
      <c r="J165" s="5"/>
      <c r="K165" s="5"/>
      <c r="L165" s="5"/>
      <c r="M165" s="5"/>
      <c r="N165" s="5"/>
      <c r="O165" s="5"/>
      <c r="P165" s="5"/>
      <c r="Q165" s="5"/>
      <c r="R165" s="7"/>
      <c r="S165" s="7"/>
      <c r="T165" s="7"/>
      <c r="U165" s="7"/>
      <c r="V165" s="115" t="e">
        <f>VLOOKUP(V164,flux!$A$2:$O$2501,2,FALSE)</f>
        <v>#N/A</v>
      </c>
      <c r="W165" s="115">
        <f>VLOOKUP(W164,flux!$A$2:$O$2501,2,FALSE)</f>
        <v>2.4953643341534201E-2</v>
      </c>
      <c r="X165" s="7"/>
      <c r="Y165" s="127" t="s">
        <v>1009</v>
      </c>
      <c r="Z165" s="7"/>
      <c r="AA165" s="7"/>
      <c r="AB165" s="7"/>
      <c r="AC165" s="7"/>
      <c r="AD165" s="127" t="s">
        <v>430</v>
      </c>
      <c r="AE165" s="178"/>
      <c r="AF165" s="258"/>
      <c r="AG165" s="258"/>
      <c r="AH165" s="255"/>
      <c r="AI165" s="258"/>
      <c r="AJ165" s="258"/>
      <c r="AK165" s="258"/>
      <c r="AL165" s="258"/>
      <c r="AM165" s="51"/>
      <c r="AN165" s="7"/>
      <c r="AO165" s="7"/>
      <c r="AP165" s="115">
        <f>VLOOKUP(AP164,flux!$A$2:$O$2501,2,FALSE)</f>
        <v>6.8773463226534701E-6</v>
      </c>
      <c r="AQ165" s="153"/>
      <c r="AR165" s="153"/>
      <c r="AS165" s="203"/>
      <c r="AT165" s="258"/>
      <c r="AU165" s="258"/>
      <c r="AV165" s="258"/>
      <c r="AW165" s="258"/>
      <c r="AX165" s="264">
        <f>VLOOKUP(AX164,flux!$A$2:$O$2501,2,FALSE)</f>
        <v>0</v>
      </c>
      <c r="AY165" s="258"/>
      <c r="AZ165" s="258"/>
      <c r="BA165" s="115">
        <f>VLOOKUP(BA164,flux!$A$2:$O$2501,2,FALSE)</f>
        <v>4.1003022749965401E-6</v>
      </c>
      <c r="BB165" s="153"/>
      <c r="BC165" s="153"/>
      <c r="BD165" s="153"/>
      <c r="BE165" s="153"/>
      <c r="BF165" s="153"/>
      <c r="BG165" s="153"/>
      <c r="BH165" s="153"/>
      <c r="BI165" s="153"/>
      <c r="BJ165" s="153"/>
      <c r="BK165" s="153"/>
      <c r="BL165" s="7"/>
      <c r="BM165" s="7"/>
      <c r="BN165" s="7"/>
      <c r="BO165" s="7"/>
      <c r="BP165" s="7"/>
      <c r="BQ165" s="5"/>
      <c r="BR165" s="5"/>
      <c r="CC165" s="5"/>
      <c r="CD165" s="5"/>
      <c r="CE165" s="5"/>
      <c r="CF165" s="5"/>
      <c r="CG165" s="5"/>
      <c r="CH165" s="5"/>
      <c r="CI165" s="5"/>
      <c r="CJ165" s="5"/>
      <c r="CK165" s="5"/>
      <c r="CL165" s="5"/>
      <c r="CM165" s="5"/>
      <c r="CN165" s="5"/>
      <c r="CO165" s="5"/>
      <c r="CP165" s="5"/>
      <c r="CQ165" s="5"/>
      <c r="CR165" s="5"/>
      <c r="CS165" s="5"/>
      <c r="CT165" s="5"/>
      <c r="CU165" s="5"/>
      <c r="CV165" s="5"/>
    </row>
    <row r="166" spans="8:100">
      <c r="H166" s="5"/>
      <c r="I166" s="5"/>
      <c r="J166" s="5"/>
      <c r="K166" s="5"/>
      <c r="L166" s="5"/>
      <c r="M166" s="5"/>
      <c r="N166" s="5"/>
      <c r="O166" s="5"/>
      <c r="P166" s="5"/>
      <c r="Q166" s="5" t="s">
        <v>3876</v>
      </c>
      <c r="R166" s="7"/>
      <c r="S166" s="7"/>
      <c r="T166" s="7"/>
      <c r="U166" s="7"/>
      <c r="V166" s="7"/>
      <c r="W166" s="62" t="s">
        <v>339</v>
      </c>
      <c r="X166" s="7"/>
      <c r="Y166" s="115">
        <f>VLOOKUP(Y165,flux!$A$2:$O$2501,2,FALSE)</f>
        <v>5.2099828574130205E-7</v>
      </c>
      <c r="Z166" s="7"/>
      <c r="AA166" s="7"/>
      <c r="AB166" s="7"/>
      <c r="AC166" s="7"/>
      <c r="AD166" s="115">
        <f>VLOOKUP(AD165,flux!$A$2:$O$2501,2,FALSE)</f>
        <v>-0.46777531349783702</v>
      </c>
      <c r="AE166" s="178"/>
      <c r="AF166" s="258"/>
      <c r="AG166" s="263" t="s">
        <v>622</v>
      </c>
      <c r="AH166" s="255"/>
      <c r="AI166" s="258"/>
      <c r="AJ166" s="262" t="s">
        <v>620</v>
      </c>
      <c r="AK166" s="258"/>
      <c r="AL166" s="258"/>
      <c r="AM166" s="244"/>
      <c r="AN166" s="7"/>
      <c r="AO166" s="7"/>
      <c r="AP166" s="7"/>
      <c r="AQ166" s="180" t="s">
        <v>413</v>
      </c>
      <c r="AR166" s="181" t="s">
        <v>431</v>
      </c>
      <c r="AS166" s="207"/>
      <c r="AT166" s="258"/>
      <c r="AU166" s="258"/>
      <c r="AV166" s="258"/>
      <c r="AW166" s="258"/>
      <c r="AX166" s="258"/>
      <c r="AY166" s="258"/>
      <c r="AZ166" s="258"/>
      <c r="BA166" s="153"/>
      <c r="BB166" s="153"/>
      <c r="BC166" s="153"/>
      <c r="BD166" s="153"/>
      <c r="BE166" s="153" t="s">
        <v>6369</v>
      </c>
      <c r="BF166" s="153"/>
      <c r="BG166" s="153"/>
      <c r="BH166" s="153"/>
      <c r="BI166" s="153"/>
      <c r="BJ166" s="153"/>
      <c r="BK166" s="153"/>
      <c r="BL166" s="3" t="s">
        <v>102</v>
      </c>
      <c r="BM166" s="7"/>
      <c r="BN166" s="7"/>
      <c r="BO166" s="7"/>
      <c r="BP166" s="7"/>
      <c r="BQ166" s="5"/>
      <c r="BR166" s="5"/>
      <c r="CC166" s="5"/>
      <c r="CD166" s="5"/>
      <c r="CE166" s="5"/>
      <c r="CF166" s="5"/>
      <c r="CG166" s="5"/>
      <c r="CH166" s="5"/>
      <c r="CI166" s="5"/>
      <c r="CJ166" s="5"/>
      <c r="CK166" s="5"/>
      <c r="CL166" s="5"/>
      <c r="CM166" s="5"/>
      <c r="CN166" s="5"/>
      <c r="CO166" s="5"/>
      <c r="CP166" s="5"/>
      <c r="CQ166" s="5"/>
      <c r="CR166" s="5"/>
      <c r="CS166" s="5"/>
      <c r="CT166" s="5"/>
      <c r="CU166" s="5"/>
      <c r="CV166" s="5"/>
    </row>
    <row r="167" spans="8:100">
      <c r="H167" s="5"/>
      <c r="I167" s="5"/>
      <c r="J167" s="5"/>
      <c r="K167" s="5"/>
      <c r="L167" s="5"/>
      <c r="M167" s="5"/>
      <c r="N167" s="5"/>
      <c r="O167" s="5"/>
      <c r="P167" s="5"/>
      <c r="Q167" s="6">
        <f>VLOOKUP(Q166,flux!$A$2:$O$2501,2,FALSE)</f>
        <v>0</v>
      </c>
      <c r="R167" s="7"/>
      <c r="S167" s="7"/>
      <c r="T167" s="7"/>
      <c r="U167" s="7"/>
      <c r="V167" s="7"/>
      <c r="W167" s="115">
        <f>VLOOKUP(W166,flux!$A$2:$O$2501,2,FALSE)</f>
        <v>2.4954164339819999E-2</v>
      </c>
      <c r="X167" s="62" t="s">
        <v>339</v>
      </c>
      <c r="Y167" s="7"/>
      <c r="Z167" s="7"/>
      <c r="AA167" s="7"/>
      <c r="AB167" s="7"/>
      <c r="AC167" s="7"/>
      <c r="AD167" s="7"/>
      <c r="AE167" s="178"/>
      <c r="AF167" s="258"/>
      <c r="AG167" s="6">
        <f>VLOOKUP(AG166,flux!$A$2:$O$2501,2,FALSE)</f>
        <v>0</v>
      </c>
      <c r="AH167" s="258"/>
      <c r="AI167" s="258"/>
      <c r="AJ167" s="115">
        <f>VLOOKUP(AJ166,flux!$A$2:$O$2501,2,FALSE)</f>
        <v>1.7576277103899E-3</v>
      </c>
      <c r="AK167" s="258"/>
      <c r="AL167" s="258"/>
      <c r="AM167" s="7"/>
      <c r="AN167" s="7"/>
      <c r="AO167" s="7"/>
      <c r="AP167" s="7"/>
      <c r="AQ167" s="115">
        <f>VLOOKUP(AQ166,flux!$A$2:$O$2501,2,FALSE)</f>
        <v>0.34127828669045401</v>
      </c>
      <c r="AR167" s="115">
        <f>VLOOKUP(AR166,flux!$A$2:$O$2501,2,FALSE)</f>
        <v>-0.34128086872706498</v>
      </c>
      <c r="AS167" s="207"/>
      <c r="AT167" s="258"/>
      <c r="AU167" s="258"/>
      <c r="AV167" s="258"/>
      <c r="AW167" s="258"/>
      <c r="AX167" s="262" t="s">
        <v>621</v>
      </c>
      <c r="AY167" s="258"/>
      <c r="AZ167" s="258"/>
      <c r="BA167" s="153"/>
      <c r="BB167" s="153"/>
      <c r="BC167" s="153"/>
      <c r="BD167" s="247"/>
      <c r="BE167" s="153"/>
      <c r="BF167" s="153"/>
      <c r="BG167" s="153"/>
      <c r="BH167" s="153"/>
      <c r="BI167" s="153"/>
      <c r="BJ167" s="153"/>
      <c r="BK167" s="153"/>
      <c r="BL167" s="115">
        <f>VLOOKUP(BL166,flux!$A$2:$O$2501,2,FALSE)</f>
        <v>-2.1091930914150199</v>
      </c>
      <c r="BM167" s="7"/>
      <c r="BN167" s="7"/>
      <c r="BO167" s="7"/>
      <c r="BP167" s="7"/>
      <c r="BQ167" s="5"/>
      <c r="BR167" s="5"/>
      <c r="CC167" s="5"/>
      <c r="CD167" s="5"/>
      <c r="CE167" s="5"/>
      <c r="CF167" s="5"/>
      <c r="CG167" s="5"/>
      <c r="CH167" s="5"/>
      <c r="CI167" s="5"/>
      <c r="CJ167" s="5"/>
      <c r="CK167" s="5"/>
      <c r="CL167" s="5"/>
      <c r="CM167" s="5"/>
      <c r="CN167" s="5"/>
      <c r="CO167" s="5"/>
      <c r="CP167" s="5"/>
      <c r="CQ167" s="5"/>
      <c r="CR167" s="5"/>
      <c r="CS167" s="5"/>
      <c r="CT167" s="5"/>
      <c r="CU167" s="5"/>
      <c r="CV167" s="5"/>
    </row>
    <row r="168" spans="8:100">
      <c r="H168" s="5"/>
      <c r="I168" s="5"/>
      <c r="J168" s="5"/>
      <c r="K168" s="5"/>
      <c r="L168" s="5"/>
      <c r="M168" s="5"/>
      <c r="N168" s="5"/>
      <c r="O168" s="5"/>
      <c r="P168" s="5"/>
      <c r="Q168" s="5"/>
      <c r="R168" s="7"/>
      <c r="S168" s="7"/>
      <c r="T168" s="7"/>
      <c r="U168" s="7"/>
      <c r="V168" s="7"/>
      <c r="W168" s="7"/>
      <c r="X168" s="115">
        <f>VLOOKUP(X167,flux!$A$2:$O$2501,2,FALSE)</f>
        <v>2.4954164339819999E-2</v>
      </c>
      <c r="Y168" s="7"/>
      <c r="Z168" s="127" t="s">
        <v>348</v>
      </c>
      <c r="AA168" s="7"/>
      <c r="AB168" s="7"/>
      <c r="AC168" s="195" t="s">
        <v>412</v>
      </c>
      <c r="AD168" s="7"/>
      <c r="AE168" s="178"/>
      <c r="AF168" s="254"/>
      <c r="AG168" s="254"/>
      <c r="AH168" s="255"/>
      <c r="AI168" s="255"/>
      <c r="AJ168" s="255"/>
      <c r="AK168" s="255"/>
      <c r="AL168" s="261" t="s">
        <v>571</v>
      </c>
      <c r="AM168" s="7"/>
      <c r="AN168" s="7"/>
      <c r="AO168" s="7"/>
      <c r="AP168" s="7"/>
      <c r="AQ168" s="153"/>
      <c r="AR168" s="153"/>
      <c r="AS168" s="207"/>
      <c r="AT168" s="260" t="s">
        <v>623</v>
      </c>
      <c r="AU168" s="258"/>
      <c r="AV168" s="258"/>
      <c r="AW168" s="258"/>
      <c r="AX168" s="115">
        <f>VLOOKUP(AX167,flux!$A$2:$O$2501,2,FALSE)</f>
        <v>0.68254829623339197</v>
      </c>
      <c r="AY168" s="258"/>
      <c r="AZ168" s="258"/>
      <c r="BA168" s="153"/>
      <c r="BB168" s="153"/>
      <c r="BC168" s="153"/>
      <c r="BD168" s="153"/>
      <c r="BE168" s="153"/>
      <c r="BF168" s="153"/>
      <c r="BG168" s="153"/>
      <c r="BH168" s="153"/>
      <c r="BI168" s="153"/>
      <c r="BJ168" s="153"/>
      <c r="BK168" s="153"/>
      <c r="BL168" s="7"/>
      <c r="BM168" s="7"/>
      <c r="BN168" s="7"/>
      <c r="BO168" s="7"/>
      <c r="BP168" s="7"/>
      <c r="BQ168" s="5"/>
      <c r="BR168" s="5"/>
      <c r="CC168" s="5"/>
      <c r="CD168" s="5"/>
      <c r="CE168" s="5"/>
      <c r="CF168" s="5"/>
      <c r="CG168" s="5"/>
      <c r="CH168" s="5"/>
      <c r="CI168" s="5"/>
      <c r="CJ168" s="5"/>
      <c r="CK168" s="5"/>
      <c r="CL168" s="5"/>
      <c r="CM168" s="5"/>
      <c r="CN168" s="5"/>
      <c r="CO168" s="5"/>
      <c r="CP168" s="5"/>
      <c r="CQ168" s="5"/>
      <c r="CR168" s="5"/>
      <c r="CS168" s="5"/>
      <c r="CT168" s="5"/>
      <c r="CU168" s="5"/>
      <c r="CV168" s="5"/>
    </row>
    <row r="169" spans="8:100" ht="16.5">
      <c r="H169" s="5"/>
      <c r="I169" s="5"/>
      <c r="J169" s="5"/>
      <c r="K169" s="5"/>
      <c r="L169" s="5"/>
      <c r="M169" s="5"/>
      <c r="N169" s="5"/>
      <c r="O169" s="5"/>
      <c r="P169" s="259"/>
      <c r="Q169" s="5"/>
      <c r="R169" s="7"/>
      <c r="S169" s="7"/>
      <c r="T169" s="7"/>
      <c r="U169" s="7"/>
      <c r="V169" s="7"/>
      <c r="W169" s="7"/>
      <c r="X169" s="7"/>
      <c r="Y169" s="7"/>
      <c r="Z169" s="115">
        <f>VLOOKUP(Z168,flux!$A$2:$O$2501,2,FALSE)</f>
        <v>2.4953643341534201E-2</v>
      </c>
      <c r="AA169" s="7"/>
      <c r="AB169" s="213"/>
      <c r="AC169" s="115">
        <f>VLOOKUP(AC168,flux!$A$2:$O$2501,2,FALSE)</f>
        <v>0.46778588194638399</v>
      </c>
      <c r="AD169" s="7"/>
      <c r="AE169" s="105"/>
      <c r="AF169" s="255"/>
      <c r="AG169" s="255"/>
      <c r="AH169" s="255"/>
      <c r="AI169" s="255"/>
      <c r="AJ169" s="255"/>
      <c r="AK169" s="255"/>
      <c r="AL169" s="115">
        <f>VLOOKUP(AL168,flux!$A$2:$O$2501,2,FALSE)</f>
        <v>-1.7576277103899E-3</v>
      </c>
      <c r="AM169" s="7"/>
      <c r="AN169" s="7"/>
      <c r="AO169" s="7"/>
      <c r="AP169" s="62" t="s">
        <v>108</v>
      </c>
      <c r="AQ169" s="153"/>
      <c r="AR169" s="153"/>
      <c r="AS169" s="207"/>
      <c r="AT169" s="115">
        <f>VLOOKUP(AT168,flux!$A$2:$O$2501,2,FALSE)</f>
        <v>0</v>
      </c>
      <c r="AU169" s="258"/>
      <c r="AV169" s="258"/>
      <c r="AW169" s="258"/>
      <c r="AX169" s="258"/>
      <c r="AY169" s="258"/>
      <c r="AZ169" s="257" t="s">
        <v>572</v>
      </c>
      <c r="BA169" s="153"/>
      <c r="BB169" s="153"/>
      <c r="BC169" s="153"/>
      <c r="BD169" s="256"/>
      <c r="BE169" s="153"/>
      <c r="BF169" s="3" t="s">
        <v>168</v>
      </c>
      <c r="BG169" s="153"/>
      <c r="BH169" s="153"/>
      <c r="BI169" s="153"/>
      <c r="BJ169" s="153"/>
      <c r="BK169" s="153"/>
      <c r="BL169" s="237" t="s">
        <v>88</v>
      </c>
      <c r="BM169" s="7"/>
      <c r="BN169" s="7"/>
      <c r="BO169" s="7"/>
      <c r="BP169" s="7"/>
      <c r="BQ169" s="5"/>
      <c r="BR169" s="5"/>
      <c r="CC169" s="5"/>
      <c r="CD169" s="5"/>
      <c r="CE169" s="5"/>
      <c r="CF169" s="5"/>
      <c r="CG169" s="5"/>
      <c r="CH169" s="5"/>
      <c r="CI169" s="5"/>
      <c r="CJ169" s="5"/>
      <c r="CK169" s="5"/>
      <c r="CL169" s="5"/>
      <c r="CM169" s="5"/>
      <c r="CN169" s="5"/>
      <c r="CO169" s="5"/>
      <c r="CP169" s="5"/>
      <c r="CQ169" s="5"/>
      <c r="CR169" s="5"/>
      <c r="CS169" s="5"/>
      <c r="CT169" s="5"/>
      <c r="CU169" s="5"/>
      <c r="CV169" s="5"/>
    </row>
    <row r="170" spans="8:100" ht="16.5">
      <c r="H170" s="5"/>
      <c r="I170" s="5"/>
      <c r="J170" s="5"/>
      <c r="K170" s="5"/>
      <c r="L170" s="5"/>
      <c r="M170" s="5"/>
      <c r="N170" s="5"/>
      <c r="O170" s="5"/>
      <c r="P170" s="5"/>
      <c r="Q170" s="5"/>
      <c r="R170" s="7"/>
      <c r="S170" s="7"/>
      <c r="T170" s="7"/>
      <c r="U170" s="7"/>
      <c r="V170" s="7"/>
      <c r="W170" s="7"/>
      <c r="X170" s="7"/>
      <c r="Y170" s="7"/>
      <c r="Z170" s="7"/>
      <c r="AA170" s="7"/>
      <c r="AB170" s="7"/>
      <c r="AC170" s="7"/>
      <c r="AD170" s="7"/>
      <c r="AE170" s="178"/>
      <c r="AF170" s="7"/>
      <c r="AG170" s="7"/>
      <c r="AH170" s="7"/>
      <c r="AI170" s="7"/>
      <c r="AJ170" s="7"/>
      <c r="AK170" s="7"/>
      <c r="AL170" s="7"/>
      <c r="AM170" s="7"/>
      <c r="AN170" s="7"/>
      <c r="AO170" s="7"/>
      <c r="AP170" s="115">
        <f>VLOOKUP(AP169,flux!$A$2:$O$2501,2,FALSE)</f>
        <v>1.14593916578087E-5</v>
      </c>
      <c r="AQ170" s="153"/>
      <c r="AR170" s="153"/>
      <c r="AS170" s="203"/>
      <c r="AT170" s="254"/>
      <c r="AU170" s="255"/>
      <c r="AV170" s="254"/>
      <c r="AW170" s="255"/>
      <c r="AX170" s="254"/>
      <c r="AY170" s="254"/>
      <c r="AZ170" s="115">
        <f>VLOOKUP(AZ169,flux!$A$2:$O$2501,2,FALSE)</f>
        <v>-0.68254829623339197</v>
      </c>
      <c r="BA170" s="153"/>
      <c r="BB170" s="153"/>
      <c r="BC170" s="153"/>
      <c r="BD170" s="153"/>
      <c r="BE170" s="153"/>
      <c r="BF170" s="10">
        <f>VLOOKUP(BF169,flux!$A$2:$O$2501,2,FALSE)</f>
        <v>2.2468707244966502</v>
      </c>
      <c r="BG170" s="153"/>
      <c r="BH170" s="153"/>
      <c r="BI170" s="153"/>
      <c r="BJ170" s="153"/>
      <c r="BK170" s="153"/>
      <c r="BL170" s="115">
        <f>VLOOKUP(BL169,flux!$A$2:$O$2501,2,FALSE)</f>
        <v>18.786123767136399</v>
      </c>
      <c r="BM170" s="7"/>
      <c r="BN170" s="7"/>
      <c r="BO170" s="7"/>
      <c r="BP170" s="7"/>
      <c r="BQ170" s="5"/>
      <c r="BR170" s="5"/>
      <c r="CC170" s="5"/>
      <c r="CD170" s="5"/>
      <c r="CE170" s="5"/>
      <c r="CF170" s="5"/>
      <c r="CG170" s="5"/>
      <c r="CH170" s="5"/>
      <c r="CI170" s="5"/>
      <c r="CJ170" s="5"/>
      <c r="CK170" s="5"/>
      <c r="CL170" s="5"/>
      <c r="CM170" s="5"/>
      <c r="CN170" s="5"/>
      <c r="CO170" s="5"/>
      <c r="CP170" s="5"/>
      <c r="CQ170" s="5"/>
      <c r="CR170" s="5"/>
      <c r="CS170" s="5"/>
      <c r="CT170" s="5"/>
      <c r="CU170" s="5"/>
      <c r="CV170" s="5"/>
    </row>
    <row r="171" spans="8:100">
      <c r="H171" s="5"/>
      <c r="I171" s="5"/>
      <c r="J171" s="5"/>
      <c r="K171" s="5"/>
      <c r="L171" s="5"/>
      <c r="M171" s="5"/>
      <c r="N171" s="5"/>
      <c r="O171" s="5"/>
      <c r="P171" s="5"/>
      <c r="Q171" s="5"/>
      <c r="R171" s="7"/>
      <c r="S171" s="7"/>
      <c r="T171" s="7"/>
      <c r="U171" s="7"/>
      <c r="V171" s="228" t="s">
        <v>223</v>
      </c>
      <c r="W171" s="94" t="s">
        <v>224</v>
      </c>
      <c r="X171" s="7"/>
      <c r="Y171" s="7"/>
      <c r="Z171" s="7"/>
      <c r="AA171" s="7"/>
      <c r="AB171" s="7"/>
      <c r="AC171" s="7"/>
      <c r="AD171" s="77" t="s">
        <v>425</v>
      </c>
      <c r="AE171" s="178"/>
      <c r="AF171" s="7"/>
      <c r="AG171" s="7"/>
      <c r="AH171" s="7"/>
      <c r="AI171" s="7"/>
      <c r="AJ171" s="7"/>
      <c r="AK171" s="7"/>
      <c r="AL171" s="7"/>
      <c r="AM171" s="7"/>
      <c r="AN171" s="7"/>
      <c r="AO171" s="7"/>
      <c r="AP171" s="7"/>
      <c r="AQ171" s="153"/>
      <c r="AR171" s="153"/>
      <c r="AS171" s="207"/>
      <c r="AT171" s="153"/>
      <c r="AU171" s="153"/>
      <c r="AV171" s="153"/>
      <c r="AW171" s="153"/>
      <c r="AX171" s="153"/>
      <c r="AY171" s="153"/>
      <c r="AZ171" s="153"/>
      <c r="BA171" s="153"/>
      <c r="BB171" s="143" t="s">
        <v>43</v>
      </c>
      <c r="BC171" s="153"/>
      <c r="BD171" s="153"/>
      <c r="BE171" s="153"/>
      <c r="BF171" s="111" t="s">
        <v>3875</v>
      </c>
      <c r="BG171" s="153"/>
      <c r="BH171" s="153"/>
      <c r="BI171" s="153"/>
      <c r="BJ171" s="153"/>
      <c r="BK171" s="153"/>
      <c r="BL171" s="7"/>
      <c r="BM171" s="7"/>
      <c r="BN171" s="7"/>
      <c r="BO171" s="7"/>
      <c r="BP171" s="7"/>
      <c r="BQ171" s="5"/>
      <c r="BR171" s="5"/>
      <c r="CC171" s="5"/>
      <c r="CD171" s="5"/>
      <c r="CE171" s="5"/>
      <c r="CF171" s="5"/>
      <c r="CG171" s="5"/>
      <c r="CH171" s="5"/>
      <c r="CI171" s="5"/>
      <c r="CJ171" s="5"/>
      <c r="CK171" s="5"/>
      <c r="CL171" s="5"/>
      <c r="CM171" s="5"/>
      <c r="CN171" s="5"/>
      <c r="CO171" s="5"/>
      <c r="CP171" s="5"/>
      <c r="CQ171" s="5"/>
      <c r="CR171" s="5"/>
      <c r="CS171" s="5"/>
      <c r="CT171" s="5"/>
      <c r="CU171" s="5"/>
      <c r="CV171" s="5"/>
    </row>
    <row r="172" spans="8:100">
      <c r="H172" s="5"/>
      <c r="I172" s="5"/>
      <c r="J172" s="5"/>
      <c r="K172" s="5"/>
      <c r="L172" s="5"/>
      <c r="M172" s="5"/>
      <c r="N172" s="5"/>
      <c r="O172" s="5"/>
      <c r="P172" s="5"/>
      <c r="Q172" s="5"/>
      <c r="R172" s="7"/>
      <c r="S172" s="7"/>
      <c r="T172" s="7"/>
      <c r="U172" s="7"/>
      <c r="V172" s="115">
        <f>VLOOKUP(V171,flux!$A$2:$O$2501,2,FALSE)</f>
        <v>2.4954164339819999E-2</v>
      </c>
      <c r="W172" s="115">
        <f>VLOOKUP(W171,flux!$A$2:$O$2501,2,FALSE)</f>
        <v>0</v>
      </c>
      <c r="X172" s="7"/>
      <c r="Y172" s="7"/>
      <c r="Z172" s="7"/>
      <c r="AA172" s="94" t="s">
        <v>750</v>
      </c>
      <c r="AB172" s="62"/>
      <c r="AC172" s="7"/>
      <c r="AD172" s="115">
        <f>VLOOKUP(AD171,flux!$A$2:$O$2501,2,FALSE)</f>
        <v>-0.93900809205865698</v>
      </c>
      <c r="AE172" s="178"/>
      <c r="AF172" s="7"/>
      <c r="AG172" s="7"/>
      <c r="AH172" s="7"/>
      <c r="AI172" s="7"/>
      <c r="AJ172" s="7"/>
      <c r="AK172" s="7"/>
      <c r="AL172" s="11"/>
      <c r="AM172" s="138"/>
      <c r="AN172" s="7"/>
      <c r="AO172" s="7"/>
      <c r="AP172" s="7"/>
      <c r="AQ172" s="153"/>
      <c r="AR172" s="153"/>
      <c r="AS172" s="227" t="s">
        <v>427</v>
      </c>
      <c r="AT172" s="153"/>
      <c r="AU172" s="153"/>
      <c r="AV172" s="153"/>
      <c r="AW172" s="253"/>
      <c r="AX172" s="153"/>
      <c r="AY172" s="153"/>
      <c r="AZ172" s="153"/>
      <c r="BA172" s="153"/>
      <c r="BB172" s="115">
        <f>VLOOKUP(BB171,flux!$A$2:$O$2501,2,FALSE)</f>
        <v>44.999997062985898</v>
      </c>
      <c r="BC172" s="153"/>
      <c r="BD172" s="153"/>
      <c r="BE172" s="153"/>
      <c r="BF172" s="153"/>
      <c r="BG172" s="153"/>
      <c r="BH172" s="153"/>
      <c r="BI172" s="153"/>
      <c r="BJ172" s="153"/>
      <c r="BK172" s="153"/>
      <c r="BL172" s="237" t="s">
        <v>79</v>
      </c>
      <c r="BM172" s="7"/>
      <c r="BN172" s="7"/>
      <c r="BO172" s="7"/>
      <c r="BP172" s="7"/>
      <c r="BQ172" s="5"/>
      <c r="BR172" s="5"/>
      <c r="CC172" s="5"/>
      <c r="CD172" s="5"/>
      <c r="CE172" s="5"/>
      <c r="CF172" s="5"/>
      <c r="CG172" s="5"/>
      <c r="CH172" s="5"/>
      <c r="CI172" s="5"/>
      <c r="CJ172" s="5"/>
      <c r="CK172" s="5"/>
      <c r="CL172" s="5"/>
      <c r="CM172" s="5"/>
      <c r="CN172" s="5"/>
      <c r="CO172" s="5"/>
      <c r="CP172" s="5"/>
      <c r="CQ172" s="5"/>
      <c r="CR172" s="5"/>
      <c r="CS172" s="5"/>
      <c r="CT172" s="5"/>
      <c r="CU172" s="5"/>
      <c r="CV172" s="5"/>
    </row>
    <row r="173" spans="8:100">
      <c r="H173" s="5"/>
      <c r="I173" s="5"/>
      <c r="J173" s="5"/>
      <c r="K173" s="5"/>
      <c r="L173" s="5"/>
      <c r="M173" s="5"/>
      <c r="N173" s="5"/>
      <c r="O173" s="5"/>
      <c r="P173" s="5"/>
      <c r="Q173" s="5"/>
      <c r="R173" s="7"/>
      <c r="S173" s="7"/>
      <c r="T173" s="7"/>
      <c r="U173" s="7"/>
      <c r="V173" s="7"/>
      <c r="W173" s="7"/>
      <c r="X173" s="228" t="s">
        <v>3874</v>
      </c>
      <c r="Y173" s="51"/>
      <c r="Z173" s="7"/>
      <c r="AA173" s="115">
        <f>VLOOKUP(AA172,flux!$A$2:$O$2501,2,FALSE)</f>
        <v>0</v>
      </c>
      <c r="AB173" s="250"/>
      <c r="AC173" s="7"/>
      <c r="AD173" s="7"/>
      <c r="AE173" s="178"/>
      <c r="AF173" s="7"/>
      <c r="AG173" s="7"/>
      <c r="AH173" s="7"/>
      <c r="AI173" s="7"/>
      <c r="AJ173" s="7"/>
      <c r="AK173" s="7"/>
      <c r="AL173" s="62"/>
      <c r="AM173" s="244"/>
      <c r="AN173" s="7"/>
      <c r="AO173" s="7"/>
      <c r="AP173" s="7"/>
      <c r="AQ173" s="153"/>
      <c r="AR173" s="153"/>
      <c r="AS173" s="115">
        <f>VLOOKUP(AS172,flux!$A$2:$O$2501,2,FALSE)</f>
        <v>2.0689534605971902</v>
      </c>
      <c r="AT173" s="153"/>
      <c r="AU173" s="153"/>
      <c r="AV173" s="153"/>
      <c r="AW173" s="153"/>
      <c r="AX173" s="153"/>
      <c r="AY173" s="153"/>
      <c r="AZ173" s="153"/>
      <c r="BA173" s="153"/>
      <c r="BB173" s="153"/>
      <c r="BC173" s="153"/>
      <c r="BD173" s="153"/>
      <c r="BE173" s="153"/>
      <c r="BF173" s="153"/>
      <c r="BG173" s="153"/>
      <c r="BH173" s="153"/>
      <c r="BI173" s="153"/>
      <c r="BJ173" s="153"/>
      <c r="BK173" s="153"/>
      <c r="BL173" s="115">
        <f>VLOOKUP(BL172,flux!$A$2:$O$2501,2,FALSE)</f>
        <v>12.395835080891199</v>
      </c>
      <c r="BM173" s="7"/>
      <c r="BN173" s="7"/>
      <c r="BO173" s="7"/>
      <c r="BP173" s="7"/>
      <c r="BQ173" s="5"/>
      <c r="BR173" s="5"/>
      <c r="CC173" s="5"/>
      <c r="CD173" s="5"/>
      <c r="CE173" s="5"/>
      <c r="CF173" s="5"/>
      <c r="CG173" s="5"/>
      <c r="CH173" s="5"/>
      <c r="CI173" s="5"/>
      <c r="CJ173" s="5"/>
      <c r="CK173" s="5"/>
      <c r="CL173" s="5"/>
      <c r="CM173" s="5"/>
      <c r="CN173" s="5"/>
      <c r="CO173" s="5"/>
      <c r="CP173" s="5"/>
      <c r="CQ173" s="5"/>
      <c r="CR173" s="5"/>
      <c r="CS173" s="5"/>
      <c r="CT173" s="5"/>
      <c r="CU173" s="5"/>
      <c r="CV173" s="5"/>
    </row>
    <row r="174" spans="8:100" ht="16.5">
      <c r="H174" s="5"/>
      <c r="I174" s="5"/>
      <c r="J174" s="5"/>
      <c r="K174" s="5"/>
      <c r="L174" s="5"/>
      <c r="M174" s="5"/>
      <c r="N174" s="5"/>
      <c r="O174" s="5"/>
      <c r="P174" s="5"/>
      <c r="Q174" s="5"/>
      <c r="R174" s="7"/>
      <c r="S174" s="7"/>
      <c r="T174" s="7"/>
      <c r="U174" s="7"/>
      <c r="V174" s="7"/>
      <c r="W174" s="7"/>
      <c r="X174" s="115" t="e">
        <f>VLOOKUP(X173,flux!$A$2:$O$2501,2,FALSE)</f>
        <v>#N/A</v>
      </c>
      <c r="Y174" s="250"/>
      <c r="Z174" s="138"/>
      <c r="AA174" s="7"/>
      <c r="AB174" s="7"/>
      <c r="AC174" s="252"/>
      <c r="AD174" s="7"/>
      <c r="AE174" s="178"/>
      <c r="AF174" s="7"/>
      <c r="AG174" s="251"/>
      <c r="AH174" s="7"/>
      <c r="AI174" s="7"/>
      <c r="AJ174" s="7"/>
      <c r="AK174" s="7"/>
      <c r="AL174" s="250"/>
      <c r="AM174" s="7"/>
      <c r="AN174" s="7"/>
      <c r="AO174" s="7"/>
      <c r="AP174" s="106" t="s">
        <v>90</v>
      </c>
      <c r="AQ174" s="153"/>
      <c r="AR174" s="153"/>
      <c r="AS174" s="207"/>
      <c r="AT174" s="153"/>
      <c r="AU174" s="153"/>
      <c r="AV174" s="153"/>
      <c r="AW174" s="153"/>
      <c r="AX174" s="153"/>
      <c r="AY174" s="153"/>
      <c r="AZ174" s="153"/>
      <c r="BA174" s="153"/>
      <c r="BB174" s="153"/>
      <c r="BC174" s="153"/>
      <c r="BD174" s="153"/>
      <c r="BE174" s="153"/>
      <c r="BF174" s="153"/>
      <c r="BG174" s="153"/>
      <c r="BH174" s="153"/>
      <c r="BI174" s="153"/>
      <c r="BJ174" s="153"/>
      <c r="BK174" s="153"/>
      <c r="BL174" s="7"/>
      <c r="BM174" s="7"/>
      <c r="BN174" s="7"/>
      <c r="BO174" s="7"/>
      <c r="BP174" s="7"/>
      <c r="BQ174" s="5"/>
      <c r="BR174" s="5"/>
      <c r="CC174" s="5"/>
      <c r="CD174" s="5"/>
      <c r="CE174" s="5"/>
      <c r="CF174" s="5"/>
      <c r="CG174" s="5"/>
      <c r="CH174" s="5"/>
      <c r="CI174" s="5"/>
      <c r="CJ174" s="5"/>
      <c r="CK174" s="5"/>
      <c r="CL174" s="5"/>
      <c r="CM174" s="5"/>
      <c r="CN174" s="5"/>
      <c r="CO174" s="5"/>
      <c r="CP174" s="5"/>
      <c r="CQ174" s="5"/>
      <c r="CR174" s="5"/>
      <c r="CS174" s="5"/>
      <c r="CT174" s="5"/>
      <c r="CU174" s="5"/>
      <c r="CV174" s="5"/>
    </row>
    <row r="175" spans="8:100" ht="17.25">
      <c r="H175" s="5"/>
      <c r="I175" s="5"/>
      <c r="J175" s="5"/>
      <c r="K175" s="5"/>
      <c r="L175" s="5"/>
      <c r="M175" s="5"/>
      <c r="N175" s="5"/>
      <c r="O175" s="5"/>
      <c r="P175" s="5"/>
      <c r="Q175" s="5"/>
      <c r="R175" s="7"/>
      <c r="S175" s="7"/>
      <c r="T175" s="7"/>
      <c r="U175" s="127" t="s">
        <v>390</v>
      </c>
      <c r="V175" s="7"/>
      <c r="W175" s="7"/>
      <c r="X175" s="7"/>
      <c r="Y175" s="249" t="s">
        <v>3873</v>
      </c>
      <c r="Z175" s="138"/>
      <c r="AA175" s="11"/>
      <c r="AB175" s="7"/>
      <c r="AC175" s="213"/>
      <c r="AD175" s="7"/>
      <c r="AE175" s="178"/>
      <c r="AF175" s="51"/>
      <c r="AG175" s="7"/>
      <c r="AH175" s="7"/>
      <c r="AI175" s="7"/>
      <c r="AJ175" s="7"/>
      <c r="AK175" s="62"/>
      <c r="AL175" s="7"/>
      <c r="AM175" s="248"/>
      <c r="AN175" s="7"/>
      <c r="AO175" s="7"/>
      <c r="AP175" s="10">
        <f>VLOOKUP(AP174,flux!$A$2:$O$2501,2,FALSE)</f>
        <v>-12.529968958305499</v>
      </c>
      <c r="AQ175" s="153"/>
      <c r="AR175" s="153"/>
      <c r="AS175" s="207"/>
      <c r="AT175" s="153"/>
      <c r="AU175" s="153"/>
      <c r="AV175" s="153"/>
      <c r="AW175" s="153"/>
      <c r="AX175" s="153"/>
      <c r="AY175" s="143" t="s">
        <v>33</v>
      </c>
      <c r="AZ175" s="153"/>
      <c r="BA175" s="153"/>
      <c r="BB175" s="153"/>
      <c r="BC175" s="153"/>
      <c r="BD175" s="247"/>
      <c r="BE175" s="153"/>
      <c r="BF175" s="153"/>
      <c r="BG175" s="153"/>
      <c r="BH175" s="153"/>
      <c r="BI175" s="153"/>
      <c r="BJ175" s="153"/>
      <c r="BK175" s="153"/>
      <c r="BL175" s="7"/>
      <c r="BM175" s="7"/>
      <c r="BN175" s="7"/>
      <c r="BO175" s="7"/>
      <c r="BP175" s="7"/>
      <c r="BQ175" s="5"/>
      <c r="BR175" s="5"/>
      <c r="CC175" s="5"/>
      <c r="CD175" s="5"/>
      <c r="CE175" s="5"/>
      <c r="CF175" s="5"/>
      <c r="CG175" s="5"/>
      <c r="CH175" s="5"/>
      <c r="CI175" s="5"/>
      <c r="CJ175" s="5"/>
      <c r="CK175" s="5"/>
      <c r="CL175" s="5"/>
      <c r="CM175" s="5"/>
      <c r="CN175" s="5"/>
      <c r="CO175" s="5"/>
      <c r="CP175" s="5"/>
      <c r="CQ175" s="5"/>
      <c r="CR175" s="5"/>
      <c r="CS175" s="5"/>
      <c r="CT175" s="5"/>
      <c r="CU175" s="5"/>
      <c r="CV175" s="5"/>
    </row>
    <row r="176" spans="8:100">
      <c r="H176" s="5"/>
      <c r="I176" s="5"/>
      <c r="J176" s="5"/>
      <c r="K176" s="5"/>
      <c r="L176" s="5"/>
      <c r="M176" s="5"/>
      <c r="N176" s="5"/>
      <c r="O176" s="5"/>
      <c r="P176" s="5"/>
      <c r="Q176" s="5"/>
      <c r="R176" s="7"/>
      <c r="S176" s="7"/>
      <c r="T176" s="7"/>
      <c r="U176" s="115">
        <f>VLOOKUP(U175,flux!$A$2:$O$2501,2,FALSE)</f>
        <v>-2.4954164339819999E-2</v>
      </c>
      <c r="V176" s="7"/>
      <c r="W176" s="7"/>
      <c r="X176" s="7"/>
      <c r="Y176" s="7"/>
      <c r="Z176" s="7"/>
      <c r="AA176" s="7"/>
      <c r="AB176" s="7"/>
      <c r="AC176" s="7"/>
      <c r="AD176" s="7"/>
      <c r="AE176" s="178"/>
      <c r="AF176" s="204"/>
      <c r="AG176" s="7"/>
      <c r="AH176" s="7"/>
      <c r="AI176" s="7"/>
      <c r="AJ176" s="7"/>
      <c r="AK176" s="204"/>
      <c r="AL176" s="7"/>
      <c r="AM176" s="7"/>
      <c r="AN176" s="7"/>
      <c r="AO176" s="7"/>
      <c r="AP176" s="7"/>
      <c r="AQ176" s="153"/>
      <c r="AR176" s="153"/>
      <c r="AS176" s="207"/>
      <c r="AT176" s="153"/>
      <c r="AU176" s="214"/>
      <c r="AV176" s="153"/>
      <c r="AW176" s="153"/>
      <c r="AX176" s="153"/>
      <c r="AY176" s="115">
        <f>VLOOKUP(AY175,flux!$A$2:$O$2501,2,FALSE)</f>
        <v>-3.1552040143954798</v>
      </c>
      <c r="AZ176" s="153"/>
      <c r="BA176" s="168"/>
      <c r="BB176" s="153"/>
      <c r="BC176" s="153"/>
      <c r="BD176" s="153"/>
      <c r="BE176" s="153"/>
      <c r="BF176" s="153"/>
      <c r="BG176" s="153"/>
      <c r="BH176" s="153"/>
      <c r="BI176" s="153"/>
      <c r="BJ176" s="153"/>
      <c r="BK176" s="184" t="s">
        <v>83</v>
      </c>
      <c r="BL176" s="7"/>
      <c r="BM176" s="195" t="s">
        <v>343</v>
      </c>
      <c r="BN176" s="12"/>
      <c r="BO176" s="127" t="s">
        <v>345</v>
      </c>
      <c r="BP176" s="7"/>
      <c r="BQ176" s="174" t="s">
        <v>36</v>
      </c>
      <c r="BR176" s="5"/>
      <c r="CC176" s="5"/>
      <c r="CD176" s="5"/>
      <c r="CE176" s="5"/>
      <c r="CF176" s="5"/>
      <c r="CG176" s="5"/>
      <c r="CH176" s="5"/>
      <c r="CI176" s="5"/>
      <c r="CJ176" s="5"/>
      <c r="CK176" s="5"/>
      <c r="CL176" s="5"/>
      <c r="CM176" s="5"/>
      <c r="CN176" s="5"/>
      <c r="CO176" s="5"/>
      <c r="CP176" s="5"/>
      <c r="CQ176" s="5"/>
      <c r="CR176" s="5"/>
      <c r="CS176" s="5"/>
      <c r="CT176" s="5"/>
      <c r="CU176" s="5"/>
      <c r="CV176" s="5"/>
    </row>
    <row r="177" spans="8:100" ht="15">
      <c r="H177" s="5"/>
      <c r="I177" s="5"/>
      <c r="J177" s="5"/>
      <c r="K177" s="5"/>
      <c r="L177" s="5"/>
      <c r="M177" s="5"/>
      <c r="N177" s="5"/>
      <c r="O177" s="5"/>
      <c r="P177" s="5"/>
      <c r="Q177" s="161" t="s">
        <v>33</v>
      </c>
      <c r="R177" s="7"/>
      <c r="S177" s="7"/>
      <c r="T177" s="7"/>
      <c r="U177" s="7"/>
      <c r="V177" s="7"/>
      <c r="W177" s="7"/>
      <c r="X177" s="7"/>
      <c r="Y177" s="7"/>
      <c r="Z177" s="7"/>
      <c r="AA177" s="7"/>
      <c r="AB177" s="127" t="s">
        <v>927</v>
      </c>
      <c r="AC177" s="7"/>
      <c r="AD177" s="7"/>
      <c r="AE177" s="178"/>
      <c r="AF177" s="228" t="s">
        <v>541</v>
      </c>
      <c r="AG177" s="7"/>
      <c r="AH177" s="7"/>
      <c r="AI177" s="7"/>
      <c r="AJ177" s="7"/>
      <c r="AK177" s="7"/>
      <c r="AL177" s="7"/>
      <c r="AM177" s="7"/>
      <c r="AN177" s="94"/>
      <c r="AO177" s="7"/>
      <c r="AP177" s="106" t="s">
        <v>91</v>
      </c>
      <c r="AQ177" s="153"/>
      <c r="AR177" s="153"/>
      <c r="AS177" s="227" t="s">
        <v>542</v>
      </c>
      <c r="AT177" s="153"/>
      <c r="AU177" s="153"/>
      <c r="AV177" s="153"/>
      <c r="AW177" s="153"/>
      <c r="AX177" s="153"/>
      <c r="AY177" s="197" t="s">
        <v>144</v>
      </c>
      <c r="AZ177" s="153"/>
      <c r="BA177" s="153"/>
      <c r="BB177" s="170" t="s">
        <v>879</v>
      </c>
      <c r="BC177" s="153"/>
      <c r="BD177" s="153"/>
      <c r="BE177" s="153"/>
      <c r="BF177" s="153"/>
      <c r="BG177" s="153"/>
      <c r="BH177" s="153"/>
      <c r="BI177" s="153"/>
      <c r="BJ177" s="153"/>
      <c r="BK177" s="115">
        <f>VLOOKUP(BK176,flux!$A$2:$O$2501,2,FALSE)</f>
        <v>0.98186511114424602</v>
      </c>
      <c r="BL177" s="7"/>
      <c r="BM177" s="115">
        <f>VLOOKUP(BM176,flux!$A$2:$O$2501,2,FALSE)</f>
        <v>0</v>
      </c>
      <c r="BN177" s="57"/>
      <c r="BO177" s="57">
        <f>VLOOKUP(BO176,flux!$A$2:$O$2501,2,FALSE)</f>
        <v>0</v>
      </c>
      <c r="BP177" s="7"/>
      <c r="BQ177" s="10">
        <f>VLOOKUP(BQ176,flux!$A$2:$O$2501,2,FALSE)</f>
        <v>0</v>
      </c>
      <c r="BR177" s="5"/>
      <c r="CC177" s="5"/>
      <c r="CD177" s="5"/>
      <c r="CE177" s="5"/>
      <c r="CF177" s="5"/>
      <c r="CG177" s="5"/>
      <c r="CH177" s="5"/>
      <c r="CI177" s="5"/>
      <c r="CJ177" s="5"/>
      <c r="CK177" s="5"/>
      <c r="CL177" s="5"/>
      <c r="CM177" s="5"/>
      <c r="CN177" s="5"/>
      <c r="CO177" s="5"/>
      <c r="CP177" s="5"/>
      <c r="CQ177" s="5"/>
      <c r="CR177" s="5"/>
      <c r="CS177" s="5"/>
      <c r="CT177" s="5"/>
      <c r="CU177" s="5"/>
      <c r="CV177" s="5"/>
    </row>
    <row r="178" spans="8:100">
      <c r="H178" s="5"/>
      <c r="I178" s="5"/>
      <c r="J178" s="5"/>
      <c r="K178" s="5"/>
      <c r="L178" s="5"/>
      <c r="M178" s="5"/>
      <c r="N178" s="5"/>
      <c r="O178" s="5"/>
      <c r="P178" s="5"/>
      <c r="Q178" s="10">
        <f>VLOOKUP(Q177,flux!$A$2:$O$2501,2,FALSE)</f>
        <v>-3.1552040143954798</v>
      </c>
      <c r="R178" s="7"/>
      <c r="S178" s="7"/>
      <c r="T178" s="7"/>
      <c r="U178" s="7"/>
      <c r="V178" s="7"/>
      <c r="W178" s="7"/>
      <c r="X178" s="7"/>
      <c r="Y178" s="7"/>
      <c r="Z178" s="7"/>
      <c r="AA178" s="7"/>
      <c r="AB178" s="115">
        <f>VLOOKUP(AB177,flux!$A$2:$O$2501,2,FALSE)</f>
        <v>0</v>
      </c>
      <c r="AC178" s="7"/>
      <c r="AD178" s="7"/>
      <c r="AE178" s="178"/>
      <c r="AF178" s="6">
        <f>VLOOKUP(AF177,flux!$A$2:$O$2501,2,FALSE)</f>
        <v>0.93901034533030303</v>
      </c>
      <c r="AG178" s="7"/>
      <c r="AH178" s="7"/>
      <c r="AI178" s="7"/>
      <c r="AJ178" s="7"/>
      <c r="AK178" s="7"/>
      <c r="AL178" s="7"/>
      <c r="AM178" s="7"/>
      <c r="AN178" s="7"/>
      <c r="AO178" s="7"/>
      <c r="AP178" s="10">
        <f>VLOOKUP(AP177,flux!$A$2:$O$2501,2,FALSE)</f>
        <v>12.6873262959614</v>
      </c>
      <c r="AQ178" s="153"/>
      <c r="AR178" s="153"/>
      <c r="AS178" s="115">
        <f>VLOOKUP(AS177,flux!$A$2:$O$2501,2,FALSE)</f>
        <v>1.5857353560022599E-5</v>
      </c>
      <c r="AT178" s="153"/>
      <c r="AU178" s="153"/>
      <c r="AV178" s="153"/>
      <c r="AW178" s="153"/>
      <c r="AX178" s="153"/>
      <c r="AY178" s="115">
        <f>VLOOKUP(AY177,flux!$A$2:$O$2501,2,FALSE)</f>
        <v>3.8750618587972298E-6</v>
      </c>
      <c r="AZ178" s="153"/>
      <c r="BA178" s="153"/>
      <c r="BB178" s="6">
        <f>VLOOKUP(BB177,flux!$A$2:$O$2501,2,FALSE)</f>
        <v>2.2683782670460501E-7</v>
      </c>
      <c r="BC178" s="153"/>
      <c r="BD178" s="247"/>
      <c r="BE178" s="153"/>
      <c r="BF178" s="153"/>
      <c r="BG178" s="153"/>
      <c r="BH178" s="153"/>
      <c r="BI178" s="153"/>
      <c r="BJ178" s="153"/>
      <c r="BK178" s="153"/>
      <c r="BL178" s="7"/>
      <c r="BM178" s="7"/>
      <c r="BN178" s="7"/>
      <c r="BO178" s="7"/>
      <c r="BP178" s="7"/>
      <c r="BQ178" s="5"/>
      <c r="BR178" s="5"/>
      <c r="CC178" s="5"/>
      <c r="CD178" s="5"/>
      <c r="CE178" s="5"/>
      <c r="CF178" s="5"/>
      <c r="CG178" s="5"/>
      <c r="CH178" s="5"/>
      <c r="CI178" s="5"/>
      <c r="CJ178" s="5"/>
      <c r="CK178" s="5"/>
      <c r="CL178" s="5"/>
      <c r="CM178" s="5"/>
      <c r="CN178" s="5"/>
      <c r="CO178" s="5"/>
      <c r="CP178" s="5"/>
      <c r="CQ178" s="5"/>
      <c r="CR178" s="5"/>
      <c r="CS178" s="5"/>
      <c r="CT178" s="5"/>
      <c r="CU178" s="5"/>
      <c r="CV178" s="5"/>
    </row>
    <row r="179" spans="8:100">
      <c r="H179" s="5"/>
      <c r="I179" s="5"/>
      <c r="J179" s="5"/>
      <c r="K179" s="5"/>
      <c r="L179" s="5"/>
      <c r="M179" s="5"/>
      <c r="N179" s="5"/>
      <c r="O179" s="5"/>
      <c r="P179" s="5"/>
      <c r="Q179" s="5"/>
      <c r="R179" s="7"/>
      <c r="S179" s="7"/>
      <c r="T179" s="7"/>
      <c r="U179" s="7"/>
      <c r="V179" s="7"/>
      <c r="W179" s="7"/>
      <c r="X179" s="7"/>
      <c r="Y179" s="7"/>
      <c r="Z179" s="7"/>
      <c r="AA179" s="7"/>
      <c r="AB179" s="12"/>
      <c r="AC179" s="7"/>
      <c r="AD179" s="7"/>
      <c r="AE179" s="178"/>
      <c r="AF179" s="7"/>
      <c r="AG179" s="7"/>
      <c r="AH179" s="7"/>
      <c r="AI179" s="7"/>
      <c r="AJ179" s="7"/>
      <c r="AK179" s="7"/>
      <c r="AL179" s="7"/>
      <c r="AM179" s="7"/>
      <c r="AN179" s="7"/>
      <c r="AO179" s="7"/>
      <c r="AP179" s="7"/>
      <c r="AQ179" s="153"/>
      <c r="AR179" s="153"/>
      <c r="AS179" s="153"/>
      <c r="AT179" s="153"/>
      <c r="AU179" s="153"/>
      <c r="AV179" s="153"/>
      <c r="AW179" s="153"/>
      <c r="AX179" s="153"/>
      <c r="AY179" s="153"/>
      <c r="AZ179" s="153"/>
      <c r="BA179" s="153"/>
      <c r="BB179" s="153"/>
      <c r="BC179" s="153"/>
      <c r="BD179" s="153"/>
      <c r="BE179" s="153"/>
      <c r="BF179" s="153"/>
      <c r="BG179" s="153"/>
      <c r="BH179" s="153"/>
      <c r="BI179" s="153"/>
      <c r="BJ179" s="153"/>
      <c r="BK179" s="153"/>
      <c r="BL179" s="7"/>
      <c r="BM179" s="7"/>
      <c r="BN179" s="7"/>
      <c r="BO179" s="7"/>
      <c r="BP179" s="7"/>
      <c r="BQ179" s="5"/>
      <c r="BR179" s="5"/>
      <c r="CC179" s="5"/>
      <c r="CD179" s="5"/>
      <c r="CE179" s="5"/>
      <c r="CF179" s="5"/>
      <c r="CG179" s="5"/>
      <c r="CH179" s="5"/>
      <c r="CI179" s="5"/>
      <c r="CJ179" s="5"/>
      <c r="CK179" s="5"/>
      <c r="CL179" s="5"/>
      <c r="CM179" s="5"/>
      <c r="CN179" s="5"/>
      <c r="CO179" s="5"/>
      <c r="CP179" s="5"/>
      <c r="CQ179" s="5"/>
      <c r="CR179" s="5"/>
      <c r="CS179" s="5"/>
      <c r="CT179" s="5"/>
      <c r="CU179" s="5"/>
      <c r="CV179" s="5"/>
    </row>
    <row r="180" spans="8:100" ht="16.5">
      <c r="H180" s="5"/>
      <c r="I180" s="5"/>
      <c r="J180" s="5"/>
      <c r="K180" s="5"/>
      <c r="L180" s="5"/>
      <c r="M180" s="5"/>
      <c r="N180" s="5"/>
      <c r="O180" s="5"/>
      <c r="P180" s="5"/>
      <c r="Q180" s="5"/>
      <c r="R180" s="7"/>
      <c r="S180" s="7"/>
      <c r="T180" s="7"/>
      <c r="U180" s="7"/>
      <c r="V180" s="7"/>
      <c r="W180" s="7"/>
      <c r="X180" s="7"/>
      <c r="Y180" s="7"/>
      <c r="Z180" s="7"/>
      <c r="AA180" s="7"/>
      <c r="AB180" s="7"/>
      <c r="AC180" s="7"/>
      <c r="AD180" s="7"/>
      <c r="AE180" s="233"/>
      <c r="AF180" s="7"/>
      <c r="AG180" s="7"/>
      <c r="AH180" s="7"/>
      <c r="AI180" s="7"/>
      <c r="AJ180" s="7"/>
      <c r="AK180" s="62"/>
      <c r="AL180" s="7"/>
      <c r="AM180" s="7"/>
      <c r="AN180" s="7"/>
      <c r="AO180" s="62"/>
      <c r="AP180" s="62" t="s">
        <v>110</v>
      </c>
      <c r="AQ180" s="153"/>
      <c r="AR180" s="153"/>
      <c r="AS180" s="207"/>
      <c r="AT180" s="216"/>
      <c r="AU180" s="153"/>
      <c r="AV180" s="153"/>
      <c r="AW180" s="153"/>
      <c r="AX180" s="153"/>
      <c r="AY180" s="153"/>
      <c r="AZ180" s="153"/>
      <c r="BA180" s="153"/>
      <c r="BB180" s="153"/>
      <c r="BC180" s="153"/>
      <c r="BD180" s="153"/>
      <c r="BE180" s="153"/>
      <c r="BF180" s="153"/>
      <c r="BG180" s="153"/>
      <c r="BH180" s="153"/>
      <c r="BI180" s="153"/>
      <c r="BJ180" s="153"/>
      <c r="BK180" s="153"/>
      <c r="BL180" s="237"/>
      <c r="BM180" s="7"/>
      <c r="BN180" s="7"/>
      <c r="BO180" s="7"/>
      <c r="BP180" s="7"/>
      <c r="BQ180" s="5"/>
      <c r="BR180" s="5"/>
      <c r="CC180" s="5"/>
      <c r="CD180" s="5"/>
      <c r="CE180" s="5"/>
      <c r="CF180" s="5"/>
      <c r="CG180" s="5"/>
      <c r="CH180" s="5"/>
      <c r="CI180" s="5"/>
      <c r="CJ180" s="5"/>
      <c r="CK180" s="5"/>
      <c r="CL180" s="5"/>
      <c r="CM180" s="5"/>
      <c r="CN180" s="5"/>
      <c r="CO180" s="5"/>
      <c r="CP180" s="5"/>
      <c r="CQ180" s="5"/>
      <c r="CR180" s="5"/>
      <c r="CS180" s="5"/>
      <c r="CT180" s="5"/>
      <c r="CU180" s="5"/>
      <c r="CV180" s="5"/>
    </row>
    <row r="181" spans="8:100" ht="16.5">
      <c r="H181" s="5"/>
      <c r="I181" s="5"/>
      <c r="J181" s="5"/>
      <c r="K181" s="5"/>
      <c r="L181" s="5"/>
      <c r="M181" s="5"/>
      <c r="N181" s="5"/>
      <c r="O181" s="5"/>
      <c r="P181" s="5"/>
      <c r="Q181" s="5"/>
      <c r="R181" s="7"/>
      <c r="S181" s="7"/>
      <c r="T181" s="7"/>
      <c r="U181" s="7"/>
      <c r="V181" s="7"/>
      <c r="W181" s="7"/>
      <c r="X181" s="7"/>
      <c r="Y181" s="7"/>
      <c r="Z181" s="7"/>
      <c r="AA181" s="94" t="s">
        <v>958</v>
      </c>
      <c r="AB181" s="7"/>
      <c r="AC181" s="7"/>
      <c r="AD181" s="7"/>
      <c r="AE181" s="105"/>
      <c r="AF181" s="51"/>
      <c r="AG181" s="246"/>
      <c r="AH181" s="245"/>
      <c r="AI181" s="7"/>
      <c r="AJ181" s="7"/>
      <c r="AK181" s="204"/>
      <c r="AL181" s="7"/>
      <c r="AM181" s="7"/>
      <c r="AN181" s="7"/>
      <c r="AO181" s="244"/>
      <c r="AP181" s="6">
        <f>VLOOKUP(AP180,flux!$A$2:$O$2501,2,FALSE)</f>
        <v>-4.4390731090970798E-7</v>
      </c>
      <c r="AQ181" s="153"/>
      <c r="AR181" s="153"/>
      <c r="AS181" s="230"/>
      <c r="AT181" s="153"/>
      <c r="AU181" s="153"/>
      <c r="AV181" s="153"/>
      <c r="AW181" s="153"/>
      <c r="AX181" s="153"/>
      <c r="AY181" s="153"/>
      <c r="AZ181" s="153"/>
      <c r="BA181" s="153"/>
      <c r="BB181" s="153"/>
      <c r="BC181" s="243" t="s">
        <v>509</v>
      </c>
      <c r="BD181" s="153"/>
      <c r="BE181" s="153"/>
      <c r="BF181" s="153"/>
      <c r="BG181" s="153"/>
      <c r="BH181" s="153"/>
      <c r="BI181" s="153"/>
      <c r="BJ181" s="153"/>
      <c r="BK181" s="153"/>
      <c r="BL181" s="51" t="s">
        <v>87</v>
      </c>
      <c r="BM181" s="7"/>
      <c r="BN181" s="7"/>
      <c r="BO181" s="7"/>
      <c r="BP181" s="7"/>
      <c r="BQ181" s="5"/>
      <c r="BR181" s="5"/>
      <c r="CC181" s="5"/>
      <c r="CD181" s="5"/>
      <c r="CE181" s="5"/>
      <c r="CF181" s="5"/>
      <c r="CG181" s="5"/>
      <c r="CH181" s="5"/>
      <c r="CI181" s="5"/>
      <c r="CJ181" s="5"/>
      <c r="CK181" s="5"/>
      <c r="CL181" s="5"/>
      <c r="CM181" s="5"/>
      <c r="CN181" s="5"/>
      <c r="CO181" s="5"/>
      <c r="CP181" s="5"/>
      <c r="CQ181" s="5"/>
      <c r="CR181" s="5"/>
      <c r="CS181" s="5"/>
      <c r="CT181" s="5"/>
      <c r="CU181" s="5"/>
      <c r="CV181" s="5"/>
    </row>
    <row r="182" spans="8:100" ht="16.5">
      <c r="H182" s="5"/>
      <c r="I182" s="5"/>
      <c r="J182" s="5"/>
      <c r="K182" s="5"/>
      <c r="L182" s="5"/>
      <c r="M182" s="5"/>
      <c r="N182" s="5"/>
      <c r="O182" s="5"/>
      <c r="P182" s="5"/>
      <c r="Q182" s="5"/>
      <c r="R182" s="7"/>
      <c r="S182" s="7"/>
      <c r="T182" s="7"/>
      <c r="U182" s="7"/>
      <c r="V182" s="7"/>
      <c r="W182" s="7"/>
      <c r="X182" s="7"/>
      <c r="Y182" s="7"/>
      <c r="Z182" s="7"/>
      <c r="AA182" s="115">
        <f>VLOOKUP(AA181,flux!$A$2:$O$2501,2,FALSE)</f>
        <v>0</v>
      </c>
      <c r="AB182" s="7"/>
      <c r="AC182" s="7"/>
      <c r="AD182" s="7"/>
      <c r="AE182" s="178"/>
      <c r="AF182" s="204"/>
      <c r="AG182" s="138"/>
      <c r="AH182" s="138"/>
      <c r="AI182" s="7"/>
      <c r="AJ182" s="7"/>
      <c r="AK182" s="7"/>
      <c r="AL182" s="7"/>
      <c r="AM182" s="7"/>
      <c r="AN182" s="7"/>
      <c r="AO182" s="7"/>
      <c r="AP182" s="57"/>
      <c r="AQ182" s="153"/>
      <c r="AR182" s="153"/>
      <c r="AS182" s="203"/>
      <c r="AT182" s="153"/>
      <c r="AU182" s="153"/>
      <c r="AV182" s="153"/>
      <c r="AW182" s="153"/>
      <c r="AX182" s="153"/>
      <c r="AY182" s="168" t="s">
        <v>542</v>
      </c>
      <c r="AZ182" s="153"/>
      <c r="BA182" s="153"/>
      <c r="BB182" s="153"/>
      <c r="BC182" s="6">
        <f>VLOOKUP(BC181,flux!$A$2:$O$2501,2,FALSE)</f>
        <v>2.2683782670460501E-7</v>
      </c>
      <c r="BD182" s="153"/>
      <c r="BE182" s="153"/>
      <c r="BF182" s="153"/>
      <c r="BG182" s="153"/>
      <c r="BH182" s="153"/>
      <c r="BI182" s="242"/>
      <c r="BJ182" s="153"/>
      <c r="BK182" s="153"/>
      <c r="BL182" s="6">
        <f>VLOOKUP(BL181,flux!$A$2:$O$2501,2,FALSE)</f>
        <v>1.1556008985280601E-5</v>
      </c>
      <c r="BM182" s="7"/>
      <c r="BN182" s="7"/>
      <c r="BO182" s="7"/>
      <c r="BP182" s="7"/>
      <c r="BQ182" s="5"/>
      <c r="BR182" s="5"/>
      <c r="CC182" s="5"/>
      <c r="CD182" s="5"/>
      <c r="CE182" s="5"/>
      <c r="CF182" s="5"/>
      <c r="CG182" s="5"/>
      <c r="CH182" s="5"/>
      <c r="CI182" s="5"/>
      <c r="CJ182" s="5"/>
      <c r="CK182" s="5"/>
      <c r="CL182" s="5"/>
      <c r="CM182" s="5"/>
      <c r="CN182" s="5"/>
      <c r="CO182" s="5"/>
      <c r="CP182" s="5"/>
      <c r="CQ182" s="5"/>
      <c r="CR182" s="5"/>
      <c r="CS182" s="5"/>
      <c r="CT182" s="5"/>
      <c r="CU182" s="5"/>
      <c r="CV182" s="5"/>
    </row>
    <row r="183" spans="8:100">
      <c r="H183" s="5"/>
      <c r="I183" s="5"/>
      <c r="J183" s="5"/>
      <c r="K183" s="5"/>
      <c r="L183" s="5"/>
      <c r="M183" s="5"/>
      <c r="N183" s="5"/>
      <c r="O183" s="5"/>
      <c r="P183" s="5"/>
      <c r="R183" s="7"/>
      <c r="S183" s="7"/>
      <c r="T183" s="7"/>
      <c r="U183" s="7"/>
      <c r="V183" s="7"/>
      <c r="W183" s="7"/>
      <c r="X183" s="7"/>
      <c r="Y183" s="7"/>
      <c r="Z183" s="7"/>
      <c r="AA183" s="7"/>
      <c r="AB183" s="7"/>
      <c r="AC183" s="7"/>
      <c r="AD183" s="7"/>
      <c r="AE183" s="178"/>
      <c r="AF183" s="241" t="s">
        <v>546</v>
      </c>
      <c r="AG183" s="240"/>
      <c r="AH183" s="239"/>
      <c r="AI183" s="7"/>
      <c r="AJ183" s="7"/>
      <c r="AK183" s="7"/>
      <c r="AL183" s="7"/>
      <c r="AM183" s="7"/>
      <c r="AN183" s="7"/>
      <c r="AO183" s="7"/>
      <c r="AP183" s="208" t="s">
        <v>104</v>
      </c>
      <c r="AQ183" s="153"/>
      <c r="AR183" s="153"/>
      <c r="AS183" s="227" t="s">
        <v>547</v>
      </c>
      <c r="AT183" s="155"/>
      <c r="AU183" s="153"/>
      <c r="AV183" s="238" t="s">
        <v>3872</v>
      </c>
      <c r="AW183" s="153"/>
      <c r="AX183" s="153"/>
      <c r="AY183" s="6">
        <f>VLOOKUP(AY182,flux!$A$2:$O$2501,2,FALSE)</f>
        <v>1.5857353560022599E-5</v>
      </c>
      <c r="AZ183" s="153"/>
      <c r="BA183" s="153"/>
      <c r="BB183" s="153"/>
      <c r="BC183" s="153"/>
      <c r="BD183" s="153"/>
      <c r="BE183" s="153"/>
      <c r="BF183" s="153"/>
      <c r="BG183" s="153"/>
      <c r="BH183" s="153"/>
      <c r="BI183" s="154"/>
      <c r="BJ183" s="153"/>
      <c r="BK183" s="153"/>
      <c r="BL183" s="237"/>
      <c r="BM183" s="7"/>
      <c r="BN183" s="7"/>
      <c r="BO183" s="7"/>
      <c r="BP183" s="7"/>
      <c r="BQ183" s="5"/>
      <c r="BR183" s="5"/>
      <c r="CC183" s="5"/>
      <c r="CD183" s="5"/>
      <c r="CE183" s="5"/>
      <c r="CF183" s="5"/>
      <c r="CG183" s="5"/>
      <c r="CH183" s="5"/>
      <c r="CI183" s="5"/>
      <c r="CJ183" s="5"/>
      <c r="CK183" s="5"/>
      <c r="CL183" s="5"/>
      <c r="CM183" s="5"/>
      <c r="CN183" s="5"/>
      <c r="CO183" s="5"/>
      <c r="CP183" s="5"/>
      <c r="CQ183" s="5"/>
      <c r="CR183" s="5"/>
      <c r="CS183" s="5"/>
      <c r="CT183" s="5"/>
      <c r="CU183" s="5"/>
      <c r="CV183" s="5"/>
    </row>
    <row r="184" spans="8:100" ht="15">
      <c r="H184" s="5"/>
      <c r="I184" s="5"/>
      <c r="J184" s="5"/>
      <c r="K184" s="5"/>
      <c r="L184" s="5"/>
      <c r="M184" s="5"/>
      <c r="N184" s="5"/>
      <c r="O184" s="5"/>
      <c r="P184" s="5"/>
      <c r="Q184" s="236" t="s">
        <v>34</v>
      </c>
      <c r="R184" s="7"/>
      <c r="S184" s="7"/>
      <c r="T184" s="7"/>
      <c r="U184" s="7"/>
      <c r="V184" s="7"/>
      <c r="W184" s="7"/>
      <c r="X184" s="7"/>
      <c r="Y184" s="7"/>
      <c r="Z184" s="7"/>
      <c r="AA184" s="7"/>
      <c r="AB184" s="7"/>
      <c r="AC184" s="7"/>
      <c r="AD184" s="7"/>
      <c r="AE184" s="178"/>
      <c r="AF184" s="6">
        <f>VLOOKUP(AF183,flux!$A$2:$O$2501,2,FALSE)</f>
        <v>2.0504029681464999</v>
      </c>
      <c r="AG184" s="235"/>
      <c r="AH184" s="11"/>
      <c r="AI184" s="7"/>
      <c r="AJ184" s="7"/>
      <c r="AK184" s="7"/>
      <c r="AL184" s="7"/>
      <c r="AM184" s="7"/>
      <c r="AN184" s="7"/>
      <c r="AO184" s="7"/>
      <c r="AP184" s="234">
        <f>VLOOKUP(AP183,flux!$A$2:$O$2501,2,FALSE)</f>
        <v>-0.15734630690555301</v>
      </c>
      <c r="AQ184" s="153"/>
      <c r="AR184" s="153"/>
      <c r="AS184" s="115">
        <f>VLOOKUP(AS183,flux!$A$2:$O$2501,2,FALSE)</f>
        <v>1.54772773157674E-5</v>
      </c>
      <c r="AT184" s="224"/>
      <c r="AU184" s="153"/>
      <c r="AV184" s="181" t="s">
        <v>427</v>
      </c>
      <c r="AW184" s="153"/>
      <c r="AX184" s="153"/>
      <c r="AY184" s="153"/>
      <c r="AZ184" s="153"/>
      <c r="BA184" s="153"/>
      <c r="BB184" s="153"/>
      <c r="BC184" s="153"/>
      <c r="BD184" s="153"/>
      <c r="BE184" s="153"/>
      <c r="BF184" s="153"/>
      <c r="BG184" s="153"/>
      <c r="BH184" s="153"/>
      <c r="BI184" s="153"/>
      <c r="BJ184" s="153"/>
      <c r="BK184" s="153"/>
      <c r="BL184" s="57"/>
      <c r="BM184" s="7"/>
      <c r="BN184" s="7"/>
      <c r="BO184" s="7"/>
      <c r="BP184" s="7"/>
      <c r="BQ184" s="5"/>
      <c r="BR184" s="5"/>
      <c r="CC184" s="5"/>
      <c r="CD184" s="5"/>
      <c r="CE184" s="5"/>
      <c r="CF184" s="5"/>
      <c r="CG184" s="5"/>
      <c r="CH184" s="5"/>
      <c r="CI184" s="5"/>
      <c r="CJ184" s="5"/>
      <c r="CK184" s="5"/>
      <c r="CL184" s="5"/>
      <c r="CM184" s="5"/>
      <c r="CN184" s="5"/>
      <c r="CO184" s="5"/>
      <c r="CP184" s="5"/>
      <c r="CQ184" s="5"/>
      <c r="CR184" s="5"/>
      <c r="CS184" s="5"/>
      <c r="CT184" s="5"/>
      <c r="CU184" s="5"/>
      <c r="CV184" s="5"/>
    </row>
    <row r="185" spans="8:100">
      <c r="H185" s="5"/>
      <c r="I185" s="5"/>
      <c r="J185" s="5"/>
      <c r="K185" s="5"/>
      <c r="L185" s="5"/>
      <c r="M185" s="5"/>
      <c r="N185" s="5"/>
      <c r="O185" s="5"/>
      <c r="P185" s="5"/>
      <c r="Q185" s="10">
        <f>VLOOKUP(Q184,flux!$A$2:$O$2501,2,FALSE)</f>
        <v>28.721046088912502</v>
      </c>
      <c r="R185" s="7"/>
      <c r="S185" s="7"/>
      <c r="T185" s="7"/>
      <c r="U185" s="7"/>
      <c r="V185" s="7"/>
      <c r="W185" s="7"/>
      <c r="X185" s="7"/>
      <c r="Y185" s="7"/>
      <c r="Z185" s="7"/>
      <c r="AA185" s="7"/>
      <c r="AB185" s="7"/>
      <c r="AC185" s="7"/>
      <c r="AD185" s="7"/>
      <c r="AE185" s="178"/>
      <c r="AF185" s="7"/>
      <c r="AG185" s="7"/>
      <c r="AH185" s="7"/>
      <c r="AI185" s="7"/>
      <c r="AJ185" s="7"/>
      <c r="AK185" s="7"/>
      <c r="AL185" s="7"/>
      <c r="AM185" s="7"/>
      <c r="AN185" s="7"/>
      <c r="AO185" s="7"/>
      <c r="AP185" s="62" t="s">
        <v>105</v>
      </c>
      <c r="AQ185" s="153"/>
      <c r="AR185" s="153"/>
      <c r="AS185" s="207"/>
      <c r="AT185" s="153"/>
      <c r="AU185" s="153"/>
      <c r="AV185" s="115">
        <f>VLOOKUP(AV184,flux!$A$2:$O$2501,2,FALSE)</f>
        <v>2.0689534605971902</v>
      </c>
      <c r="AW185" s="153"/>
      <c r="AX185" s="153"/>
      <c r="AY185" s="153"/>
      <c r="AZ185" s="153"/>
      <c r="BA185" s="153"/>
      <c r="BB185" s="153"/>
      <c r="BC185" s="153"/>
      <c r="BD185" s="153"/>
      <c r="BE185" s="153"/>
      <c r="BF185" s="153"/>
      <c r="BG185" s="153"/>
      <c r="BH185" s="153"/>
      <c r="BI185" s="153"/>
      <c r="BJ185" s="153"/>
      <c r="BK185" s="153"/>
      <c r="BL185" s="51" t="s">
        <v>93</v>
      </c>
      <c r="BM185" s="7"/>
      <c r="BN185" s="7"/>
      <c r="BO185" s="7"/>
      <c r="BP185" s="7"/>
      <c r="BQ185" s="5"/>
      <c r="BR185" s="5"/>
      <c r="CC185" s="5"/>
      <c r="CD185" s="5"/>
      <c r="CE185" s="5"/>
      <c r="CF185" s="5"/>
      <c r="CG185" s="5"/>
      <c r="CH185" s="5"/>
      <c r="CI185" s="5"/>
      <c r="CJ185" s="5"/>
      <c r="CK185" s="5"/>
      <c r="CL185" s="5"/>
      <c r="CM185" s="5"/>
      <c r="CN185" s="5"/>
      <c r="CO185" s="5"/>
      <c r="CP185" s="5"/>
      <c r="CQ185" s="5"/>
      <c r="CR185" s="5"/>
      <c r="CS185" s="5"/>
      <c r="CT185" s="5"/>
      <c r="CU185" s="5"/>
      <c r="CV185" s="5"/>
    </row>
    <row r="186" spans="8:100" ht="16.5">
      <c r="H186" s="5"/>
      <c r="I186" s="5"/>
      <c r="J186" s="5"/>
      <c r="K186" s="5"/>
      <c r="L186" s="5"/>
      <c r="M186" s="5"/>
      <c r="N186" s="5"/>
      <c r="O186" s="5"/>
      <c r="P186" s="5"/>
      <c r="Q186" s="5"/>
      <c r="R186" s="7"/>
      <c r="S186" s="7"/>
      <c r="T186" s="7"/>
      <c r="U186" s="7"/>
      <c r="V186" s="7"/>
      <c r="W186" s="7"/>
      <c r="X186" s="7"/>
      <c r="Y186" s="7"/>
      <c r="Z186" s="7"/>
      <c r="AA186" s="7"/>
      <c r="AB186" s="7"/>
      <c r="AC186" s="7"/>
      <c r="AD186" s="7"/>
      <c r="AE186" s="233"/>
      <c r="AF186" s="7"/>
      <c r="AG186" s="7"/>
      <c r="AH186" s="7"/>
      <c r="AI186" s="7"/>
      <c r="AJ186" s="7"/>
      <c r="AK186" s="7"/>
      <c r="AL186" s="7"/>
      <c r="AM186" s="7"/>
      <c r="AN186" s="7"/>
      <c r="AO186" s="7"/>
      <c r="AP186" s="6">
        <f>VLOOKUP(AP185,flux!$A$2:$O$2501,2,FALSE)</f>
        <v>3.9528813431388699E-6</v>
      </c>
      <c r="AQ186" s="153"/>
      <c r="AR186" s="153"/>
      <c r="AS186" s="207"/>
      <c r="AT186" s="153"/>
      <c r="AU186" s="232"/>
      <c r="AV186" s="231" t="s">
        <v>3871</v>
      </c>
      <c r="AW186" s="153"/>
      <c r="AX186" s="153"/>
      <c r="AY186" s="153"/>
      <c r="AZ186" s="153"/>
      <c r="BA186" s="153"/>
      <c r="BB186" s="153"/>
      <c r="BC186" s="153"/>
      <c r="BD186" s="153"/>
      <c r="BE186" s="168" t="s">
        <v>155</v>
      </c>
      <c r="BF186" s="170" t="s">
        <v>142</v>
      </c>
      <c r="BG186" s="153"/>
      <c r="BH186" s="153"/>
      <c r="BI186" s="153"/>
      <c r="BJ186" s="153"/>
      <c r="BK186" s="153"/>
      <c r="BL186" s="6">
        <f>VLOOKUP(BL185,flux!$A$2:$O$2501,2,FALSE)</f>
        <v>0.98187930621520503</v>
      </c>
      <c r="BM186" s="7"/>
      <c r="BN186" s="7"/>
      <c r="BO186" s="7"/>
      <c r="BP186" s="7"/>
      <c r="BQ186" s="5"/>
      <c r="BR186" s="5"/>
      <c r="CC186" s="5"/>
      <c r="CD186" s="5"/>
      <c r="CE186" s="5"/>
      <c r="CF186" s="5"/>
      <c r="CG186" s="5"/>
      <c r="CH186" s="5"/>
      <c r="CI186" s="5"/>
      <c r="CJ186" s="5"/>
      <c r="CK186" s="5"/>
      <c r="CL186" s="5"/>
      <c r="CM186" s="5"/>
      <c r="CN186" s="5"/>
      <c r="CO186" s="5"/>
      <c r="CP186" s="5"/>
      <c r="CQ186" s="5"/>
      <c r="CR186" s="5"/>
      <c r="CS186" s="5"/>
      <c r="CT186" s="5"/>
      <c r="CU186" s="5"/>
      <c r="CV186" s="5"/>
    </row>
    <row r="187" spans="8:100" ht="16.5">
      <c r="H187" s="5"/>
      <c r="I187" s="5"/>
      <c r="J187" s="5"/>
      <c r="K187" s="5"/>
      <c r="L187" s="5"/>
      <c r="M187" s="5"/>
      <c r="N187" s="5"/>
      <c r="O187" s="5"/>
      <c r="P187" s="5"/>
      <c r="Q187" s="5"/>
      <c r="R187" s="7"/>
      <c r="S187" s="7"/>
      <c r="T187" s="7"/>
      <c r="U187" s="7"/>
      <c r="V187" s="7"/>
      <c r="W187" s="7"/>
      <c r="X187" s="7"/>
      <c r="Y187" s="7"/>
      <c r="Z187" s="7"/>
      <c r="AA187" s="7"/>
      <c r="AB187" s="7"/>
      <c r="AC187" s="7"/>
      <c r="AD187" s="7"/>
      <c r="AE187" s="105"/>
      <c r="AF187" s="7"/>
      <c r="AG187" s="7"/>
      <c r="AH187" s="7"/>
      <c r="AI187" s="7"/>
      <c r="AJ187" s="7"/>
      <c r="AK187" s="7"/>
      <c r="AL187" s="7"/>
      <c r="AM187" s="7"/>
      <c r="AN187" s="7"/>
      <c r="AO187" s="7"/>
      <c r="AP187" s="7"/>
      <c r="AQ187" s="153"/>
      <c r="AR187" s="153"/>
      <c r="AS187" s="230"/>
      <c r="AT187" s="153"/>
      <c r="AU187" s="153"/>
      <c r="AV187" s="229"/>
      <c r="AW187" s="153"/>
      <c r="AX187" s="153"/>
      <c r="AY187" s="153"/>
      <c r="AZ187" s="215"/>
      <c r="BA187" s="153"/>
      <c r="BB187" s="153"/>
      <c r="BC187" s="153"/>
      <c r="BD187" s="153"/>
      <c r="BE187" s="6">
        <f>VLOOKUP(BE186,flux!$A$2:$O$2501,2,FALSE)</f>
        <v>1.13496501503831E-6</v>
      </c>
      <c r="BF187" s="10">
        <f>VLOOKUP(BF186,flux!$A$2:$O$2501,2,FALSE)</f>
        <v>1.94244928629561E-7</v>
      </c>
      <c r="BG187" s="153"/>
      <c r="BH187" s="227" t="s">
        <v>214</v>
      </c>
      <c r="BI187" s="153"/>
      <c r="BJ187" s="153"/>
      <c r="BK187" s="153"/>
      <c r="BL187" s="7"/>
      <c r="BM187" s="7"/>
      <c r="BN187" s="7"/>
      <c r="BO187" s="7"/>
      <c r="BP187" s="7"/>
      <c r="BQ187" s="5"/>
      <c r="BR187" s="5"/>
      <c r="CC187" s="5"/>
      <c r="CD187" s="5"/>
      <c r="CE187" s="5"/>
      <c r="CF187" s="5"/>
      <c r="CG187" s="5"/>
      <c r="CH187" s="5"/>
      <c r="CI187" s="5"/>
      <c r="CJ187" s="5"/>
      <c r="CK187" s="5"/>
      <c r="CL187" s="5"/>
      <c r="CM187" s="5"/>
      <c r="CN187" s="5"/>
      <c r="CO187" s="5"/>
      <c r="CP187" s="5"/>
      <c r="CQ187" s="5"/>
      <c r="CR187" s="5"/>
      <c r="CS187" s="5"/>
      <c r="CT187" s="5"/>
      <c r="CU187" s="5"/>
      <c r="CV187" s="5"/>
    </row>
    <row r="188" spans="8:100" ht="16.5">
      <c r="H188" s="5"/>
      <c r="I188" s="5"/>
      <c r="J188" s="5"/>
      <c r="K188" s="5"/>
      <c r="L188" s="5"/>
      <c r="M188" s="5"/>
      <c r="N188" s="5"/>
      <c r="O188" s="5"/>
      <c r="P188" s="5"/>
      <c r="Q188" s="5"/>
      <c r="R188" s="7"/>
      <c r="S188" s="7"/>
      <c r="T188" s="7"/>
      <c r="U188" s="7"/>
      <c r="V188" s="7"/>
      <c r="W188" s="7"/>
      <c r="X188" s="7"/>
      <c r="Y188" s="7"/>
      <c r="Z188" s="7"/>
      <c r="AA188" s="7"/>
      <c r="AB188" s="7"/>
      <c r="AC188" s="7"/>
      <c r="AD188" s="94" t="s">
        <v>232</v>
      </c>
      <c r="AE188" s="105"/>
      <c r="AF188" s="7"/>
      <c r="AG188" s="7"/>
      <c r="AH188" s="7"/>
      <c r="AI188" s="7"/>
      <c r="AJ188" s="7"/>
      <c r="AK188" s="7"/>
      <c r="AL188" s="7"/>
      <c r="AM188" s="7"/>
      <c r="AN188" s="7"/>
      <c r="AO188" s="62" t="s">
        <v>99</v>
      </c>
      <c r="AP188" s="7"/>
      <c r="AQ188" s="153"/>
      <c r="AR188" s="153"/>
      <c r="AS188" s="203"/>
      <c r="AT188" s="153"/>
      <c r="AU188" s="153"/>
      <c r="AV188" s="198"/>
      <c r="AW188" s="153"/>
      <c r="AX188" s="153"/>
      <c r="AY188" s="153"/>
      <c r="AZ188" s="153"/>
      <c r="BA188" s="153"/>
      <c r="BB188" s="153"/>
      <c r="BC188" s="153"/>
      <c r="BD188" s="153"/>
      <c r="BE188" s="153"/>
      <c r="BF188" s="153"/>
      <c r="BG188" s="153"/>
      <c r="BH188" s="115">
        <f>VLOOKUP(BH187,flux!$A$2:$O$2501,2,FALSE)</f>
        <v>0.98186511114424602</v>
      </c>
      <c r="BI188" s="153"/>
      <c r="BJ188" s="153"/>
      <c r="BK188" s="153"/>
      <c r="BL188" s="7"/>
      <c r="BM188" s="7"/>
      <c r="BN188" s="7"/>
      <c r="BO188" s="7"/>
      <c r="BP188" s="7"/>
      <c r="BQ188" s="5"/>
      <c r="BR188" s="5"/>
      <c r="CC188" s="5"/>
      <c r="CD188" s="5"/>
      <c r="CE188" s="5"/>
      <c r="CF188" s="5"/>
      <c r="CG188" s="5"/>
      <c r="CH188" s="5"/>
      <c r="CI188" s="5"/>
      <c r="CJ188" s="5"/>
      <c r="CK188" s="5"/>
      <c r="CL188" s="5"/>
      <c r="CM188" s="5"/>
      <c r="CN188" s="5"/>
      <c r="CO188" s="5"/>
      <c r="CP188" s="5"/>
      <c r="CQ188" s="5"/>
      <c r="CR188" s="5"/>
      <c r="CS188" s="5"/>
      <c r="CT188" s="5"/>
      <c r="CU188" s="5"/>
      <c r="CV188" s="5"/>
    </row>
    <row r="189" spans="8:100">
      <c r="H189" s="5"/>
      <c r="I189" s="5"/>
      <c r="J189" s="5"/>
      <c r="K189" s="5"/>
      <c r="L189" s="5"/>
      <c r="M189" s="5"/>
      <c r="N189" s="5"/>
      <c r="O189" s="5"/>
      <c r="P189" s="5"/>
      <c r="Q189" s="5"/>
      <c r="R189" s="7"/>
      <c r="S189" s="7"/>
      <c r="T189" s="7"/>
      <c r="U189" s="7"/>
      <c r="V189" s="7"/>
      <c r="W189" s="7"/>
      <c r="X189" s="7"/>
      <c r="Y189" s="7"/>
      <c r="Z189" s="7"/>
      <c r="AA189" s="7"/>
      <c r="AB189" s="7"/>
      <c r="AC189" s="7"/>
      <c r="AD189" s="115">
        <f>VLOOKUP(AD188,flux!$A$2:$O$2501,2,FALSE)</f>
        <v>2.0612550619060901</v>
      </c>
      <c r="AE189" s="178"/>
      <c r="AF189" s="228" t="s">
        <v>305</v>
      </c>
      <c r="AG189" s="7"/>
      <c r="AH189" s="7"/>
      <c r="AI189" s="7"/>
      <c r="AJ189" s="7"/>
      <c r="AK189" s="7"/>
      <c r="AL189" s="7"/>
      <c r="AM189" s="7"/>
      <c r="AN189" s="7"/>
      <c r="AO189" s="6">
        <f>VLOOKUP(AO188,flux!$A$2:$O$2501,2,FALSE)</f>
        <v>3.1618466209693001E-6</v>
      </c>
      <c r="AP189" s="7"/>
      <c r="AQ189" s="153"/>
      <c r="AR189" s="153"/>
      <c r="AS189" s="227" t="s">
        <v>306</v>
      </c>
      <c r="AT189" s="155"/>
      <c r="AU189" s="153"/>
      <c r="AV189" s="153"/>
      <c r="AW189" s="153"/>
      <c r="AX189" s="153"/>
      <c r="AY189" s="153"/>
      <c r="AZ189" s="153"/>
      <c r="BA189" s="153"/>
      <c r="BB189" s="153"/>
      <c r="BC189" s="153"/>
      <c r="BD189" s="153"/>
      <c r="BE189" s="153"/>
      <c r="BF189" s="153"/>
      <c r="BG189" s="153"/>
      <c r="BH189" s="153"/>
      <c r="BI189" s="153"/>
      <c r="BJ189" s="153"/>
      <c r="BK189" s="153"/>
      <c r="BL189" s="169"/>
      <c r="BM189" s="7"/>
      <c r="BN189" s="7"/>
      <c r="BO189" s="7"/>
      <c r="BP189" s="7"/>
      <c r="BQ189" s="5"/>
      <c r="BR189" s="5"/>
      <c r="CC189" s="5"/>
      <c r="CD189" s="5"/>
      <c r="CE189" s="5"/>
      <c r="CF189" s="5"/>
      <c r="CG189" s="5"/>
      <c r="CH189" s="5"/>
      <c r="CI189" s="5"/>
      <c r="CJ189" s="5"/>
      <c r="CK189" s="5"/>
      <c r="CL189" s="5"/>
      <c r="CM189" s="5"/>
      <c r="CN189" s="5"/>
      <c r="CO189" s="5"/>
      <c r="CP189" s="5"/>
      <c r="CQ189" s="5"/>
      <c r="CR189" s="5"/>
      <c r="CS189" s="5"/>
      <c r="CT189" s="5"/>
      <c r="CU189" s="5"/>
      <c r="CV189" s="5"/>
    </row>
    <row r="190" spans="8:100">
      <c r="H190" s="5"/>
      <c r="I190" s="5"/>
      <c r="J190" s="5"/>
      <c r="K190" s="5"/>
      <c r="L190" s="5"/>
      <c r="M190" s="5"/>
      <c r="N190" s="5"/>
      <c r="O190" s="5"/>
      <c r="P190" s="5"/>
      <c r="R190" s="7"/>
      <c r="S190" s="7"/>
      <c r="T190" s="7"/>
      <c r="U190" s="7"/>
      <c r="V190" s="7"/>
      <c r="W190" s="7"/>
      <c r="X190" s="7"/>
      <c r="Y190" s="7"/>
      <c r="Z190" s="7"/>
      <c r="AA190" s="7"/>
      <c r="AB190" s="7"/>
      <c r="AC190" s="7"/>
      <c r="AD190" s="7"/>
      <c r="AE190" s="178"/>
      <c r="AF190" s="6">
        <f>VLOOKUP(AF189,flux!$A$2:$O$2501,2,FALSE)</f>
        <v>-2.05041748110727</v>
      </c>
      <c r="AG190" s="7"/>
      <c r="AH190" s="7"/>
      <c r="AI190" s="7"/>
      <c r="AJ190" s="7"/>
      <c r="AK190" s="7"/>
      <c r="AL190" s="226" t="s">
        <v>3870</v>
      </c>
      <c r="AM190" s="225">
        <f>AF190+AD189-AF194+AC194</f>
        <v>1.0839603290790109E-2</v>
      </c>
      <c r="AN190" s="7"/>
      <c r="AO190" s="7"/>
      <c r="AP190" s="7"/>
      <c r="AQ190" s="153"/>
      <c r="AR190" s="153"/>
      <c r="AS190" s="115">
        <f>VLOOKUP(AS189,flux!$A$2:$O$2501,2,FALSE)</f>
        <v>1.0691689567465801E-5</v>
      </c>
      <c r="AT190" s="224"/>
      <c r="AU190" s="153"/>
      <c r="AV190" s="153"/>
      <c r="AW190" s="215"/>
      <c r="AX190" s="153"/>
      <c r="AY190" s="153"/>
      <c r="AZ190" s="153"/>
      <c r="BA190" s="153"/>
      <c r="BB190" s="153"/>
      <c r="BC190" s="153"/>
      <c r="BD190" s="153"/>
      <c r="BE190" s="153"/>
      <c r="BF190" s="153"/>
      <c r="BG190" s="153"/>
      <c r="BH190" s="153"/>
      <c r="BI190" s="153"/>
      <c r="BJ190" s="153"/>
      <c r="BK190" s="153"/>
      <c r="BL190" s="7"/>
      <c r="BM190" s="7"/>
      <c r="BN190" s="7"/>
      <c r="BO190" s="7"/>
      <c r="BP190" s="7"/>
      <c r="BQ190" s="5"/>
      <c r="BR190" s="5"/>
      <c r="CC190" s="5"/>
      <c r="CD190" s="5"/>
      <c r="CE190" s="5"/>
      <c r="CF190" s="5"/>
      <c r="CG190" s="5"/>
      <c r="CH190" s="5"/>
      <c r="CI190" s="5"/>
      <c r="CJ190" s="5"/>
      <c r="CK190" s="5"/>
      <c r="CL190" s="5"/>
      <c r="CM190" s="5"/>
      <c r="CN190" s="5"/>
      <c r="CO190" s="5"/>
      <c r="CP190" s="5"/>
      <c r="CQ190" s="5"/>
      <c r="CR190" s="5"/>
      <c r="CS190" s="5"/>
      <c r="CT190" s="5"/>
      <c r="CU190" s="5"/>
      <c r="CV190" s="5"/>
    </row>
    <row r="191" spans="8:100" ht="15">
      <c r="H191" s="5"/>
      <c r="I191" s="5"/>
      <c r="J191" s="5"/>
      <c r="K191" s="5"/>
      <c r="L191" s="5"/>
      <c r="M191" s="5"/>
      <c r="N191" s="5"/>
      <c r="O191" s="5"/>
      <c r="P191" s="5"/>
      <c r="Q191" s="161" t="s">
        <v>35</v>
      </c>
      <c r="R191" s="7"/>
      <c r="S191" s="7"/>
      <c r="T191" s="7"/>
      <c r="U191" s="7"/>
      <c r="V191" s="7"/>
      <c r="W191" s="7"/>
      <c r="X191" s="7"/>
      <c r="Y191" s="7"/>
      <c r="Z191" s="7"/>
      <c r="AA191" s="7"/>
      <c r="AB191" s="7"/>
      <c r="AC191" s="7"/>
      <c r="AD191" s="7"/>
      <c r="AE191" s="178"/>
      <c r="AF191" s="62"/>
      <c r="AG191" s="7"/>
      <c r="AH191" s="7"/>
      <c r="AI191" s="7"/>
      <c r="AJ191" s="7"/>
      <c r="AK191" s="7"/>
      <c r="AL191" s="223" t="s">
        <v>3869</v>
      </c>
      <c r="AM191" s="222">
        <f>AF190+AD189</f>
        <v>1.0837580798820134E-2</v>
      </c>
      <c r="AN191" s="7"/>
      <c r="AO191" s="7"/>
      <c r="AP191" s="7"/>
      <c r="AQ191" s="153"/>
      <c r="AR191" s="153"/>
      <c r="AS191" s="207"/>
      <c r="AT191" s="153"/>
      <c r="AU191" s="153"/>
      <c r="AV191" s="153"/>
      <c r="AW191" s="215"/>
      <c r="AX191" s="153"/>
      <c r="AY191" s="153"/>
      <c r="AZ191" s="153"/>
      <c r="BA191" s="153"/>
      <c r="BB191" s="153"/>
      <c r="BC191" s="153"/>
      <c r="BD191" s="153"/>
      <c r="BE191" s="153"/>
      <c r="BF191" s="153"/>
      <c r="BG191" s="153"/>
      <c r="BH191" s="153"/>
      <c r="BI191" s="153"/>
      <c r="BJ191" s="153"/>
      <c r="BK191" s="153"/>
      <c r="BL191" s="169" t="s">
        <v>97</v>
      </c>
      <c r="BM191" s="7"/>
      <c r="BN191" s="7"/>
      <c r="BO191" s="7"/>
      <c r="BP191" s="7"/>
      <c r="BQ191" s="5"/>
      <c r="BR191" s="5"/>
      <c r="CC191" s="5"/>
      <c r="CD191" s="5"/>
      <c r="CE191" s="5"/>
      <c r="CF191" s="5"/>
      <c r="CG191" s="5"/>
      <c r="CH191" s="5"/>
      <c r="CI191" s="5"/>
      <c r="CJ191" s="5"/>
      <c r="CK191" s="5"/>
      <c r="CL191" s="5"/>
      <c r="CM191" s="5"/>
      <c r="CN191" s="5"/>
      <c r="CO191" s="5"/>
      <c r="CP191" s="5"/>
      <c r="CQ191" s="5"/>
      <c r="CR191" s="5"/>
      <c r="CS191" s="5"/>
      <c r="CT191" s="5"/>
      <c r="CU191" s="5"/>
      <c r="CV191" s="5"/>
    </row>
    <row r="192" spans="8:100" ht="16.5">
      <c r="H192" s="5"/>
      <c r="I192" s="5"/>
      <c r="J192" s="5"/>
      <c r="K192" s="5"/>
      <c r="L192" s="5"/>
      <c r="M192" s="5"/>
      <c r="N192" s="5"/>
      <c r="O192" s="5"/>
      <c r="P192" s="5"/>
      <c r="Q192" s="10">
        <f>VLOOKUP(Q191,flux!$A$2:$O$2501,2,FALSE)</f>
        <v>5.6249937231399398</v>
      </c>
      <c r="R192" s="7"/>
      <c r="S192" s="7"/>
      <c r="T192" s="7"/>
      <c r="U192" s="7"/>
      <c r="V192" s="7"/>
      <c r="W192" s="7"/>
      <c r="X192" s="7"/>
      <c r="Y192" s="7"/>
      <c r="Z192" s="7"/>
      <c r="AA192" s="7"/>
      <c r="AB192" s="7"/>
      <c r="AC192" s="7"/>
      <c r="AD192" s="7"/>
      <c r="AE192" s="105"/>
      <c r="AF192" s="7"/>
      <c r="AG192" s="7"/>
      <c r="AH192" s="7"/>
      <c r="AI192" s="7"/>
      <c r="AJ192" s="7"/>
      <c r="AK192" s="7"/>
      <c r="AL192" s="223" t="s">
        <v>3868</v>
      </c>
      <c r="AM192" s="222">
        <f>AF194+(-AC194)</f>
        <v>-2.0224919699749901E-6</v>
      </c>
      <c r="AN192" s="7"/>
      <c r="AO192" s="7"/>
      <c r="AP192" s="62" t="s">
        <v>128</v>
      </c>
      <c r="AQ192" s="153"/>
      <c r="AR192" s="153"/>
      <c r="AS192" s="203"/>
      <c r="AT192" s="153"/>
      <c r="AU192" s="153"/>
      <c r="AV192" s="153"/>
      <c r="AW192" s="153"/>
      <c r="AX192" s="153"/>
      <c r="AY192" s="216"/>
      <c r="AZ192" s="153"/>
      <c r="BA192" s="153"/>
      <c r="BB192" s="153"/>
      <c r="BC192" s="153"/>
      <c r="BD192" s="153"/>
      <c r="BE192" s="153"/>
      <c r="BF192" s="153"/>
      <c r="BG192" s="153"/>
      <c r="BH192" s="153"/>
      <c r="BI192" s="153"/>
      <c r="BJ192" s="153"/>
      <c r="BK192" s="153"/>
      <c r="BL192" s="6">
        <f>VLOOKUP(BL191,flux!$A$2:$O$2501,2,FALSE)</f>
        <v>-0.98187044823168901</v>
      </c>
      <c r="BM192" s="7"/>
      <c r="BN192" s="7"/>
      <c r="BO192" s="7"/>
      <c r="BP192" s="7"/>
      <c r="BQ192" s="5"/>
      <c r="BR192" s="5"/>
      <c r="CC192" s="5"/>
      <c r="CD192" s="5"/>
      <c r="CE192" s="5"/>
      <c r="CF192" s="5"/>
      <c r="CG192" s="5"/>
      <c r="CH192" s="5"/>
      <c r="CI192" s="5"/>
      <c r="CJ192" s="5"/>
      <c r="CK192" s="5"/>
      <c r="CL192" s="5"/>
      <c r="CM192" s="5"/>
      <c r="CN192" s="5"/>
      <c r="CO192" s="5"/>
      <c r="CP192" s="5"/>
      <c r="CQ192" s="5"/>
      <c r="CR192" s="5"/>
      <c r="CS192" s="5"/>
      <c r="CT192" s="5"/>
      <c r="CU192" s="5"/>
      <c r="CV192" s="5"/>
    </row>
    <row r="193" spans="8:100">
      <c r="H193" s="5"/>
      <c r="I193" s="5"/>
      <c r="J193" s="5"/>
      <c r="K193" s="5"/>
      <c r="L193" s="5"/>
      <c r="M193" s="5"/>
      <c r="N193" s="5"/>
      <c r="O193" s="5"/>
      <c r="P193" s="5"/>
      <c r="Q193" s="5"/>
      <c r="R193" s="7"/>
      <c r="S193" s="7"/>
      <c r="T193" s="7"/>
      <c r="U193" s="7"/>
      <c r="V193" s="7"/>
      <c r="W193" s="7"/>
      <c r="X193" s="7"/>
      <c r="Y193" s="7"/>
      <c r="Z193" s="7"/>
      <c r="AA193" s="7"/>
      <c r="AB193" s="7"/>
      <c r="AC193" s="195" t="s">
        <v>238</v>
      </c>
      <c r="AD193" s="7"/>
      <c r="AE193" s="221" t="s">
        <v>186</v>
      </c>
      <c r="AF193" s="51"/>
      <c r="AG193" s="7"/>
      <c r="AH193" s="7"/>
      <c r="AI193" s="7"/>
      <c r="AJ193" s="7"/>
      <c r="AK193" s="7"/>
      <c r="AL193" s="7"/>
      <c r="AM193" s="11"/>
      <c r="AN193" s="7"/>
      <c r="AO193" s="7"/>
      <c r="AP193" s="6">
        <f>VLOOKUP(AP192,flux!$A$2:$O$2501,2,FALSE)</f>
        <v>8.6383001343478902</v>
      </c>
      <c r="AQ193" s="153"/>
      <c r="AR193" s="153"/>
      <c r="AS193" s="176" t="s">
        <v>187</v>
      </c>
      <c r="AT193" s="153"/>
      <c r="AU193" s="153"/>
      <c r="AV193" s="153"/>
      <c r="AW193" s="153"/>
      <c r="AX193" s="153"/>
      <c r="AY193" s="216"/>
      <c r="AZ193" s="153"/>
      <c r="BA193" s="153"/>
      <c r="BB193" s="153"/>
      <c r="BC193" s="153"/>
      <c r="BD193" s="153"/>
      <c r="BE193" s="153"/>
      <c r="BF193" s="153"/>
      <c r="BG193" s="153"/>
      <c r="BH193" s="153"/>
      <c r="BI193" s="153"/>
      <c r="BJ193" s="153"/>
      <c r="BK193" s="153"/>
      <c r="BL193" s="7"/>
      <c r="BM193" s="7"/>
      <c r="BN193" s="7"/>
      <c r="BO193" s="7"/>
      <c r="BP193" s="7"/>
      <c r="BQ193" s="5"/>
      <c r="BR193" s="5"/>
      <c r="CC193" s="5"/>
      <c r="CD193" s="5"/>
      <c r="CE193" s="5"/>
      <c r="CF193" s="5"/>
      <c r="CG193" s="5"/>
      <c r="CH193" s="5"/>
      <c r="CI193" s="5"/>
      <c r="CJ193" s="5"/>
      <c r="CK193" s="5"/>
      <c r="CL193" s="5"/>
      <c r="CM193" s="5"/>
      <c r="CN193" s="5"/>
      <c r="CO193" s="5"/>
      <c r="CP193" s="5"/>
      <c r="CQ193" s="5"/>
      <c r="CR193" s="5"/>
      <c r="CS193" s="5"/>
      <c r="CT193" s="5"/>
      <c r="CU193" s="5"/>
      <c r="CV193" s="5"/>
    </row>
    <row r="194" spans="8:100">
      <c r="H194" s="5"/>
      <c r="I194" s="5"/>
      <c r="J194" s="5"/>
      <c r="K194" s="5"/>
      <c r="L194" s="5"/>
      <c r="M194" s="5"/>
      <c r="N194" s="5"/>
      <c r="O194" s="5"/>
      <c r="P194" s="5"/>
      <c r="Q194" s="5"/>
      <c r="R194" s="7"/>
      <c r="S194" s="7"/>
      <c r="T194" s="7"/>
      <c r="U194" s="7"/>
      <c r="V194" s="11"/>
      <c r="W194" s="7"/>
      <c r="X194" s="7"/>
      <c r="Y194" s="7"/>
      <c r="Z194" s="7"/>
      <c r="AA194" s="7"/>
      <c r="AB194" s="7"/>
      <c r="AC194" s="115">
        <f>VLOOKUP(AC193,flux!$A$2:$O$2501,2,FALSE)</f>
        <v>2.0224919699749901E-6</v>
      </c>
      <c r="AD194" s="220">
        <f>AE194-AC194</f>
        <v>2.7855524581933998E-7</v>
      </c>
      <c r="AE194" s="115">
        <f>VLOOKUP(AE193,flux!$A$2:$O$2501,2,FALSE)</f>
        <v>2.3010472157943301E-6</v>
      </c>
      <c r="AF194" s="204"/>
      <c r="AG194" s="7"/>
      <c r="AH194" s="219" t="s">
        <v>216</v>
      </c>
      <c r="AI194" s="218" t="s">
        <v>3867</v>
      </c>
      <c r="AJ194" s="7"/>
      <c r="AK194" s="7"/>
      <c r="AL194" s="7"/>
      <c r="AM194" s="7"/>
      <c r="AN194" s="7"/>
      <c r="AO194" s="7"/>
      <c r="AP194" s="7"/>
      <c r="AQ194" s="153"/>
      <c r="AR194" s="153"/>
      <c r="AS194" s="115">
        <f>VLOOKUP(AS193,flux!$A$2:$O$2501,2,FALSE)</f>
        <v>4.7635783991397302E-7</v>
      </c>
      <c r="AT194" s="153"/>
      <c r="AU194" s="217"/>
      <c r="AV194" s="217"/>
      <c r="AW194" s="153"/>
      <c r="AX194" s="153"/>
      <c r="AY194" s="216"/>
      <c r="AZ194" s="153"/>
      <c r="BA194" s="153"/>
      <c r="BB194" s="153"/>
      <c r="BC194" s="153"/>
      <c r="BD194" s="215" t="s">
        <v>3866</v>
      </c>
      <c r="BE194" s="214" t="s">
        <v>3865</v>
      </c>
      <c r="BF194" s="153"/>
      <c r="BG194" s="153"/>
      <c r="BH194" s="153"/>
      <c r="BI194" s="153"/>
      <c r="BJ194" s="153"/>
      <c r="BK194" s="153"/>
      <c r="BL194" s="7"/>
      <c r="BM194" s="7"/>
      <c r="BN194" s="7"/>
      <c r="BO194" s="7"/>
      <c r="BP194" s="7"/>
      <c r="BQ194" s="5"/>
      <c r="BR194" s="5"/>
      <c r="CC194" s="5"/>
      <c r="CD194" s="5"/>
      <c r="CE194" s="5"/>
      <c r="CF194" s="5"/>
      <c r="CG194" s="5"/>
      <c r="CH194" s="5"/>
      <c r="CI194" s="5"/>
      <c r="CJ194" s="5"/>
      <c r="CK194" s="5"/>
      <c r="CL194" s="5"/>
      <c r="CM194" s="5"/>
      <c r="CN194" s="5"/>
      <c r="CO194" s="5"/>
      <c r="CP194" s="5"/>
      <c r="CQ194" s="5"/>
      <c r="CR194" s="5"/>
      <c r="CS194" s="5"/>
      <c r="CT194" s="5"/>
      <c r="CU194" s="5"/>
      <c r="CV194" s="5"/>
    </row>
    <row r="195" spans="8:100">
      <c r="H195" s="5"/>
      <c r="I195" s="5"/>
      <c r="J195" s="5"/>
      <c r="K195" s="5"/>
      <c r="L195" s="5"/>
      <c r="M195" s="5"/>
      <c r="N195" s="5"/>
      <c r="O195" s="5"/>
      <c r="P195" s="5"/>
      <c r="Q195" s="5"/>
      <c r="R195" s="7"/>
      <c r="S195" s="7"/>
      <c r="T195" s="7"/>
      <c r="U195" s="7"/>
      <c r="V195" s="7"/>
      <c r="W195" s="7"/>
      <c r="X195" s="7"/>
      <c r="Y195" s="7"/>
      <c r="Z195" s="7"/>
      <c r="AA195" s="7"/>
      <c r="AB195" s="7"/>
      <c r="AC195" s="7"/>
      <c r="AD195" s="7"/>
      <c r="AE195" s="178"/>
      <c r="AF195" s="11"/>
      <c r="AG195" s="7"/>
      <c r="AH195" s="115">
        <f>VLOOKUP(AH194,flux!$A$2:$O$2501,2,FALSE)</f>
        <v>-3.5063545718458003E-2</v>
      </c>
      <c r="AI195" s="7"/>
      <c r="AJ195" s="7"/>
      <c r="AK195" s="7"/>
      <c r="AL195" s="7"/>
      <c r="AM195" s="7"/>
      <c r="AN195" s="7"/>
      <c r="AO195" s="7"/>
      <c r="AP195" s="62" t="s">
        <v>80</v>
      </c>
      <c r="AQ195" s="153"/>
      <c r="AR195" s="181" t="s">
        <v>192</v>
      </c>
      <c r="AS195" s="207"/>
      <c r="AT195" s="153"/>
      <c r="AU195" s="153"/>
      <c r="AV195" s="153"/>
      <c r="AW195" s="153"/>
      <c r="AX195" s="153"/>
      <c r="AY195" s="216"/>
      <c r="AZ195" s="216"/>
      <c r="BA195" s="153"/>
      <c r="BB195" s="153"/>
      <c r="BC195" s="153"/>
      <c r="BD195" s="215" t="s">
        <v>3864</v>
      </c>
      <c r="BE195" s="214" t="s">
        <v>3863</v>
      </c>
      <c r="BF195" s="153"/>
      <c r="BG195" s="153"/>
      <c r="BH195" s="153"/>
      <c r="BI195" s="153"/>
      <c r="BJ195" s="153"/>
      <c r="BK195" s="153"/>
      <c r="BL195" s="7"/>
      <c r="BM195" s="7"/>
      <c r="BN195" s="7"/>
      <c r="BO195" s="7"/>
      <c r="BP195" s="7"/>
      <c r="BQ195" s="5"/>
      <c r="BR195" s="5"/>
      <c r="CC195" s="5"/>
      <c r="CD195" s="5"/>
      <c r="CE195" s="5"/>
      <c r="CF195" s="5"/>
      <c r="CG195" s="5"/>
      <c r="CH195" s="5"/>
      <c r="CI195" s="5"/>
      <c r="CJ195" s="5"/>
      <c r="CK195" s="5"/>
      <c r="CL195" s="5"/>
      <c r="CM195" s="5"/>
      <c r="CN195" s="5"/>
      <c r="CO195" s="5"/>
      <c r="CP195" s="5"/>
      <c r="CQ195" s="5"/>
      <c r="CR195" s="5"/>
      <c r="CS195" s="5"/>
      <c r="CT195" s="5"/>
      <c r="CU195" s="5"/>
      <c r="CV195" s="5"/>
    </row>
    <row r="196" spans="8:100" ht="16.5">
      <c r="H196" s="5"/>
      <c r="I196" s="5"/>
      <c r="J196" s="5"/>
      <c r="K196" s="5"/>
      <c r="L196" s="5"/>
      <c r="M196" s="5"/>
      <c r="N196" s="5"/>
      <c r="O196" s="5"/>
      <c r="P196" s="5"/>
      <c r="Q196" s="5"/>
      <c r="R196" s="7"/>
      <c r="S196" s="7"/>
      <c r="T196" s="7"/>
      <c r="U196" s="7"/>
      <c r="V196" s="7"/>
      <c r="W196" s="7"/>
      <c r="X196" s="7"/>
      <c r="Y196" s="7"/>
      <c r="Z196" s="7"/>
      <c r="AA196" s="7"/>
      <c r="AB196" s="7"/>
      <c r="AC196" s="213"/>
      <c r="AD196" s="7"/>
      <c r="AE196" s="105"/>
      <c r="AF196" s="7"/>
      <c r="AG196" s="7"/>
      <c r="AH196" s="7"/>
      <c r="AI196" s="7"/>
      <c r="AJ196" s="76"/>
      <c r="AK196" s="7"/>
      <c r="AL196" s="7"/>
      <c r="AM196" s="7"/>
      <c r="AN196" s="7"/>
      <c r="AO196" s="7"/>
      <c r="AP196" s="115">
        <f>VLOOKUP(AP195,flux!$A$2:$O$2501,2,FALSE)</f>
        <v>2.2066356821972</v>
      </c>
      <c r="AQ196" s="153"/>
      <c r="AR196" s="115">
        <f>VLOOKUP(AR195,flux!$A$2:$O$2501,2,FALSE)</f>
        <v>1.5088516462635901E-6</v>
      </c>
      <c r="AS196" s="203"/>
      <c r="AT196" s="153"/>
      <c r="AU196" s="153"/>
      <c r="AV196" s="153"/>
      <c r="AW196" s="153"/>
      <c r="AX196" s="153"/>
      <c r="AY196" s="153"/>
      <c r="AZ196" s="153"/>
      <c r="BA196" s="153"/>
      <c r="BB196" s="153"/>
      <c r="BC196" s="153"/>
      <c r="BD196" s="153"/>
      <c r="BE196" s="153"/>
      <c r="BF196" s="153"/>
      <c r="BG196" s="153"/>
      <c r="BH196" s="153"/>
      <c r="BI196" s="153"/>
      <c r="BJ196" s="153"/>
      <c r="BK196" s="153"/>
      <c r="BL196" s="7"/>
      <c r="BM196" s="7"/>
      <c r="BN196" s="7"/>
      <c r="BO196" s="7"/>
      <c r="BP196" s="7"/>
      <c r="BQ196" s="5"/>
      <c r="BR196" s="5"/>
      <c r="CC196" s="5"/>
      <c r="CD196" s="5"/>
      <c r="CE196" s="5"/>
      <c r="CF196" s="5"/>
      <c r="CG196" s="5"/>
      <c r="CH196" s="5"/>
      <c r="CI196" s="5"/>
      <c r="CJ196" s="5"/>
      <c r="CK196" s="5"/>
      <c r="CL196" s="5"/>
      <c r="CM196" s="5"/>
      <c r="CN196" s="5"/>
      <c r="CO196" s="5"/>
      <c r="CP196" s="5"/>
      <c r="CQ196" s="5"/>
      <c r="CR196" s="5"/>
      <c r="CS196" s="5"/>
      <c r="CT196" s="5"/>
      <c r="CU196" s="5"/>
      <c r="CV196" s="5"/>
    </row>
    <row r="197" spans="8:100">
      <c r="H197" s="5"/>
      <c r="I197" s="5"/>
      <c r="J197" s="5"/>
      <c r="K197" s="5"/>
      <c r="L197" s="5"/>
      <c r="M197" s="5"/>
      <c r="N197" s="5"/>
      <c r="O197" s="5"/>
      <c r="P197" s="5"/>
      <c r="R197" s="7"/>
      <c r="S197" s="7"/>
      <c r="T197" s="7"/>
      <c r="U197" s="7"/>
      <c r="V197" s="7"/>
      <c r="W197" s="7"/>
      <c r="X197" s="7"/>
      <c r="Y197" s="94" t="s">
        <v>243</v>
      </c>
      <c r="Z197" s="7"/>
      <c r="AA197" s="7"/>
      <c r="AB197" s="195" t="s">
        <v>237</v>
      </c>
      <c r="AC197" s="7"/>
      <c r="AD197" s="7"/>
      <c r="AE197" s="178"/>
      <c r="AF197" s="51"/>
      <c r="AG197" s="212"/>
      <c r="AH197" s="138" t="s">
        <v>319</v>
      </c>
      <c r="AI197" s="7"/>
      <c r="AJ197" s="7"/>
      <c r="AK197" s="7"/>
      <c r="AL197" s="7"/>
      <c r="AM197" s="7"/>
      <c r="AN197" s="7"/>
      <c r="AO197" s="7"/>
      <c r="AP197" s="7"/>
      <c r="AQ197" s="153"/>
      <c r="AR197" s="153"/>
      <c r="AS197" s="207"/>
      <c r="AT197" s="153"/>
      <c r="AU197" s="153"/>
      <c r="AV197" s="153"/>
      <c r="AW197" s="153"/>
      <c r="AX197" s="153"/>
      <c r="AY197" s="153"/>
      <c r="AZ197" s="153"/>
      <c r="BA197" s="153"/>
      <c r="BB197" s="153"/>
      <c r="BC197" s="153"/>
      <c r="BD197" s="153"/>
      <c r="BE197" s="153"/>
      <c r="BF197" s="153"/>
      <c r="BG197" s="153"/>
      <c r="BH197" s="153"/>
      <c r="BI197" s="153"/>
      <c r="BJ197" s="153"/>
      <c r="BK197" s="153"/>
      <c r="BL197" s="7"/>
      <c r="BM197" s="7"/>
      <c r="BN197" s="7"/>
      <c r="BO197" s="7"/>
      <c r="BP197" s="7"/>
      <c r="BQ197" s="5"/>
      <c r="BR197" s="5"/>
      <c r="CC197" s="5"/>
      <c r="CD197" s="5"/>
      <c r="CE197" s="5"/>
      <c r="CF197" s="5"/>
      <c r="CG197" s="5"/>
      <c r="CH197" s="5"/>
      <c r="CI197" s="5"/>
      <c r="CJ197" s="5"/>
      <c r="CK197" s="5"/>
      <c r="CL197" s="5"/>
      <c r="CM197" s="5"/>
      <c r="CN197" s="5"/>
      <c r="CO197" s="5"/>
      <c r="CP197" s="5"/>
      <c r="CQ197" s="5"/>
      <c r="CR197" s="5"/>
      <c r="CS197" s="5"/>
      <c r="CT197" s="5"/>
      <c r="CU197" s="5"/>
      <c r="CV197" s="5"/>
    </row>
    <row r="198" spans="8:100">
      <c r="H198" s="5"/>
      <c r="I198" s="5"/>
      <c r="J198" s="5"/>
      <c r="K198" s="5"/>
      <c r="L198" s="5"/>
      <c r="M198" s="5"/>
      <c r="N198" s="5"/>
      <c r="O198" s="5"/>
      <c r="P198" s="5"/>
      <c r="Q198" s="146" t="s">
        <v>42</v>
      </c>
      <c r="R198" s="7"/>
      <c r="S198" s="7"/>
      <c r="T198" s="7"/>
      <c r="U198" s="7"/>
      <c r="V198" s="7"/>
      <c r="W198" s="7"/>
      <c r="X198" s="7"/>
      <c r="Y198" s="115">
        <f>VLOOKUP(Y197,flux!$A$2:$O$2501,2,FALSE)</f>
        <v>-1.8189949851034701E-2</v>
      </c>
      <c r="Z198" s="7"/>
      <c r="AA198" s="7"/>
      <c r="AB198" s="115">
        <f>VLOOKUP(AB197,flux!$A$2:$O$2501,2,FALSE)</f>
        <v>2.1091912221630098</v>
      </c>
      <c r="AC198" s="7"/>
      <c r="AD198" s="7"/>
      <c r="AE198" s="178"/>
      <c r="AF198" s="62"/>
      <c r="AG198" s="7"/>
      <c r="AH198" s="115" t="e">
        <f>VLOOKUP(AH197,flux!$A$2:$O$2501,2,FALSE)</f>
        <v>#N/A</v>
      </c>
      <c r="AI198" s="7"/>
      <c r="AJ198" s="7"/>
      <c r="AK198" s="7"/>
      <c r="AL198" s="7"/>
      <c r="AM198" s="7"/>
      <c r="AN198" s="7"/>
      <c r="AO198" s="7"/>
      <c r="AP198" s="7"/>
      <c r="AQ198" s="153"/>
      <c r="AR198" s="153"/>
      <c r="AS198" s="176" t="s">
        <v>188</v>
      </c>
      <c r="AT198" s="38" t="s">
        <v>468</v>
      </c>
      <c r="AU198" s="153"/>
      <c r="AV198" s="176" t="s">
        <v>141</v>
      </c>
      <c r="AW198" s="153"/>
      <c r="AX198" s="181" t="s">
        <v>467</v>
      </c>
      <c r="AY198" s="153"/>
      <c r="AZ198" s="153"/>
      <c r="BA198" s="153"/>
      <c r="BB198" s="153"/>
      <c r="BC198" s="153"/>
      <c r="BD198" s="153"/>
      <c r="BE198" s="153"/>
      <c r="BF198" s="153"/>
      <c r="BG198" s="153"/>
      <c r="BH198" s="153"/>
      <c r="BI198" s="153"/>
      <c r="BJ198" s="153"/>
      <c r="BK198" s="153"/>
      <c r="BL198" s="7"/>
      <c r="BM198" s="7"/>
      <c r="BN198" s="7"/>
      <c r="BO198" s="7"/>
      <c r="BP198" s="7"/>
      <c r="BQ198" s="5"/>
      <c r="BR198" s="5"/>
      <c r="CC198" s="5"/>
      <c r="CD198" s="5"/>
      <c r="CE198" s="5"/>
      <c r="CF198" s="5"/>
      <c r="CG198" s="5"/>
      <c r="CH198" s="5"/>
      <c r="CI198" s="5"/>
      <c r="CJ198" s="5"/>
      <c r="CK198" s="5"/>
      <c r="CL198" s="5"/>
      <c r="CM198" s="5"/>
      <c r="CN198" s="5"/>
      <c r="CO198" s="5"/>
      <c r="CP198" s="5"/>
      <c r="CQ198" s="5"/>
      <c r="CR198" s="5"/>
      <c r="CS198" s="5"/>
      <c r="CT198" s="5"/>
      <c r="CU198" s="5"/>
      <c r="CV198" s="5"/>
    </row>
    <row r="199" spans="8:100">
      <c r="H199" s="5"/>
      <c r="I199" s="5"/>
      <c r="J199" s="5"/>
      <c r="K199" s="5"/>
      <c r="L199" s="5"/>
      <c r="M199" s="5"/>
      <c r="N199" s="5"/>
      <c r="O199" s="5"/>
      <c r="P199" s="5"/>
      <c r="Q199" s="10">
        <f>VLOOKUP(Q198,flux!$A$2:$O$2501,2,FALSE)</f>
        <v>2.3999998437877901</v>
      </c>
      <c r="R199" s="7"/>
      <c r="S199" s="7"/>
      <c r="T199" s="7"/>
      <c r="U199" s="7"/>
      <c r="V199" s="7"/>
      <c r="W199" s="7"/>
      <c r="X199" s="7"/>
      <c r="Y199" s="7"/>
      <c r="Z199" s="7"/>
      <c r="AA199" s="7"/>
      <c r="AB199" s="7"/>
      <c r="AC199" s="11"/>
      <c r="AD199" s="7"/>
      <c r="AE199" s="178"/>
      <c r="AF199" s="46"/>
      <c r="AG199" s="7"/>
      <c r="AH199" s="7"/>
      <c r="AI199" s="212"/>
      <c r="AJ199" s="211" t="s">
        <v>197</v>
      </c>
      <c r="AK199" s="7"/>
      <c r="AL199" s="7"/>
      <c r="AM199" s="7"/>
      <c r="AN199" s="7"/>
      <c r="AO199" s="7"/>
      <c r="AP199" s="7"/>
      <c r="AQ199" s="153"/>
      <c r="AR199" s="153"/>
      <c r="AS199" s="115">
        <f>VLOOKUP(AS198,flux!$A$2:$O$2501,2,FALSE)</f>
        <v>4.4069629229019201E-6</v>
      </c>
      <c r="AT199" s="115">
        <f>VLOOKUP(AT198,flux!$A$2:$O$2501,2,FALSE)</f>
        <v>4.8508864091432296E-6</v>
      </c>
      <c r="AU199" s="153"/>
      <c r="AV199" s="210">
        <f>VLOOKUP(AV198,flux!$A$2:$O$2501,2,FALSE)</f>
        <v>8.6383001343478902</v>
      </c>
      <c r="AW199" s="153"/>
      <c r="AX199" s="115">
        <f>VLOOKUP(AX198,flux!$A$2:$O$2501,2,FALSE)</f>
        <v>-17.276606710283399</v>
      </c>
      <c r="AY199" s="153"/>
      <c r="AZ199" s="153"/>
      <c r="BA199" s="153"/>
      <c r="BB199" s="153"/>
      <c r="BC199" s="153"/>
      <c r="BD199" s="153"/>
      <c r="BE199" s="153"/>
      <c r="BF199" s="153"/>
      <c r="BG199" s="153"/>
      <c r="BH199" s="153"/>
      <c r="BI199" s="153"/>
      <c r="BJ199" s="153"/>
      <c r="BK199" s="153"/>
      <c r="BL199" s="7"/>
      <c r="BM199" s="7"/>
      <c r="BN199" s="7"/>
      <c r="BO199" s="7"/>
      <c r="BP199" s="7"/>
      <c r="BQ199" s="5"/>
      <c r="BR199" s="5"/>
      <c r="CC199" s="5"/>
      <c r="CD199" s="5"/>
      <c r="CE199" s="5"/>
      <c r="CF199" s="5"/>
      <c r="CG199" s="5"/>
      <c r="CH199" s="5"/>
      <c r="CI199" s="5"/>
      <c r="CJ199" s="5"/>
      <c r="CK199" s="5"/>
      <c r="CL199" s="5"/>
      <c r="CM199" s="5"/>
      <c r="CN199" s="5"/>
      <c r="CO199" s="5"/>
      <c r="CP199" s="5"/>
      <c r="CQ199" s="5"/>
      <c r="CR199" s="5"/>
      <c r="CS199" s="5"/>
      <c r="CT199" s="5"/>
      <c r="CU199" s="5"/>
      <c r="CV199" s="5"/>
    </row>
    <row r="200" spans="8:100">
      <c r="H200" s="5"/>
      <c r="I200" s="5"/>
      <c r="J200" s="5"/>
      <c r="K200" s="5"/>
      <c r="L200" s="5"/>
      <c r="M200" s="5"/>
      <c r="N200" s="5"/>
      <c r="O200" s="5"/>
      <c r="P200" s="5"/>
      <c r="Q200" s="5"/>
      <c r="R200" s="7"/>
      <c r="S200" s="7"/>
      <c r="T200" s="7"/>
      <c r="U200" s="7"/>
      <c r="V200" s="7"/>
      <c r="W200" s="7"/>
      <c r="X200" s="7"/>
      <c r="Y200" s="7"/>
      <c r="Z200" s="7"/>
      <c r="AA200" s="7"/>
      <c r="AB200" s="7"/>
      <c r="AC200" s="7"/>
      <c r="AD200" s="7"/>
      <c r="AE200" s="27"/>
      <c r="AF200" s="7"/>
      <c r="AG200" s="138"/>
      <c r="AH200" s="7"/>
      <c r="AI200" s="209"/>
      <c r="AJ200" s="115">
        <f>VLOOKUP(AJ199,flux!$A$2:$O$2501,2,FALSE)</f>
        <v>2.23187988028574</v>
      </c>
      <c r="AK200" s="11"/>
      <c r="AL200" s="62"/>
      <c r="AM200" s="7"/>
      <c r="AN200" s="7"/>
      <c r="AO200" s="7"/>
      <c r="AP200" s="208" t="s">
        <v>103</v>
      </c>
      <c r="AQ200" s="153"/>
      <c r="AR200" s="153"/>
      <c r="AS200" s="207"/>
      <c r="AT200" s="153"/>
      <c r="AU200" s="153"/>
      <c r="AV200" s="153"/>
      <c r="AW200" s="153"/>
      <c r="AX200" s="153"/>
      <c r="AY200" s="153"/>
      <c r="AZ200" s="206" t="s">
        <v>331</v>
      </c>
      <c r="BA200" s="153"/>
      <c r="BB200" s="153"/>
      <c r="BC200" s="153"/>
      <c r="BD200" s="153"/>
      <c r="BE200" s="153"/>
      <c r="BF200" s="153"/>
      <c r="BG200" s="153"/>
      <c r="BH200" s="153"/>
      <c r="BI200" s="153"/>
      <c r="BJ200" s="153"/>
      <c r="BK200" s="153"/>
      <c r="BL200" s="7"/>
      <c r="BM200" s="7"/>
      <c r="BN200" s="7"/>
      <c r="BO200" s="7"/>
      <c r="BP200" s="7"/>
      <c r="BQ200" s="5"/>
      <c r="BR200" s="5"/>
      <c r="CC200" s="5"/>
      <c r="CD200" s="5"/>
      <c r="CE200" s="5"/>
      <c r="CF200" s="5"/>
      <c r="CG200" s="5"/>
      <c r="CH200" s="5"/>
      <c r="CI200" s="5"/>
      <c r="CJ200" s="5"/>
      <c r="CK200" s="5"/>
      <c r="CL200" s="5"/>
      <c r="CM200" s="5"/>
      <c r="CN200" s="5"/>
      <c r="CO200" s="5"/>
      <c r="CP200" s="5"/>
      <c r="CQ200" s="5"/>
      <c r="CR200" s="5"/>
      <c r="CS200" s="5"/>
      <c r="CT200" s="5"/>
      <c r="CU200" s="5"/>
      <c r="CV200" s="5"/>
    </row>
    <row r="201" spans="8:100" ht="16.5">
      <c r="H201" s="5"/>
      <c r="I201" s="5"/>
      <c r="J201" s="5"/>
      <c r="K201" s="5"/>
      <c r="L201" s="5"/>
      <c r="M201" s="5"/>
      <c r="N201" s="5"/>
      <c r="O201" s="5"/>
      <c r="P201" s="5"/>
      <c r="R201" s="7"/>
      <c r="S201" s="7"/>
      <c r="T201" s="7"/>
      <c r="U201" s="7"/>
      <c r="V201" s="7"/>
      <c r="W201" s="7"/>
      <c r="X201" s="7"/>
      <c r="Y201" s="7"/>
      <c r="Z201" s="7"/>
      <c r="AA201" s="7"/>
      <c r="AB201" s="7"/>
      <c r="AC201" s="7"/>
      <c r="AD201" s="7"/>
      <c r="AE201" s="205" t="s">
        <v>49</v>
      </c>
      <c r="AF201" s="204"/>
      <c r="AG201" s="57"/>
      <c r="AH201" s="138" t="s">
        <v>56</v>
      </c>
      <c r="AI201" s="62"/>
      <c r="AJ201" s="57"/>
      <c r="AK201" s="7"/>
      <c r="AL201" s="57"/>
      <c r="AM201" s="7"/>
      <c r="AN201" s="7"/>
      <c r="AO201" s="7"/>
      <c r="AP201" s="177">
        <f>VLOOKUP(AP200,flux!$A$2:$O$2501,2,FALSE)</f>
        <v>0.15734630690555301</v>
      </c>
      <c r="AQ201" s="153"/>
      <c r="AR201" s="153"/>
      <c r="AS201" s="203"/>
      <c r="AT201" s="153"/>
      <c r="AU201" s="153"/>
      <c r="AV201" s="153"/>
      <c r="AW201" s="153"/>
      <c r="AX201" s="153"/>
      <c r="AY201" s="153"/>
      <c r="AZ201" s="6">
        <f>VLOOKUP(AZ200,flux!$A$2:$O$2501,2,FALSE)</f>
        <v>0.137677633081632</v>
      </c>
      <c r="BA201" s="153"/>
      <c r="BB201" s="153"/>
      <c r="BC201" s="202" t="s">
        <v>569</v>
      </c>
      <c r="BD201" s="153"/>
      <c r="BE201" s="201" t="s">
        <v>1064</v>
      </c>
      <c r="BF201" s="153"/>
      <c r="BG201" s="153"/>
      <c r="BH201" s="153"/>
      <c r="BI201" s="153"/>
      <c r="BJ201" s="153"/>
      <c r="BK201" s="153"/>
      <c r="BL201" s="7"/>
      <c r="BM201" s="7"/>
      <c r="BN201" s="7"/>
      <c r="BO201" s="7"/>
      <c r="BP201" s="7"/>
      <c r="BQ201" s="5"/>
      <c r="BR201" s="5"/>
      <c r="CC201" s="5"/>
      <c r="CD201" s="5"/>
      <c r="CE201" s="5"/>
      <c r="CF201" s="5"/>
      <c r="CG201" s="5"/>
      <c r="CH201" s="5"/>
      <c r="CI201" s="5"/>
      <c r="CJ201" s="5"/>
      <c r="CK201" s="5"/>
      <c r="CL201" s="5"/>
      <c r="CM201" s="5"/>
      <c r="CN201" s="5"/>
      <c r="CO201" s="5"/>
      <c r="CP201" s="5"/>
      <c r="CQ201" s="5"/>
      <c r="CR201" s="5"/>
      <c r="CS201" s="5"/>
      <c r="CT201" s="5"/>
      <c r="CU201" s="5"/>
      <c r="CV201" s="5"/>
    </row>
    <row r="202" spans="8:100">
      <c r="H202" s="5"/>
      <c r="I202" s="5"/>
      <c r="J202" s="5"/>
      <c r="K202" s="5"/>
      <c r="L202" s="5"/>
      <c r="M202" s="5"/>
      <c r="N202" s="5"/>
      <c r="O202" s="5"/>
      <c r="P202" s="5"/>
      <c r="R202" s="7"/>
      <c r="S202" s="7"/>
      <c r="T202" s="7"/>
      <c r="U202" s="7"/>
      <c r="V202" s="7"/>
      <c r="W202" s="7"/>
      <c r="X202" s="7"/>
      <c r="Y202" s="7"/>
      <c r="Z202" s="7"/>
      <c r="AA202" s="7"/>
      <c r="AB202" s="7"/>
      <c r="AC202" s="7"/>
      <c r="AD202" s="62" t="s">
        <v>75</v>
      </c>
      <c r="AE202" s="6">
        <f>VLOOKUP(AE201,flux!$A$2:$O$2501,2,FALSE)</f>
        <v>1.0779604053823299E-5</v>
      </c>
      <c r="AF202" s="11"/>
      <c r="AG202" s="7"/>
      <c r="AH202" s="115">
        <f>VLOOKUP(AH201,flux!$A$2:$O$2501,2,FALSE)</f>
        <v>6.8293825734144802E-5</v>
      </c>
      <c r="AI202" s="62"/>
      <c r="AJ202" s="7"/>
      <c r="AK202" s="7"/>
      <c r="AL202" s="7"/>
      <c r="AM202" s="7"/>
      <c r="AN202" s="7"/>
      <c r="AO202" s="7"/>
      <c r="AP202" s="7"/>
      <c r="AQ202" s="181" t="s">
        <v>235</v>
      </c>
      <c r="AR202" s="153"/>
      <c r="AS202" s="153"/>
      <c r="AT202" s="153"/>
      <c r="AU202" s="153"/>
      <c r="AV202" s="153"/>
      <c r="AW202" s="153"/>
      <c r="AX202" s="153"/>
      <c r="AY202" s="153"/>
      <c r="AZ202" s="153"/>
      <c r="BA202" s="153"/>
      <c r="BB202" s="153"/>
      <c r="BC202" s="6">
        <f>VLOOKUP(BC201,flux!$A$2:$O$2501,2,FALSE)</f>
        <v>0.137677633081632</v>
      </c>
      <c r="BD202" s="153"/>
      <c r="BE202" s="6">
        <f>VLOOKUP(BE201,flux!$A$2:$O$2501,2,FALSE)</f>
        <v>1.9668233297375999E-2</v>
      </c>
      <c r="BF202" s="153"/>
      <c r="BG202" s="181" t="s">
        <v>1097</v>
      </c>
      <c r="BH202" s="153"/>
      <c r="BI202" s="153"/>
      <c r="BJ202" s="153"/>
      <c r="BK202" s="153"/>
      <c r="BL202" s="7"/>
      <c r="BM202" s="7"/>
      <c r="BN202" s="7"/>
      <c r="BO202" s="7"/>
      <c r="BP202" s="7"/>
      <c r="BQ202" s="5"/>
      <c r="BR202" s="5"/>
      <c r="CC202" s="5"/>
      <c r="CD202" s="5"/>
      <c r="CE202" s="5"/>
      <c r="CF202" s="5"/>
      <c r="CG202" s="5"/>
      <c r="CH202" s="5"/>
      <c r="CI202" s="5"/>
      <c r="CJ202" s="5"/>
      <c r="CK202" s="5"/>
      <c r="CL202" s="5"/>
      <c r="CM202" s="5"/>
      <c r="CN202" s="5"/>
      <c r="CO202" s="5"/>
      <c r="CP202" s="5"/>
      <c r="CQ202" s="5"/>
      <c r="CR202" s="5"/>
      <c r="CS202" s="5"/>
      <c r="CT202" s="5"/>
      <c r="CU202" s="5"/>
      <c r="CV202" s="5"/>
    </row>
    <row r="203" spans="8:100" ht="16.5">
      <c r="H203" s="5"/>
      <c r="I203" s="5"/>
      <c r="J203" s="5"/>
      <c r="K203" s="5"/>
      <c r="L203" s="5"/>
      <c r="M203" s="5"/>
      <c r="N203" s="5"/>
      <c r="O203" s="5"/>
      <c r="P203" s="5"/>
      <c r="Q203" s="5"/>
      <c r="R203" s="7"/>
      <c r="S203" s="7"/>
      <c r="T203" s="7"/>
      <c r="U203" s="7"/>
      <c r="V203" s="7"/>
      <c r="W203" s="7"/>
      <c r="X203" s="7"/>
      <c r="Y203" s="31"/>
      <c r="Z203" s="31"/>
      <c r="AA203" s="75"/>
      <c r="AB203" s="31"/>
      <c r="AC203" s="200"/>
      <c r="AD203" s="6">
        <f>VLOOKUP(AD202,flux!$A$2:$O$2501,2,FALSE)</f>
        <v>2.9616280504228602E-2</v>
      </c>
      <c r="AE203" s="105"/>
      <c r="AF203" s="31"/>
      <c r="AG203" s="31"/>
      <c r="AH203" s="73"/>
      <c r="AI203" s="31"/>
      <c r="AJ203" s="75"/>
      <c r="AK203" s="31"/>
      <c r="AL203" s="7"/>
      <c r="AM203" s="7"/>
      <c r="AN203" s="62"/>
      <c r="AO203" s="7"/>
      <c r="AP203" s="7"/>
      <c r="AQ203" s="115">
        <f>VLOOKUP(AQ202,flux!$A$2:$O$2501,2,FALSE)</f>
        <v>2.2066459457257701</v>
      </c>
      <c r="AR203" s="153"/>
      <c r="AS203" s="199" t="s">
        <v>199</v>
      </c>
      <c r="AT203" s="153"/>
      <c r="AU203" s="181" t="s">
        <v>205</v>
      </c>
      <c r="AV203" s="153"/>
      <c r="AW203" s="153"/>
      <c r="AX203" s="153"/>
      <c r="AY203" s="153"/>
      <c r="AZ203" s="153"/>
      <c r="BA203" s="153"/>
      <c r="BB203" s="153"/>
      <c r="BC203" s="157"/>
      <c r="BD203" s="153"/>
      <c r="BE203" s="156"/>
      <c r="BF203" s="153"/>
      <c r="BG203" s="115">
        <f>VLOOKUP(BG202,flux!$A$2:$O$2501,2,FALSE)</f>
        <v>-1.9668233297375999E-2</v>
      </c>
      <c r="BH203" s="153"/>
      <c r="BI203" s="153"/>
      <c r="BJ203" s="153"/>
      <c r="BK203" s="153"/>
      <c r="BL203" s="7"/>
      <c r="BM203" s="7"/>
      <c r="BN203" s="7"/>
      <c r="BO203" s="7"/>
      <c r="BP203" s="7"/>
      <c r="BQ203" s="5"/>
      <c r="BR203" s="5"/>
      <c r="CC203" s="5"/>
      <c r="CD203" s="5"/>
      <c r="CE203" s="5"/>
      <c r="CF203" s="5"/>
      <c r="CG203" s="5"/>
      <c r="CH203" s="5"/>
      <c r="CI203" s="5"/>
      <c r="CJ203" s="5"/>
      <c r="CK203" s="5"/>
      <c r="CL203" s="5"/>
      <c r="CM203" s="5"/>
      <c r="CN203" s="5"/>
      <c r="CO203" s="5"/>
      <c r="CP203" s="5"/>
      <c r="CQ203" s="5"/>
      <c r="CR203" s="5"/>
      <c r="CS203" s="5"/>
      <c r="CT203" s="5"/>
      <c r="CU203" s="5"/>
      <c r="CV203" s="5"/>
    </row>
    <row r="204" spans="8:100">
      <c r="H204" s="5"/>
      <c r="I204" s="5"/>
      <c r="J204" s="5"/>
      <c r="K204" s="5"/>
      <c r="L204" s="5"/>
      <c r="M204" s="5"/>
      <c r="N204" s="5"/>
      <c r="O204" s="5"/>
      <c r="P204" s="5"/>
      <c r="Q204" s="146" t="s">
        <v>3862</v>
      </c>
      <c r="R204" s="7"/>
      <c r="S204" s="7"/>
      <c r="T204" s="7"/>
      <c r="U204" s="7"/>
      <c r="V204" s="7"/>
      <c r="W204" s="7"/>
      <c r="X204" s="7"/>
      <c r="Y204" s="123" t="s">
        <v>73</v>
      </c>
      <c r="Z204" s="31"/>
      <c r="AA204" s="83"/>
      <c r="AB204" s="31"/>
      <c r="AC204" s="100" t="s">
        <v>217</v>
      </c>
      <c r="AD204" s="31"/>
      <c r="AE204" s="178"/>
      <c r="AF204" s="163" t="s">
        <v>3861</v>
      </c>
      <c r="AG204" s="193"/>
      <c r="AH204" s="193"/>
      <c r="AI204" s="193"/>
      <c r="AJ204" s="49"/>
      <c r="AK204" s="31"/>
      <c r="AL204" s="76" t="s">
        <v>51</v>
      </c>
      <c r="AM204" s="7"/>
      <c r="AN204" s="57"/>
      <c r="AO204" s="7"/>
      <c r="AP204" s="7"/>
      <c r="AQ204" s="198"/>
      <c r="AR204" s="153"/>
      <c r="AS204" s="6">
        <f>VLOOKUP(AS203,flux!$A$2:$O$2501,2,FALSE)</f>
        <v>0.15734630690555301</v>
      </c>
      <c r="AT204" s="153"/>
      <c r="AU204" s="115">
        <f>VLOOKUP(AU203,flux!$A$2:$O$2501,2,FALSE)</f>
        <v>0</v>
      </c>
      <c r="AV204" s="153"/>
      <c r="AW204" s="153"/>
      <c r="AX204" s="153"/>
      <c r="AY204" s="153"/>
      <c r="AZ204" s="153"/>
      <c r="BA204" s="153"/>
      <c r="BB204" s="153"/>
      <c r="BC204" s="153"/>
      <c r="BD204" s="153"/>
      <c r="BE204" s="172"/>
      <c r="BF204" s="153"/>
      <c r="BG204" s="153"/>
      <c r="BH204" s="197" t="s">
        <v>1078</v>
      </c>
      <c r="BI204" s="181" t="s">
        <v>1221</v>
      </c>
      <c r="BJ204" s="184" t="s">
        <v>1101</v>
      </c>
      <c r="BK204" s="153" t="s">
        <v>1230</v>
      </c>
      <c r="BL204" s="7"/>
      <c r="BM204" s="7"/>
      <c r="BN204" s="7"/>
      <c r="BO204" s="7"/>
      <c r="BP204" s="7"/>
      <c r="BQ204" s="5"/>
      <c r="BR204" s="5"/>
      <c r="CC204" s="5"/>
      <c r="CD204" s="5"/>
      <c r="CE204" s="5"/>
      <c r="CF204" s="5"/>
      <c r="CG204" s="5"/>
      <c r="CH204" s="5"/>
      <c r="CI204" s="5"/>
      <c r="CJ204" s="5"/>
      <c r="CK204" s="5"/>
      <c r="CL204" s="5"/>
      <c r="CM204" s="5"/>
      <c r="CN204" s="5"/>
      <c r="CO204" s="5"/>
      <c r="CP204" s="5"/>
      <c r="CQ204" s="5"/>
      <c r="CR204" s="5"/>
      <c r="CS204" s="5"/>
      <c r="CT204" s="5"/>
      <c r="CU204" s="5"/>
      <c r="CV204" s="5"/>
    </row>
    <row r="205" spans="8:100">
      <c r="H205" s="5"/>
      <c r="I205" s="5"/>
      <c r="J205" s="5"/>
      <c r="K205" s="5"/>
      <c r="L205" s="5"/>
      <c r="M205" s="5"/>
      <c r="N205" s="5"/>
      <c r="O205" s="5"/>
      <c r="P205" s="5"/>
      <c r="Q205" s="10">
        <f>VLOOKUP(Q204,flux!$A$2:$O$2501,2,FALSE)</f>
        <v>8.6383001343478902</v>
      </c>
      <c r="R205" s="7"/>
      <c r="S205" s="7"/>
      <c r="T205" s="7"/>
      <c r="U205" s="7"/>
      <c r="V205" s="7"/>
      <c r="W205" s="7"/>
      <c r="X205" s="7"/>
      <c r="Y205" s="140">
        <f>VLOOKUP(Y204,flux!$A$2:$O$2501,2,FALSE)</f>
        <v>8.7914346522666199E-6</v>
      </c>
      <c r="Z205" s="31"/>
      <c r="AA205" s="31"/>
      <c r="AB205" s="89"/>
      <c r="AC205" s="6">
        <f>VLOOKUP(AC204,flux!$A$2:$O$2501,2,FALSE)</f>
        <v>7.1414737021768798E-6</v>
      </c>
      <c r="AD205" s="31"/>
      <c r="AE205" s="178"/>
      <c r="AF205" s="196" t="e">
        <v>#N/A</v>
      </c>
      <c r="AG205" s="193"/>
      <c r="AH205" s="193"/>
      <c r="AI205" s="193"/>
      <c r="AJ205" s="44"/>
      <c r="AK205" s="31"/>
      <c r="AL205" s="10">
        <f>VLOOKUP(AL204,flux!$A$2:$O$2501,2,FALSE)</f>
        <v>-1.4363615719048499E-6</v>
      </c>
      <c r="AM205" s="7"/>
      <c r="AN205" s="7"/>
      <c r="AO205" s="7"/>
      <c r="AP205" s="76" t="s">
        <v>81</v>
      </c>
      <c r="AQ205" s="153"/>
      <c r="AR205" s="153"/>
      <c r="AS205" s="153"/>
      <c r="AT205" s="153"/>
      <c r="AU205" s="153"/>
      <c r="AV205" s="153"/>
      <c r="AW205" s="153"/>
      <c r="AX205" s="153"/>
      <c r="AY205" s="153"/>
      <c r="AZ205" s="153"/>
      <c r="BA205" s="153"/>
      <c r="BB205" s="153"/>
      <c r="BC205" s="153"/>
      <c r="BD205" s="153"/>
      <c r="BE205" s="153"/>
      <c r="BF205" s="153"/>
      <c r="BG205" s="153"/>
      <c r="BH205" s="6">
        <f>VLOOKUP(BH204,flux!$A$2:$O$2501,2,FALSE)</f>
        <v>1.9668233297375999E-2</v>
      </c>
      <c r="BI205" s="10">
        <f>VLOOKUP(BI204,flux!$A$2:$O$2501,2,FALSE)</f>
        <v>-1.9668233297375999E-2</v>
      </c>
      <c r="BJ205" s="10">
        <f>VLOOKUP(BJ204,flux!$A$2:$O$2501,2,FALSE)</f>
        <v>1.9668233297375999E-2</v>
      </c>
      <c r="BK205" s="10">
        <f>VLOOKUP(BK204,flux!$A$2:$O$2501,2,FALSE)</f>
        <v>-1.9668233297375999E-2</v>
      </c>
      <c r="BL205" s="7"/>
      <c r="BM205" s="7"/>
      <c r="BN205" s="7"/>
      <c r="BO205" s="7"/>
      <c r="BP205" s="7"/>
      <c r="BQ205" s="5"/>
      <c r="CC205" s="5"/>
      <c r="CD205" s="5"/>
      <c r="CE205" s="5"/>
      <c r="CF205" s="5"/>
      <c r="CG205" s="5"/>
      <c r="CH205" s="5"/>
      <c r="CI205" s="5"/>
      <c r="CJ205" s="5"/>
      <c r="CK205" s="5"/>
      <c r="CL205" s="5"/>
      <c r="CM205" s="5"/>
      <c r="CN205" s="5"/>
      <c r="CO205" s="5"/>
      <c r="CP205" s="5"/>
      <c r="CQ205" s="5"/>
      <c r="CR205" s="5"/>
      <c r="CS205" s="5"/>
      <c r="CT205" s="5"/>
      <c r="CU205" s="5"/>
      <c r="CV205" s="5"/>
    </row>
    <row r="206" spans="8:100">
      <c r="J206" s="5"/>
      <c r="K206" s="5"/>
      <c r="L206" s="5"/>
      <c r="M206" s="5"/>
      <c r="N206" s="5"/>
      <c r="O206" s="5"/>
      <c r="P206" s="5"/>
      <c r="Q206" s="5"/>
      <c r="R206" s="7"/>
      <c r="S206" s="7"/>
      <c r="T206" s="7"/>
      <c r="U206" s="195" t="s">
        <v>233</v>
      </c>
      <c r="V206" s="7"/>
      <c r="W206" s="138" t="s">
        <v>191</v>
      </c>
      <c r="X206" s="7"/>
      <c r="Y206" s="31"/>
      <c r="Z206" s="194"/>
      <c r="AA206" s="31"/>
      <c r="AB206" s="83"/>
      <c r="AC206" s="31"/>
      <c r="AD206" s="31"/>
      <c r="AE206" s="178"/>
      <c r="AF206" s="183" t="s">
        <v>189</v>
      </c>
      <c r="AG206" s="193"/>
      <c r="AH206" s="193"/>
      <c r="AI206" s="193"/>
      <c r="AJ206" s="31"/>
      <c r="AK206" s="31"/>
      <c r="AL206" s="62"/>
      <c r="AM206" s="7"/>
      <c r="AN206" s="7"/>
      <c r="AO206" s="7"/>
      <c r="AP206" s="10">
        <f>VLOOKUP(AP205,flux!$A$2:$O$2501,2,FALSE)</f>
        <v>-2.2066459457257701</v>
      </c>
      <c r="AQ206" s="153"/>
      <c r="AR206" s="153"/>
      <c r="AS206" s="153"/>
      <c r="AT206" s="153"/>
      <c r="AU206" s="153"/>
      <c r="AV206" s="153"/>
      <c r="AW206" s="153"/>
      <c r="AX206" s="153"/>
      <c r="AY206" s="153"/>
      <c r="AZ206" s="153"/>
      <c r="BA206" s="153"/>
      <c r="BB206" s="153"/>
      <c r="BC206" s="153"/>
      <c r="BD206" s="153"/>
      <c r="BE206" s="153"/>
      <c r="BF206" s="153"/>
      <c r="BG206" s="153"/>
      <c r="BH206" s="168" t="s">
        <v>1080</v>
      </c>
      <c r="BI206" s="185" t="s">
        <v>1223</v>
      </c>
      <c r="BJ206" s="153" t="s">
        <v>1235</v>
      </c>
      <c r="BK206" s="184" t="s">
        <v>1240</v>
      </c>
      <c r="BL206" s="7"/>
      <c r="BM206" s="7"/>
      <c r="BN206" s="7"/>
      <c r="BO206" s="7"/>
      <c r="BP206" s="7"/>
      <c r="BQ206" s="5"/>
      <c r="CC206" s="5"/>
      <c r="CD206" s="5"/>
      <c r="CE206" s="5"/>
      <c r="CF206" s="5"/>
      <c r="CG206" s="5"/>
      <c r="CH206" s="5"/>
      <c r="CI206" s="5"/>
      <c r="CJ206" s="5"/>
      <c r="CK206" s="5"/>
      <c r="CL206" s="5"/>
      <c r="CM206" s="5"/>
      <c r="CN206" s="5"/>
      <c r="CO206" s="5"/>
      <c r="CP206" s="5"/>
      <c r="CQ206" s="5"/>
      <c r="CR206" s="5"/>
      <c r="CS206" s="5"/>
      <c r="CT206" s="5"/>
      <c r="CU206" s="5"/>
      <c r="CV206" s="5"/>
    </row>
    <row r="207" spans="8:100">
      <c r="J207" s="5"/>
      <c r="K207" s="5"/>
      <c r="L207" s="5"/>
      <c r="M207" s="5"/>
      <c r="N207" s="5"/>
      <c r="O207" s="5"/>
      <c r="P207" s="5"/>
      <c r="Q207" s="5"/>
      <c r="R207" s="7"/>
      <c r="S207" s="7"/>
      <c r="T207" s="7"/>
      <c r="U207" s="189">
        <f>VLOOKUP(U206,flux!$A$2:$O$2501,2,FALSE)</f>
        <v>-2.17703716758774</v>
      </c>
      <c r="V207" s="7"/>
      <c r="W207" s="115">
        <f>VLOOKUP(W206,flux!$A$2:$O$2501,2,FALSE)</f>
        <v>4.64177231310487E-7</v>
      </c>
      <c r="X207" s="7"/>
      <c r="Y207" s="31"/>
      <c r="Z207" s="31"/>
      <c r="AA207" s="31"/>
      <c r="AB207" s="31"/>
      <c r="AC207" s="31"/>
      <c r="AD207" s="192" t="s">
        <v>204</v>
      </c>
      <c r="AE207" s="178"/>
      <c r="AF207" s="187">
        <f>VLOOKUP(AF206,flux!$A$2:$O$2501,2,FALSE)</f>
        <v>1.4652392316246799E-7</v>
      </c>
      <c r="AG207" s="191"/>
      <c r="AH207" s="190" t="s">
        <v>228</v>
      </c>
      <c r="AI207" s="31"/>
      <c r="AJ207" s="81"/>
      <c r="AK207" s="31"/>
      <c r="AL207" s="76" t="s">
        <v>52</v>
      </c>
      <c r="AM207" s="7"/>
      <c r="AN207" s="7"/>
      <c r="AO207" s="7"/>
      <c r="AP207" s="7"/>
      <c r="AQ207" s="153"/>
      <c r="AR207" s="153"/>
      <c r="AS207" s="153"/>
      <c r="AT207" s="153"/>
      <c r="AU207" s="153"/>
      <c r="AV207" s="153"/>
      <c r="AW207" s="153"/>
      <c r="AX207" s="153"/>
      <c r="AY207" s="153"/>
      <c r="AZ207" s="153"/>
      <c r="BA207" s="153"/>
      <c r="BB207" s="153"/>
      <c r="BC207" s="153"/>
      <c r="BD207" s="153"/>
      <c r="BE207" s="153"/>
      <c r="BF207" s="153"/>
      <c r="BG207" s="153"/>
      <c r="BH207" s="115">
        <f>VLOOKUP(BH206,flux!$A$2:$O$2501,2,FALSE)</f>
        <v>-1.9668233297375999E-2</v>
      </c>
      <c r="BI207" s="115">
        <f>VLOOKUP(BI206,flux!$A$2:$O$2501,2,FALSE)</f>
        <v>1.9668233297375999E-2</v>
      </c>
      <c r="BJ207" s="10">
        <f>VLOOKUP(BJ206,flux!$A$2:$O$2501,2,FALSE)</f>
        <v>-1.9668233297375999E-2</v>
      </c>
      <c r="BK207" s="10">
        <f>VLOOKUP(BK206,flux!$A$2:$O$2501,2,FALSE)</f>
        <v>-1.9668233297375999E-2</v>
      </c>
      <c r="BL207" s="7"/>
      <c r="BM207" s="7"/>
      <c r="BN207" s="7"/>
      <c r="BO207" s="7"/>
      <c r="BP207" s="7"/>
      <c r="BQ207" s="5"/>
      <c r="BR207" s="5"/>
      <c r="CC207" s="5"/>
      <c r="CD207" s="5"/>
      <c r="CE207" s="5"/>
      <c r="CF207" s="5"/>
      <c r="CG207" s="5"/>
      <c r="CH207" s="5"/>
      <c r="CI207" s="5"/>
      <c r="CJ207" s="5"/>
      <c r="CK207" s="5"/>
      <c r="CL207" s="5"/>
      <c r="CM207" s="5"/>
      <c r="CN207" s="5"/>
      <c r="CO207" s="5"/>
      <c r="CP207" s="5"/>
      <c r="CQ207" s="5"/>
      <c r="CR207" s="5"/>
      <c r="CS207" s="5"/>
      <c r="CT207" s="5"/>
      <c r="CU207" s="5"/>
      <c r="CV207" s="5"/>
    </row>
    <row r="208" spans="8:100" ht="16.5">
      <c r="J208" s="5"/>
      <c r="K208" s="5"/>
      <c r="L208" s="5"/>
      <c r="M208" s="5"/>
      <c r="N208" s="5"/>
      <c r="O208" s="5"/>
      <c r="P208" s="5"/>
      <c r="Q208" s="5"/>
      <c r="R208" s="7"/>
      <c r="S208" s="7"/>
      <c r="T208" s="7"/>
      <c r="U208" s="7"/>
      <c r="V208" s="7"/>
      <c r="W208" s="7"/>
      <c r="X208" s="7"/>
      <c r="Y208" s="31"/>
      <c r="Z208" s="31"/>
      <c r="AA208" s="31"/>
      <c r="AB208" s="31"/>
      <c r="AC208" s="31"/>
      <c r="AD208" s="189">
        <f>VLOOKUP(AD207,flux!$A$2:$O$2501,2,FALSE)</f>
        <v>0</v>
      </c>
      <c r="AE208" s="105"/>
      <c r="AF208" s="188"/>
      <c r="AG208" s="31"/>
      <c r="AH208" s="187">
        <f>VLOOKUP(AH207,flux!$A$2:$O$2501,2,FALSE)</f>
        <v>2.6508095061217301E-6</v>
      </c>
      <c r="AI208" s="31"/>
      <c r="AJ208" s="186"/>
      <c r="AK208" s="31"/>
      <c r="AL208" s="10">
        <f>VLOOKUP(AL207,flux!$A$2:$O$2501,2,FALSE)</f>
        <v>8.4238180306783795E-6</v>
      </c>
      <c r="AM208" s="7"/>
      <c r="AN208" s="7"/>
      <c r="AO208" s="7"/>
      <c r="AP208" s="7"/>
      <c r="AQ208" s="153"/>
      <c r="AR208" s="153"/>
      <c r="AS208" s="153"/>
      <c r="AT208" s="153"/>
      <c r="AU208" s="153"/>
      <c r="AV208" s="153"/>
      <c r="AW208" s="153"/>
      <c r="AX208" s="153"/>
      <c r="AY208" s="153"/>
      <c r="AZ208" s="153"/>
      <c r="BA208" s="153"/>
      <c r="BB208" s="153"/>
      <c r="BC208" s="153"/>
      <c r="BD208" s="153"/>
      <c r="BE208" s="153"/>
      <c r="BF208" s="153"/>
      <c r="BG208" s="153"/>
      <c r="BH208" s="181" t="s">
        <v>1219</v>
      </c>
      <c r="BI208" s="185" t="s">
        <v>1105</v>
      </c>
      <c r="BJ208" s="153" t="s">
        <v>1238</v>
      </c>
      <c r="BK208" s="184" t="s">
        <v>1119</v>
      </c>
      <c r="BL208" s="7"/>
      <c r="BM208" s="7"/>
      <c r="BN208" s="7"/>
      <c r="BO208" s="7"/>
      <c r="BP208" s="7"/>
      <c r="BQ208" s="146" t="s">
        <v>24</v>
      </c>
      <c r="BR208" s="5"/>
      <c r="CC208" s="5"/>
      <c r="CD208" s="5"/>
      <c r="CE208" s="5"/>
      <c r="CF208" s="5"/>
      <c r="CG208" s="5"/>
      <c r="CH208" s="5"/>
      <c r="CI208" s="5"/>
      <c r="CJ208" s="5"/>
      <c r="CK208" s="5"/>
      <c r="CL208" s="5"/>
      <c r="CM208" s="5"/>
      <c r="CN208" s="5"/>
      <c r="CO208" s="5"/>
      <c r="CP208" s="5"/>
      <c r="CQ208" s="5"/>
      <c r="CR208" s="5"/>
      <c r="CS208" s="5"/>
      <c r="CT208" s="5"/>
      <c r="CU208" s="5"/>
      <c r="CV208" s="5"/>
    </row>
    <row r="209" spans="10:100">
      <c r="J209" s="5"/>
      <c r="K209" s="5"/>
      <c r="L209" s="5"/>
      <c r="M209" s="5"/>
      <c r="N209" s="5"/>
      <c r="O209" s="5"/>
      <c r="P209" s="5"/>
      <c r="R209" s="7"/>
      <c r="S209" s="7"/>
      <c r="T209" s="7"/>
      <c r="U209" s="7"/>
      <c r="V209" s="7"/>
      <c r="W209" s="7"/>
      <c r="X209" s="7"/>
      <c r="Y209" s="31"/>
      <c r="Z209" s="31"/>
      <c r="AA209" s="132"/>
      <c r="AB209" s="31"/>
      <c r="AC209" s="31"/>
      <c r="AD209" s="31"/>
      <c r="AE209" s="178"/>
      <c r="AF209" s="183" t="s">
        <v>240</v>
      </c>
      <c r="AG209" s="123"/>
      <c r="AH209" s="31"/>
      <c r="AI209" s="182" t="s">
        <v>198</v>
      </c>
      <c r="AJ209" s="31"/>
      <c r="AK209" s="31"/>
      <c r="AL209" s="7" t="s">
        <v>53</v>
      </c>
      <c r="AM209" s="7"/>
      <c r="AN209" s="7"/>
      <c r="AO209" s="7"/>
      <c r="AP209" s="169" t="s">
        <v>100</v>
      </c>
      <c r="AQ209" s="153"/>
      <c r="AR209" s="181" t="s">
        <v>529</v>
      </c>
      <c r="AS209" s="153"/>
      <c r="AT209" s="153"/>
      <c r="AU209" s="180" t="s">
        <v>171</v>
      </c>
      <c r="AV209" s="153"/>
      <c r="AW209" s="153"/>
      <c r="AX209" s="153"/>
      <c r="AY209" s="153"/>
      <c r="AZ209" s="153"/>
      <c r="BA209" s="153"/>
      <c r="BB209" s="153"/>
      <c r="BC209" s="153"/>
      <c r="BD209" s="153"/>
      <c r="BE209" s="153"/>
      <c r="BF209" s="153"/>
      <c r="BG209" s="153"/>
      <c r="BH209" s="115">
        <f>VLOOKUP(BH208,flux!$A$2:$O$2501,2,FALSE)</f>
        <v>1.9668233297375999E-2</v>
      </c>
      <c r="BI209" s="115">
        <f>VLOOKUP(BI208,flux!$A$2:$O$2501,2,FALSE)</f>
        <v>1.9668233297375999E-2</v>
      </c>
      <c r="BJ209" s="10">
        <f>VLOOKUP(BJ208,flux!$A$2:$O$2501,2,FALSE)</f>
        <v>1.9668233297375999E-2</v>
      </c>
      <c r="BK209" s="10">
        <f>VLOOKUP(BK208,flux!$A$2:$O$2501,2,FALSE)</f>
        <v>1.9668233297375999E-2</v>
      </c>
      <c r="BL209" s="7"/>
      <c r="BM209" s="7"/>
      <c r="BN209" s="7"/>
      <c r="BO209" s="7"/>
      <c r="BP209" s="7"/>
      <c r="BQ209" s="10">
        <f>VLOOKUP(BQ208,flux!$A$2:$O$2501,2,FALSE)</f>
        <v>1.9668000000000001E-2</v>
      </c>
      <c r="BR209" s="5"/>
      <c r="CC209" s="5"/>
      <c r="CD209" s="5"/>
      <c r="CE209" s="5"/>
      <c r="CF209" s="5"/>
      <c r="CG209" s="5"/>
      <c r="CH209" s="5"/>
      <c r="CI209" s="5"/>
      <c r="CJ209" s="5"/>
      <c r="CK209" s="5"/>
      <c r="CL209" s="5"/>
      <c r="CM209" s="5"/>
      <c r="CN209" s="5"/>
      <c r="CO209" s="5"/>
      <c r="CP209" s="5"/>
      <c r="CQ209" s="5"/>
      <c r="CR209" s="5"/>
      <c r="CS209" s="5"/>
      <c r="CT209" s="5"/>
      <c r="CU209" s="5"/>
      <c r="CV209" s="5"/>
    </row>
    <row r="210" spans="10:100">
      <c r="J210" s="5"/>
      <c r="K210" s="5"/>
      <c r="L210" s="5"/>
      <c r="M210" s="5"/>
      <c r="N210" s="5"/>
      <c r="O210" s="5"/>
      <c r="P210" s="5"/>
      <c r="R210" s="7"/>
      <c r="S210" s="7"/>
      <c r="T210" s="7"/>
      <c r="U210" s="7"/>
      <c r="V210" s="7"/>
      <c r="W210" s="7"/>
      <c r="X210" s="7"/>
      <c r="Y210" s="179" t="s">
        <v>3860</v>
      </c>
      <c r="Z210" s="31"/>
      <c r="AA210" s="31"/>
      <c r="AB210" s="31"/>
      <c r="AC210" s="31"/>
      <c r="AD210" s="31"/>
      <c r="AE210" s="178"/>
      <c r="AF210" s="115">
        <f>VLOOKUP(AF209,flux!$A$2:$O$2501,2,FALSE)</f>
        <v>4.2010677387165797E-6</v>
      </c>
      <c r="AG210" s="90"/>
      <c r="AH210" s="31"/>
      <c r="AI210" s="177">
        <f>VLOOKUP(AI209,flux!$A$2:$O$2501,2,FALSE)</f>
        <v>4.7464433503599398E-6</v>
      </c>
      <c r="AJ210" s="31"/>
      <c r="AK210" s="165"/>
      <c r="AL210" s="10">
        <f>VLOOKUP(AL209,flux!$A$2:$O$2501,2,FALSE)</f>
        <v>-6.8716481109731797E-6</v>
      </c>
      <c r="AM210" s="7"/>
      <c r="AN210" s="7"/>
      <c r="AO210" s="7"/>
      <c r="AP210" s="10">
        <f>VLOOKUP(AP209,flux!$A$2:$O$2501,2,FALSE)</f>
        <v>0</v>
      </c>
      <c r="AQ210" s="153"/>
      <c r="AR210" s="10">
        <f>VLOOKUP(AR209,flux!$A$2:$O$2501,2,FALSE)</f>
        <v>0</v>
      </c>
      <c r="AS210" s="153"/>
      <c r="AT210" s="153"/>
      <c r="AU210" s="6" t="e">
        <f>VLOOKUP(AU209,flux!$A$2:$O$2501,2,FALSE)</f>
        <v>#N/A</v>
      </c>
      <c r="AV210" s="153"/>
      <c r="AW210" s="153"/>
      <c r="AX210" s="153"/>
      <c r="AY210" s="153"/>
      <c r="AZ210" s="153"/>
      <c r="BA210" s="176" t="s">
        <v>214</v>
      </c>
      <c r="BB210" s="153"/>
      <c r="BC210" s="153"/>
      <c r="BD210" s="153"/>
      <c r="BE210" s="153"/>
      <c r="BF210" s="175" t="s">
        <v>214</v>
      </c>
      <c r="BG210" s="153"/>
      <c r="BH210" s="172"/>
      <c r="BI210" s="153"/>
      <c r="BJ210" s="153"/>
      <c r="BK210" s="153" t="s">
        <v>1242</v>
      </c>
      <c r="BL210" s="7"/>
      <c r="BM210" s="7"/>
      <c r="BN210" s="7"/>
      <c r="BO210" s="7"/>
      <c r="BP210" s="7"/>
      <c r="BQ210" s="5"/>
      <c r="BR210" s="5"/>
      <c r="CC210" s="5"/>
      <c r="CD210" s="5"/>
      <c r="CE210" s="5"/>
      <c r="CF210" s="5"/>
      <c r="CG210" s="5"/>
      <c r="CH210" s="5"/>
      <c r="CI210" s="5"/>
      <c r="CJ210" s="5"/>
      <c r="CK210" s="5"/>
      <c r="CL210" s="5"/>
      <c r="CM210" s="5"/>
      <c r="CN210" s="5"/>
      <c r="CO210" s="5"/>
      <c r="CP210" s="5"/>
      <c r="CQ210" s="5"/>
      <c r="CR210" s="5"/>
      <c r="CS210" s="5"/>
      <c r="CT210" s="5"/>
      <c r="CU210" s="5"/>
      <c r="CV210" s="5"/>
    </row>
    <row r="211" spans="10:100" ht="15">
      <c r="J211" s="5"/>
      <c r="K211" s="5"/>
      <c r="L211" s="5"/>
      <c r="M211" s="5"/>
      <c r="N211" s="5"/>
      <c r="O211" s="5"/>
      <c r="P211" s="5"/>
      <c r="Q211" s="174" t="s">
        <v>47</v>
      </c>
      <c r="R211" s="7"/>
      <c r="S211" s="7"/>
      <c r="T211" s="7"/>
      <c r="U211" s="7"/>
      <c r="V211" s="7"/>
      <c r="W211" s="127" t="s">
        <v>3859</v>
      </c>
      <c r="X211" s="7"/>
      <c r="Y211" s="26" t="e">
        <f>VLOOKUP(Y210,flux!$A$2:$O$2501,2,FALSE)</f>
        <v>#N/A</v>
      </c>
      <c r="Z211" s="31"/>
      <c r="AA211" s="31"/>
      <c r="AB211" s="31"/>
      <c r="AC211" s="123"/>
      <c r="AD211" s="31"/>
      <c r="AE211" s="31"/>
      <c r="AF211" s="31"/>
      <c r="AG211" s="31"/>
      <c r="AH211" s="31"/>
      <c r="AI211" s="31"/>
      <c r="AJ211" s="31"/>
      <c r="AK211" s="49" t="s">
        <v>72</v>
      </c>
      <c r="AL211" s="173"/>
      <c r="AM211" s="7"/>
      <c r="AN211" s="7"/>
      <c r="AO211" s="7"/>
      <c r="AP211" s="7"/>
      <c r="AQ211" s="153"/>
      <c r="AR211" s="153"/>
      <c r="AS211" s="153"/>
      <c r="AT211" s="153"/>
      <c r="AU211" s="172"/>
      <c r="AV211" s="153"/>
      <c r="AW211" s="153"/>
      <c r="AX211" s="153"/>
      <c r="AY211" s="153"/>
      <c r="AZ211" s="153"/>
      <c r="BA211" s="115">
        <f>VLOOKUP(BA210,flux!$A$2:$O$2501,2,FALSE)</f>
        <v>0.98186511114424602</v>
      </c>
      <c r="BB211" s="153"/>
      <c r="BC211" s="153"/>
      <c r="BD211" s="153"/>
      <c r="BE211" s="153"/>
      <c r="BF211" s="171" t="s">
        <v>142</v>
      </c>
      <c r="BG211" s="153"/>
      <c r="BH211" s="153"/>
      <c r="BI211" s="170" t="s">
        <v>591</v>
      </c>
      <c r="BJ211" s="153"/>
      <c r="BK211" s="10">
        <f>VLOOKUP(BK210,flux!$A$2:$O$2501,2,FALSE)</f>
        <v>1.9668233297375999E-2</v>
      </c>
      <c r="BL211" s="7"/>
      <c r="BM211" s="7"/>
      <c r="BN211" s="7"/>
      <c r="BO211" s="7"/>
      <c r="BP211" s="7"/>
      <c r="BQ211" s="5"/>
      <c r="BR211" s="5"/>
      <c r="CC211" s="5"/>
      <c r="CD211" s="5"/>
      <c r="CE211" s="5"/>
      <c r="CF211" s="5"/>
      <c r="CG211" s="5"/>
      <c r="CH211" s="5"/>
      <c r="CI211" s="5"/>
      <c r="CJ211" s="5"/>
      <c r="CK211" s="5"/>
      <c r="CL211" s="5"/>
      <c r="CM211" s="5"/>
      <c r="CN211" s="5"/>
      <c r="CO211" s="5"/>
      <c r="CP211" s="5"/>
      <c r="CQ211" s="5"/>
      <c r="CR211" s="5"/>
      <c r="CS211" s="5"/>
      <c r="CT211" s="5"/>
      <c r="CU211" s="5"/>
      <c r="CV211" s="5"/>
    </row>
    <row r="212" spans="10:100">
      <c r="J212" s="5"/>
      <c r="K212" s="5"/>
      <c r="L212" s="5"/>
      <c r="M212" s="5"/>
      <c r="N212" s="5"/>
      <c r="O212" s="5"/>
      <c r="P212" s="5"/>
      <c r="Q212" s="10">
        <f>VLOOKUP(Q211,flux!$A$2:$O$2501,2,FALSE)</f>
        <v>9.1397573788130298E-8</v>
      </c>
      <c r="R212" s="7"/>
      <c r="S212" s="7"/>
      <c r="T212" s="7"/>
      <c r="U212" s="7"/>
      <c r="V212" s="7"/>
      <c r="W212" s="115" t="e">
        <f>VLOOKUP(W211,flux!$A$2:$O$2501,2,FALSE)</f>
        <v>#N/A</v>
      </c>
      <c r="X212" s="7"/>
      <c r="Y212" s="31"/>
      <c r="Z212" s="31"/>
      <c r="AA212" s="31"/>
      <c r="AB212" s="31"/>
      <c r="AC212" s="90"/>
      <c r="AD212" s="31"/>
      <c r="AE212" s="31"/>
      <c r="AF212" s="31"/>
      <c r="AG212" s="89" t="s">
        <v>3858</v>
      </c>
      <c r="AH212" s="31"/>
      <c r="AI212" s="31"/>
      <c r="AJ212" s="31"/>
      <c r="AK212" s="115">
        <f>VLOOKUP(AK211,flux!$A$2:$O$2501,2,FALSE)</f>
        <v>2.9631124707520901E-2</v>
      </c>
      <c r="AL212" s="7"/>
      <c r="AM212" s="7"/>
      <c r="AN212" s="7"/>
      <c r="AO212" s="7"/>
      <c r="AP212" s="169" t="s">
        <v>98</v>
      </c>
      <c r="AQ212" s="153"/>
      <c r="AR212" s="153"/>
      <c r="AS212" s="153"/>
      <c r="AT212" s="153"/>
      <c r="AU212" s="153"/>
      <c r="AV212" s="153"/>
      <c r="AW212" s="153"/>
      <c r="AX212" s="168" t="s">
        <v>544</v>
      </c>
      <c r="AY212" s="153"/>
      <c r="AZ212" s="153"/>
      <c r="BA212" s="153"/>
      <c r="BB212" s="153"/>
      <c r="BC212" s="153"/>
      <c r="BD212" s="153"/>
      <c r="BE212" s="153"/>
      <c r="BF212" s="153"/>
      <c r="BG212" s="153"/>
      <c r="BH212" s="153"/>
      <c r="BI212" s="10">
        <f>VLOOKUP(BI211,flux!$A$2:$O$2501,2,FALSE)</f>
        <v>1.9668233297375999E-2</v>
      </c>
      <c r="BJ212" s="153"/>
      <c r="BK212" s="153"/>
      <c r="BL212" s="7"/>
      <c r="BM212" s="7"/>
      <c r="BN212" s="7"/>
      <c r="BO212" s="7"/>
      <c r="BP212" s="7"/>
      <c r="BQ212" s="5"/>
      <c r="BR212" s="5"/>
      <c r="CC212" s="5"/>
      <c r="CD212" s="5"/>
      <c r="CE212" s="5"/>
      <c r="CF212" s="5"/>
      <c r="CG212" s="5"/>
      <c r="CH212" s="5"/>
      <c r="CI212" s="5"/>
      <c r="CJ212" s="5"/>
      <c r="CK212" s="5"/>
      <c r="CL212" s="5"/>
      <c r="CM212" s="5"/>
      <c r="CN212" s="5"/>
      <c r="CO212" s="5"/>
      <c r="CP212" s="5"/>
      <c r="CQ212" s="5"/>
      <c r="CR212" s="5"/>
      <c r="CS212" s="5"/>
      <c r="CT212" s="5"/>
      <c r="CU212" s="5"/>
      <c r="CV212" s="5"/>
    </row>
    <row r="213" spans="10:100">
      <c r="J213" s="5"/>
      <c r="K213" s="5"/>
      <c r="L213" s="5"/>
      <c r="M213" s="5"/>
      <c r="N213" s="5"/>
      <c r="O213" s="5"/>
      <c r="P213" s="5"/>
      <c r="Q213" s="5"/>
      <c r="R213" s="7"/>
      <c r="S213" s="7"/>
      <c r="T213" s="7"/>
      <c r="U213" s="7"/>
      <c r="V213" s="7"/>
      <c r="W213" s="7"/>
      <c r="X213" s="7"/>
      <c r="Y213" s="31"/>
      <c r="Z213" s="31"/>
      <c r="AA213" s="31"/>
      <c r="AB213" s="167" t="s">
        <v>3857</v>
      </c>
      <c r="AC213" s="130" t="s">
        <v>234</v>
      </c>
      <c r="AD213" s="31"/>
      <c r="AE213" s="31"/>
      <c r="AF213" s="31"/>
      <c r="AG213" s="166" t="e">
        <f>VLOOKUP(AG212,flux!$A$2:$O$2501,2,FALSE)</f>
        <v>#N/A</v>
      </c>
      <c r="AH213" s="31"/>
      <c r="AI213" s="81"/>
      <c r="AJ213" s="31"/>
      <c r="AK213" s="165"/>
      <c r="AL213" s="7"/>
      <c r="AM213" s="138" t="s">
        <v>242</v>
      </c>
      <c r="AN213" s="7"/>
      <c r="AO213" s="7"/>
      <c r="AP213" s="10">
        <f>VLOOKUP(AP212,flux!$A$2:$O$2501,2,FALSE)</f>
        <v>0</v>
      </c>
      <c r="AQ213" s="153"/>
      <c r="AR213" s="153"/>
      <c r="AS213" s="153"/>
      <c r="AT213" s="153"/>
      <c r="AU213" s="153"/>
      <c r="AV213" s="153"/>
      <c r="AW213" s="153"/>
      <c r="AX213" s="6">
        <f>VLOOKUP(AX212,flux!$A$2:$O$2501,2,FALSE)</f>
        <v>9.6427600343660007E-7</v>
      </c>
      <c r="AY213" s="153"/>
      <c r="AZ213" s="153"/>
      <c r="BA213" s="153"/>
      <c r="BB213" s="153"/>
      <c r="BC213" s="153"/>
      <c r="BD213" s="153"/>
      <c r="BE213" s="153"/>
      <c r="BF213" s="153"/>
      <c r="BG213" s="153"/>
      <c r="BH213" s="153"/>
      <c r="BI213" s="153"/>
      <c r="BJ213" s="153"/>
      <c r="BK213" s="153"/>
      <c r="BL213" s="7"/>
      <c r="BM213" s="7"/>
      <c r="BN213" s="7"/>
      <c r="BO213" s="7"/>
      <c r="BP213" s="7"/>
      <c r="BQ213" s="5"/>
      <c r="BR213" s="5"/>
      <c r="CC213" s="5"/>
      <c r="CD213" s="5"/>
      <c r="CE213" s="5"/>
      <c r="CF213" s="5"/>
      <c r="CG213" s="5"/>
      <c r="CH213" s="5"/>
      <c r="CI213" s="5"/>
      <c r="CJ213" s="5"/>
      <c r="CK213" s="5"/>
      <c r="CL213" s="5"/>
      <c r="CM213" s="5"/>
      <c r="CN213" s="5"/>
      <c r="CO213" s="5"/>
      <c r="CP213" s="5"/>
      <c r="CQ213" s="5"/>
      <c r="CR213" s="5"/>
      <c r="CS213" s="5"/>
      <c r="CT213" s="5"/>
      <c r="CU213" s="5"/>
      <c r="CV213" s="5"/>
    </row>
    <row r="214" spans="10:100">
      <c r="J214" s="5"/>
      <c r="K214" s="5"/>
      <c r="L214" s="5"/>
      <c r="M214" s="5"/>
      <c r="N214" s="5"/>
      <c r="O214" s="5"/>
      <c r="P214" s="5"/>
      <c r="Q214" s="5"/>
      <c r="R214" s="7"/>
      <c r="S214" s="7"/>
      <c r="T214" s="7"/>
      <c r="U214" s="7"/>
      <c r="V214" s="7"/>
      <c r="W214" s="7"/>
      <c r="X214" s="7"/>
      <c r="Y214" s="31"/>
      <c r="Z214" s="123"/>
      <c r="AA214" s="31"/>
      <c r="AB214" s="10" t="e">
        <f>VLOOKUP(AB213,flux!$A$2:$O$2501,2,FALSE)</f>
        <v>#N/A</v>
      </c>
      <c r="AC214" s="10">
        <f>VLOOKUP(AC213,flux!$A$2:$O$2501,2,FALSE)</f>
        <v>-2.9625096685322198E-2</v>
      </c>
      <c r="AD214" s="31"/>
      <c r="AE214" s="31"/>
      <c r="AF214" s="31"/>
      <c r="AG214" s="117" t="s">
        <v>504</v>
      </c>
      <c r="AH214" s="31"/>
      <c r="AI214" s="81"/>
      <c r="AJ214" s="31"/>
      <c r="AK214" s="31"/>
      <c r="AL214" s="138" t="s">
        <v>503</v>
      </c>
      <c r="AM214" s="10">
        <f>VLOOKUP(AM213,flux!$A$2:$O$2501,2,FALSE)</f>
        <v>3.8470641598302999E-6</v>
      </c>
      <c r="AN214" s="7"/>
      <c r="AO214" s="7"/>
      <c r="AP214" s="57"/>
      <c r="AQ214" s="153"/>
      <c r="AR214" s="153"/>
      <c r="AS214" s="153"/>
      <c r="AT214" s="153"/>
      <c r="AU214" s="153"/>
      <c r="AV214" s="153"/>
      <c r="AW214" s="153"/>
      <c r="AX214" s="153"/>
      <c r="AY214" s="153"/>
      <c r="AZ214" s="153"/>
      <c r="BA214" s="153"/>
      <c r="BB214" s="153"/>
      <c r="BC214" s="153"/>
      <c r="BD214" s="153"/>
      <c r="BE214" s="153"/>
      <c r="BF214" s="153"/>
      <c r="BG214" s="153"/>
      <c r="BH214" s="153"/>
      <c r="BI214" s="153"/>
      <c r="BJ214" s="153"/>
      <c r="BK214" s="153"/>
      <c r="BL214" s="7"/>
      <c r="BM214" s="7"/>
      <c r="BN214" s="7"/>
      <c r="BO214" s="7"/>
      <c r="BP214" s="7"/>
      <c r="BQ214" s="5"/>
      <c r="BR214" s="5"/>
      <c r="CC214" s="5"/>
      <c r="CD214" s="5"/>
      <c r="CE214" s="5"/>
      <c r="CF214" s="5"/>
      <c r="CG214" s="5"/>
      <c r="CH214" s="5"/>
      <c r="CI214" s="5"/>
      <c r="CJ214" s="5"/>
      <c r="CK214" s="5"/>
      <c r="CL214" s="5"/>
      <c r="CM214" s="5"/>
      <c r="CN214" s="5"/>
      <c r="CO214" s="5"/>
      <c r="CP214" s="5"/>
      <c r="CQ214" s="5"/>
      <c r="CR214" s="5"/>
      <c r="CS214" s="5"/>
      <c r="CT214" s="5"/>
      <c r="CU214" s="5"/>
      <c r="CV214" s="5"/>
    </row>
    <row r="215" spans="10:100">
      <c r="J215" s="5"/>
      <c r="K215" s="5"/>
      <c r="L215" s="5"/>
      <c r="M215" s="5"/>
      <c r="N215" s="5"/>
      <c r="O215" s="5"/>
      <c r="P215" s="5"/>
      <c r="Q215" s="5"/>
      <c r="R215" s="7"/>
      <c r="S215" s="7"/>
      <c r="T215" s="7"/>
      <c r="U215" s="7"/>
      <c r="V215" s="7"/>
      <c r="W215" s="7"/>
      <c r="X215" s="7"/>
      <c r="Y215" s="125"/>
      <c r="Z215" s="49"/>
      <c r="AA215" s="31"/>
      <c r="AB215" s="31"/>
      <c r="AC215" s="31"/>
      <c r="AD215" s="31"/>
      <c r="AE215" s="31"/>
      <c r="AF215" s="31"/>
      <c r="AG215" s="115">
        <f>VLOOKUP(AG214,flux!$A$2:$O$2501,2,FALSE)</f>
        <v>2.9634274339287E-2</v>
      </c>
      <c r="AH215" s="31"/>
      <c r="AI215" s="140"/>
      <c r="AJ215" s="31"/>
      <c r="AK215" s="31"/>
      <c r="AL215" s="10">
        <f>VLOOKUP(AL214,flux!$A$2:$O$2501,2,FALSE)</f>
        <v>2.7285375153951501E-5</v>
      </c>
      <c r="AM215" s="7"/>
      <c r="AN215" s="11"/>
      <c r="AO215" s="7"/>
      <c r="AP215" s="7"/>
      <c r="AQ215" s="153"/>
      <c r="AR215" s="153"/>
      <c r="AS215" s="153"/>
      <c r="AT215" s="153"/>
      <c r="AU215" s="153"/>
      <c r="AV215" s="153"/>
      <c r="AW215" s="153"/>
      <c r="AX215" s="153"/>
      <c r="AY215" s="153"/>
      <c r="AZ215" s="153"/>
      <c r="BA215" s="153"/>
      <c r="BB215" s="153"/>
      <c r="BC215" s="153"/>
      <c r="BD215" s="153"/>
      <c r="BE215" s="153"/>
      <c r="BF215" s="153"/>
      <c r="BG215" s="153"/>
      <c r="BH215" s="153"/>
      <c r="BI215" s="153"/>
      <c r="BJ215" s="153"/>
      <c r="BK215" s="153"/>
      <c r="BL215" s="7"/>
      <c r="BM215" s="7"/>
      <c r="BN215" s="7"/>
      <c r="BO215" s="7"/>
      <c r="BP215" s="7"/>
      <c r="BQ215" s="5"/>
      <c r="BR215" s="5"/>
      <c r="CC215" s="5"/>
      <c r="CD215" s="5"/>
      <c r="CE215" s="5"/>
      <c r="CF215" s="5"/>
      <c r="CG215" s="5"/>
      <c r="CH215" s="5"/>
      <c r="CI215" s="5"/>
      <c r="CJ215" s="5"/>
      <c r="CK215" s="5"/>
      <c r="CL215" s="5"/>
      <c r="CM215" s="5"/>
      <c r="CN215" s="5"/>
      <c r="CO215" s="5"/>
      <c r="CP215" s="5"/>
      <c r="CQ215" s="5"/>
      <c r="CR215" s="5"/>
      <c r="CS215" s="5"/>
      <c r="CT215" s="5"/>
      <c r="CU215" s="5"/>
      <c r="CV215" s="5"/>
    </row>
    <row r="216" spans="10:100">
      <c r="J216" s="5"/>
      <c r="K216" s="5"/>
      <c r="L216" s="5"/>
      <c r="M216" s="5"/>
      <c r="N216" s="5"/>
      <c r="O216" s="5"/>
      <c r="P216" s="5"/>
      <c r="R216" s="7"/>
      <c r="S216" s="7"/>
      <c r="T216" s="7"/>
      <c r="U216" s="7"/>
      <c r="V216" s="7"/>
      <c r="W216" s="7"/>
      <c r="X216" s="76" t="s">
        <v>58</v>
      </c>
      <c r="Y216" s="81"/>
      <c r="Z216" s="164"/>
      <c r="AA216" s="31"/>
      <c r="AB216" s="31"/>
      <c r="AC216" s="31"/>
      <c r="AD216" s="31"/>
      <c r="AE216" s="31"/>
      <c r="AF216" s="31"/>
      <c r="AG216" s="31"/>
      <c r="AH216" s="31"/>
      <c r="AI216" s="31"/>
      <c r="AJ216" s="31"/>
      <c r="AK216" s="31"/>
      <c r="AL216" s="7"/>
      <c r="AM216" s="7"/>
      <c r="AN216" s="7"/>
      <c r="AO216" s="7"/>
      <c r="AP216" s="7"/>
      <c r="AQ216" s="153"/>
      <c r="AR216" s="153"/>
      <c r="AS216" s="153"/>
      <c r="AT216" s="153"/>
      <c r="AU216" s="153"/>
      <c r="AV216" s="153"/>
      <c r="AW216" s="153"/>
      <c r="AX216" s="153"/>
      <c r="AY216" s="153"/>
      <c r="AZ216" s="153"/>
      <c r="BA216" s="153"/>
      <c r="BB216" s="153"/>
      <c r="BC216" s="153"/>
      <c r="BD216" s="153"/>
      <c r="BE216" s="153"/>
      <c r="BF216" s="153"/>
      <c r="BG216" s="153"/>
      <c r="BH216" s="153"/>
      <c r="BI216" s="153"/>
      <c r="BJ216" s="153"/>
      <c r="BK216" s="153"/>
      <c r="BL216" s="7"/>
      <c r="BM216" s="7"/>
      <c r="BN216" s="7"/>
      <c r="BO216" s="7"/>
      <c r="BP216" s="7"/>
      <c r="BQ216" s="5"/>
      <c r="BR216" s="5"/>
      <c r="CC216" s="5"/>
      <c r="CD216" s="5"/>
      <c r="CE216" s="5"/>
      <c r="CF216" s="5"/>
      <c r="CG216" s="5"/>
      <c r="CH216" s="5"/>
      <c r="CI216" s="5"/>
      <c r="CJ216" s="5"/>
      <c r="CK216" s="5"/>
      <c r="CL216" s="5"/>
      <c r="CM216" s="5"/>
      <c r="CN216" s="5"/>
      <c r="CO216" s="5"/>
      <c r="CP216" s="5"/>
      <c r="CQ216" s="5"/>
      <c r="CR216" s="5"/>
      <c r="CS216" s="5"/>
      <c r="CT216" s="5"/>
      <c r="CU216" s="5"/>
      <c r="CV216" s="5"/>
    </row>
    <row r="217" spans="10:100">
      <c r="J217" s="5"/>
      <c r="K217" s="5"/>
      <c r="L217" s="5"/>
      <c r="M217" s="5"/>
      <c r="N217" s="5"/>
      <c r="O217" s="5"/>
      <c r="P217" s="5"/>
      <c r="R217" s="7"/>
      <c r="S217" s="7"/>
      <c r="T217" s="7"/>
      <c r="U217" s="7"/>
      <c r="V217" s="7"/>
      <c r="W217" s="7"/>
      <c r="X217" s="26">
        <f>VLOOKUP(X216,flux!$A$2:$O$2501,2,FALSE)</f>
        <v>-2.9621503456382901E-2</v>
      </c>
      <c r="Y217" s="90"/>
      <c r="Z217" s="31"/>
      <c r="AA217" s="31"/>
      <c r="AB217" s="31"/>
      <c r="AC217" s="31"/>
      <c r="AD217" s="31"/>
      <c r="AE217" s="31"/>
      <c r="AF217" s="31"/>
      <c r="AG217" s="31"/>
      <c r="AH217" s="163"/>
      <c r="AI217" s="162"/>
      <c r="AJ217" s="31"/>
      <c r="AK217" s="31"/>
      <c r="AL217" s="7"/>
      <c r="AM217" s="7"/>
      <c r="AN217" s="7"/>
      <c r="AO217" s="7"/>
      <c r="AP217" s="7"/>
      <c r="AQ217" s="153"/>
      <c r="AR217" s="153"/>
      <c r="AS217" s="153"/>
      <c r="AT217" s="157"/>
      <c r="AU217" s="153"/>
      <c r="AV217" s="153"/>
      <c r="AW217" s="153"/>
      <c r="AX217" s="153"/>
      <c r="AY217" s="153"/>
      <c r="AZ217" s="153"/>
      <c r="BA217" s="153"/>
      <c r="BB217" s="153"/>
      <c r="BC217" s="153"/>
      <c r="BD217" s="153"/>
      <c r="BE217" s="153"/>
      <c r="BF217" s="153"/>
      <c r="BG217" s="153"/>
      <c r="BH217" s="153"/>
      <c r="BI217" s="153"/>
      <c r="BJ217" s="153"/>
      <c r="BK217" s="153"/>
      <c r="BL217" s="7"/>
      <c r="BM217" s="7"/>
      <c r="BN217" s="7"/>
      <c r="BO217" s="7"/>
      <c r="BP217" s="7"/>
      <c r="BQ217" s="5"/>
      <c r="BR217" s="5"/>
      <c r="CC217" s="5"/>
      <c r="CD217" s="5"/>
      <c r="CE217" s="5"/>
      <c r="CF217" s="5"/>
      <c r="CG217" s="5"/>
      <c r="CH217" s="5"/>
      <c r="CI217" s="5"/>
      <c r="CJ217" s="5"/>
      <c r="CK217" s="5"/>
      <c r="CL217" s="5"/>
      <c r="CM217" s="5"/>
      <c r="CN217" s="5"/>
      <c r="CO217" s="5"/>
      <c r="CP217" s="5"/>
      <c r="CQ217" s="5"/>
      <c r="CR217" s="5"/>
      <c r="CS217" s="5"/>
      <c r="CT217" s="5"/>
      <c r="CU217" s="5"/>
      <c r="CV217" s="5"/>
    </row>
    <row r="218" spans="10:100" ht="15">
      <c r="J218" s="5"/>
      <c r="K218" s="5"/>
      <c r="L218" s="5"/>
      <c r="M218" s="5"/>
      <c r="N218" s="5"/>
      <c r="O218" s="5"/>
      <c r="P218" s="5"/>
      <c r="Q218" s="161" t="s">
        <v>37</v>
      </c>
      <c r="R218" s="7"/>
      <c r="S218" s="7"/>
      <c r="T218" s="7"/>
      <c r="U218" s="7"/>
      <c r="V218" s="11"/>
      <c r="W218" s="7"/>
      <c r="X218" s="7"/>
      <c r="Y218" s="49"/>
      <c r="Z218" s="31"/>
      <c r="AA218" s="31"/>
      <c r="AB218" s="49"/>
      <c r="AC218" s="160" t="s">
        <v>437</v>
      </c>
      <c r="AD218" s="31"/>
      <c r="AE218" s="31"/>
      <c r="AF218" s="31"/>
      <c r="AG218" s="31"/>
      <c r="AH218" s="159"/>
      <c r="AI218" s="31"/>
      <c r="AJ218" s="31"/>
      <c r="AK218" s="31"/>
      <c r="AL218" s="7"/>
      <c r="AM218" s="7"/>
      <c r="AN218" s="7"/>
      <c r="AO218" s="7"/>
      <c r="AP218" s="7"/>
      <c r="AQ218" s="153"/>
      <c r="AR218" s="153"/>
      <c r="AS218" s="153"/>
      <c r="AT218" s="153"/>
      <c r="AU218" s="155" t="s">
        <v>84</v>
      </c>
      <c r="AV218" s="153"/>
      <c r="AW218" s="157"/>
      <c r="AX218" s="158" t="s">
        <v>94</v>
      </c>
      <c r="AY218" s="153"/>
      <c r="AZ218" s="153"/>
      <c r="BA218" s="157" t="s">
        <v>83</v>
      </c>
      <c r="BB218" s="153"/>
      <c r="BC218" s="155" t="s">
        <v>86</v>
      </c>
      <c r="BD218" s="153"/>
      <c r="BE218" s="156" t="s">
        <v>93</v>
      </c>
      <c r="BF218" s="153"/>
      <c r="BG218" s="155" t="s">
        <v>87</v>
      </c>
      <c r="BH218" s="153"/>
      <c r="BI218" s="153" t="s">
        <v>101</v>
      </c>
      <c r="BJ218" s="153"/>
      <c r="BK218" s="153"/>
      <c r="BL218" s="7"/>
      <c r="BM218" s="7"/>
      <c r="BN218" s="7"/>
      <c r="BO218" s="7"/>
      <c r="BP218" s="7"/>
      <c r="BQ218" s="5"/>
      <c r="BR218" s="5"/>
      <c r="CC218" s="5"/>
      <c r="CD218" s="5"/>
      <c r="CE218" s="5"/>
      <c r="CF218" s="5"/>
      <c r="CG218" s="5"/>
      <c r="CH218" s="5"/>
      <c r="CI218" s="5"/>
      <c r="CJ218" s="5"/>
      <c r="CK218" s="5"/>
      <c r="CL218" s="5"/>
      <c r="CM218" s="5"/>
      <c r="CN218" s="5"/>
      <c r="CO218" s="5"/>
      <c r="CP218" s="5"/>
      <c r="CQ218" s="5"/>
      <c r="CR218" s="5"/>
      <c r="CS218" s="5"/>
      <c r="CT218" s="5"/>
      <c r="CU218" s="5"/>
      <c r="CV218" s="5"/>
    </row>
    <row r="219" spans="10:100">
      <c r="J219" s="5"/>
      <c r="K219" s="5"/>
      <c r="L219" s="5"/>
      <c r="M219" s="5"/>
      <c r="N219" s="5"/>
      <c r="O219" s="5"/>
      <c r="P219" s="5"/>
      <c r="Q219" s="10">
        <f>VLOOKUP(Q218,flux!$A$2:$O$2501,2,FALSE)</f>
        <v>-0.1583002833313</v>
      </c>
      <c r="R219" s="7"/>
      <c r="S219" s="7"/>
      <c r="T219" s="7"/>
      <c r="U219" s="7"/>
      <c r="V219" s="7"/>
      <c r="W219" s="7"/>
      <c r="X219" s="7"/>
      <c r="Y219" s="73"/>
      <c r="Z219" s="31"/>
      <c r="AA219" s="31"/>
      <c r="AB219" s="73"/>
      <c r="AC219" s="6">
        <f>VLOOKUP(AC218,flux!$A$2:$O$2501,2,FALSE)</f>
        <v>-5.0047055447476602E-6</v>
      </c>
      <c r="AD219" s="31"/>
      <c r="AE219" s="31"/>
      <c r="AF219" s="31"/>
      <c r="AG219" s="31"/>
      <c r="AH219" s="31"/>
      <c r="AI219" s="31"/>
      <c r="AJ219" s="31"/>
      <c r="AK219" s="31"/>
      <c r="AL219" s="7"/>
      <c r="AM219" s="7"/>
      <c r="AN219" s="7"/>
      <c r="AO219" s="7"/>
      <c r="AP219" s="7"/>
      <c r="AQ219" s="153"/>
      <c r="AR219" s="153"/>
      <c r="AS219" s="155" t="s">
        <v>87</v>
      </c>
      <c r="AT219" s="155" t="s">
        <v>82</v>
      </c>
      <c r="AU219" s="6">
        <f>VLOOKUP(AU218,flux!$A$2:$O$2501,2,FALSE)</f>
        <v>0</v>
      </c>
      <c r="AV219" s="153"/>
      <c r="AW219" s="154"/>
      <c r="AX219" s="10">
        <f>VLOOKUP(AX218,flux!$A$2:$O$2501,2,FALSE)</f>
        <v>9.6427600343660007E-7</v>
      </c>
      <c r="AY219" s="153"/>
      <c r="AZ219" s="153"/>
      <c r="BA219" s="6">
        <f>VLOOKUP(BA218,flux!$A$2:$O$2501,2,FALSE)</f>
        <v>0.98186511114424602</v>
      </c>
      <c r="BB219" s="153"/>
      <c r="BC219" s="6">
        <f>VLOOKUP(BC218,flux!$A$2:$O$2501,2,FALSE)</f>
        <v>-2.2683782670460501E-7</v>
      </c>
      <c r="BD219" s="153"/>
      <c r="BE219" s="115">
        <f>VLOOKUP(BE218,flux!$A$2:$O$2501,2,FALSE)</f>
        <v>0.98187930621520503</v>
      </c>
      <c r="BF219" s="153"/>
      <c r="BG219" s="6">
        <f>VLOOKUP(BG218,flux!$A$2:$O$2501,2,FALSE)</f>
        <v>1.1556008985280601E-5</v>
      </c>
      <c r="BH219" s="153"/>
      <c r="BI219" s="6">
        <f>VLOOKUP(BI218,flux!$A$2:$O$2501,2,FALSE)</f>
        <v>1.9668233297375999E-2</v>
      </c>
      <c r="BJ219" s="153"/>
      <c r="BK219" s="153"/>
      <c r="BL219" s="7"/>
      <c r="BM219" s="7"/>
      <c r="BN219" s="7"/>
      <c r="BO219" s="7"/>
      <c r="BP219" s="7"/>
      <c r="BQ219" s="5"/>
      <c r="BR219" s="5"/>
      <c r="CC219" s="5"/>
      <c r="CD219" s="5"/>
      <c r="CE219" s="5"/>
      <c r="CF219" s="5"/>
      <c r="CG219" s="5"/>
      <c r="CH219" s="5"/>
      <c r="CI219" s="5"/>
      <c r="CJ219" s="5"/>
      <c r="CK219" s="5"/>
      <c r="CL219" s="5"/>
      <c r="CM219" s="5"/>
      <c r="CN219" s="5"/>
      <c r="CO219" s="5"/>
      <c r="CP219" s="5"/>
      <c r="CQ219" s="5"/>
      <c r="CR219" s="5"/>
      <c r="CS219" s="5"/>
      <c r="CT219" s="5"/>
      <c r="CU219" s="5"/>
      <c r="CV219" s="5"/>
    </row>
    <row r="220" spans="10:100">
      <c r="J220" s="5"/>
      <c r="K220" s="5"/>
      <c r="L220" s="5"/>
      <c r="M220" s="5"/>
      <c r="N220" s="5"/>
      <c r="O220" s="5"/>
      <c r="P220" s="5"/>
      <c r="Q220" s="5"/>
      <c r="R220" s="7"/>
      <c r="S220" s="7"/>
      <c r="T220" s="7"/>
      <c r="U220" s="7"/>
      <c r="V220" s="7"/>
      <c r="W220" s="7"/>
      <c r="X220" s="7"/>
      <c r="Y220" s="49"/>
      <c r="Z220" s="31"/>
      <c r="AA220" s="31"/>
      <c r="AB220" s="31"/>
      <c r="AC220" s="31"/>
      <c r="AD220" s="31"/>
      <c r="AE220" s="31"/>
      <c r="AF220" s="31"/>
      <c r="AG220" s="31"/>
      <c r="AH220" s="31"/>
      <c r="AI220" s="31"/>
      <c r="AJ220" s="31"/>
      <c r="AK220" s="31"/>
      <c r="AL220" s="7"/>
      <c r="AM220" s="7"/>
      <c r="AN220" s="7"/>
      <c r="AO220" s="7"/>
      <c r="AP220" s="7"/>
      <c r="AQ220" s="7"/>
      <c r="AR220" s="7"/>
      <c r="AS220" s="6">
        <f>VLOOKUP(AS219,flux!$A$2:$O$2501,2,FALSE)</f>
        <v>1.1556008985280601E-5</v>
      </c>
      <c r="AT220" s="6">
        <f>VLOOKUP(AT219,flux!$A$2:$O$2501,2,FALSE)</f>
        <v>0</v>
      </c>
      <c r="AU220" s="7"/>
      <c r="AV220" s="7"/>
      <c r="AW220" s="7"/>
      <c r="AX220" s="7"/>
      <c r="AY220" s="7"/>
      <c r="AZ220" s="7"/>
      <c r="BA220" s="7"/>
      <c r="BB220" s="7"/>
      <c r="BC220" s="7"/>
      <c r="BD220" s="7"/>
      <c r="BE220" s="7"/>
      <c r="BF220" s="7"/>
      <c r="BG220" s="7"/>
      <c r="BH220" s="7"/>
      <c r="BI220" s="7"/>
      <c r="BJ220" s="7"/>
      <c r="BK220" s="7"/>
      <c r="BL220" s="7"/>
      <c r="BM220" s="7"/>
      <c r="BN220" s="7"/>
      <c r="BO220" s="7"/>
      <c r="BP220" s="7"/>
      <c r="BQ220" s="5"/>
      <c r="BR220" s="5"/>
      <c r="CC220" s="5"/>
      <c r="CD220" s="5"/>
      <c r="CE220" s="5"/>
      <c r="CF220" s="5"/>
      <c r="CG220" s="5"/>
      <c r="CH220" s="5"/>
      <c r="CI220" s="5"/>
      <c r="CJ220" s="5"/>
      <c r="CK220" s="5"/>
      <c r="CL220" s="5"/>
      <c r="CM220" s="5"/>
      <c r="CN220" s="5"/>
      <c r="CO220" s="5"/>
      <c r="CP220" s="5"/>
      <c r="CQ220" s="5"/>
      <c r="CR220" s="5"/>
      <c r="CS220" s="5"/>
      <c r="CT220" s="5"/>
      <c r="CU220" s="5"/>
      <c r="CV220" s="5"/>
    </row>
    <row r="221" spans="10:100">
      <c r="J221" s="5"/>
      <c r="K221" s="5"/>
      <c r="L221" s="5"/>
      <c r="M221" s="5"/>
      <c r="N221" s="5"/>
      <c r="O221" s="5"/>
      <c r="P221" s="5"/>
      <c r="Q221" s="5"/>
      <c r="R221" s="7"/>
      <c r="S221" s="7"/>
      <c r="T221" s="7"/>
      <c r="U221" s="7"/>
      <c r="V221" s="7"/>
      <c r="W221" s="7"/>
      <c r="X221" s="7"/>
      <c r="Y221" s="44"/>
      <c r="Z221" s="31"/>
      <c r="AA221" s="31"/>
      <c r="AB221" s="152"/>
      <c r="AC221" s="31"/>
      <c r="AD221" s="31"/>
      <c r="AE221" s="31"/>
      <c r="AF221" s="31"/>
      <c r="AG221" s="31"/>
      <c r="AH221" s="31"/>
      <c r="AI221" s="31"/>
      <c r="AJ221" s="31"/>
      <c r="AK221" s="31"/>
      <c r="AL221" s="151" t="s">
        <v>3856</v>
      </c>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5"/>
      <c r="BR221" s="5"/>
      <c r="CC221" s="5"/>
      <c r="CD221" s="5"/>
      <c r="CE221" s="5"/>
      <c r="CF221" s="5"/>
      <c r="CG221" s="5"/>
      <c r="CH221" s="5"/>
      <c r="CI221" s="5"/>
      <c r="CJ221" s="5"/>
      <c r="CK221" s="5"/>
      <c r="CL221" s="5"/>
      <c r="CM221" s="5"/>
      <c r="CN221" s="5"/>
      <c r="CO221" s="5"/>
      <c r="CP221" s="5"/>
      <c r="CQ221" s="5"/>
      <c r="CR221" s="5"/>
      <c r="CS221" s="5"/>
      <c r="CT221" s="5"/>
      <c r="CU221" s="5"/>
      <c r="CV221" s="5"/>
    </row>
    <row r="222" spans="10:100">
      <c r="J222" s="5"/>
      <c r="K222" s="5"/>
      <c r="L222" s="5"/>
      <c r="M222" s="5"/>
      <c r="N222" s="5"/>
      <c r="O222" s="5"/>
      <c r="P222" s="5"/>
      <c r="Q222" s="5"/>
      <c r="R222" s="7"/>
      <c r="S222" s="7"/>
      <c r="T222" s="7"/>
      <c r="U222" s="11"/>
      <c r="V222" s="7"/>
      <c r="W222" s="7"/>
      <c r="X222" s="106"/>
      <c r="Y222" s="31"/>
      <c r="Z222" s="31"/>
      <c r="AA222" s="31"/>
      <c r="AB222" s="31"/>
      <c r="AC222" s="31"/>
      <c r="AD222" s="133"/>
      <c r="AE222" s="31"/>
      <c r="AF222" s="31"/>
      <c r="AG222" s="31"/>
      <c r="AH222" s="31"/>
      <c r="AI222" s="31"/>
      <c r="AJ222" s="31"/>
      <c r="AK222" s="31"/>
      <c r="AL222" s="150" t="e">
        <f>VLOOKUP(AL221,flux!$A$2:$O$2501,2,FALSE)</f>
        <v>#N/A</v>
      </c>
      <c r="AM222" s="149"/>
      <c r="AN222" s="148" t="s">
        <v>203</v>
      </c>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5"/>
      <c r="BR222" s="5"/>
      <c r="CC222" s="5"/>
      <c r="CD222" s="5"/>
      <c r="CE222" s="5"/>
      <c r="CF222" s="5"/>
      <c r="CG222" s="5"/>
      <c r="CH222" s="5"/>
      <c r="CI222" s="5"/>
      <c r="CJ222" s="5"/>
      <c r="CK222" s="5"/>
      <c r="CL222" s="5"/>
      <c r="CM222" s="5"/>
      <c r="CN222" s="5"/>
      <c r="CO222" s="5"/>
      <c r="CP222" s="5"/>
      <c r="CQ222" s="5"/>
      <c r="CR222" s="5"/>
      <c r="CS222" s="5"/>
      <c r="CT222" s="5"/>
      <c r="CU222" s="5"/>
      <c r="CV222" s="5"/>
    </row>
    <row r="223" spans="10:100">
      <c r="J223" s="5"/>
      <c r="K223" s="5"/>
      <c r="L223" s="5"/>
      <c r="M223" s="5"/>
      <c r="N223" s="5"/>
      <c r="O223" s="5"/>
      <c r="P223" s="5"/>
      <c r="Q223" s="5"/>
      <c r="R223" s="7"/>
      <c r="S223" s="7"/>
      <c r="T223" s="7"/>
      <c r="U223" s="11"/>
      <c r="V223" s="7"/>
      <c r="W223" s="7"/>
      <c r="X223" s="106"/>
      <c r="Y223" s="31"/>
      <c r="Z223" s="31"/>
      <c r="AA223" s="31"/>
      <c r="AB223" s="31"/>
      <c r="AC223" s="31"/>
      <c r="AD223" s="133"/>
      <c r="AE223" s="31"/>
      <c r="AF223" s="31"/>
      <c r="AG223" s="49"/>
      <c r="AH223" s="31"/>
      <c r="AI223" s="123"/>
      <c r="AJ223" s="31"/>
      <c r="AK223" s="31"/>
      <c r="AL223" s="7"/>
      <c r="AM223" s="74"/>
      <c r="AN223" s="147">
        <f>VLOOKUP(AN222,flux!$A$2:$O$2501,2,FALSE)</f>
        <v>0</v>
      </c>
      <c r="AO223" s="7"/>
      <c r="AP223" s="7"/>
      <c r="AQ223" s="7"/>
      <c r="AR223" s="7"/>
      <c r="AS223" s="7"/>
      <c r="AT223" s="7"/>
      <c r="AU223" s="7"/>
      <c r="AV223" s="138" t="s">
        <v>345</v>
      </c>
      <c r="AW223" s="7"/>
      <c r="AX223" s="7"/>
      <c r="AY223" s="7"/>
      <c r="AZ223" s="7"/>
      <c r="BA223" s="7"/>
      <c r="BB223" s="7"/>
      <c r="BC223" s="7"/>
      <c r="BD223" s="7"/>
      <c r="BE223" s="7"/>
      <c r="BF223" s="7"/>
      <c r="BG223" s="7"/>
      <c r="BH223" s="7"/>
      <c r="BI223" s="7"/>
      <c r="BJ223" s="7"/>
      <c r="BK223" s="7"/>
      <c r="BL223" s="7"/>
      <c r="BM223" s="7"/>
      <c r="BN223" s="7"/>
      <c r="BO223" s="7"/>
      <c r="BP223" s="7"/>
      <c r="BQ223" s="5"/>
      <c r="BR223" s="5"/>
      <c r="CC223" s="5"/>
      <c r="CD223" s="5"/>
      <c r="CE223" s="5"/>
      <c r="CF223" s="5"/>
      <c r="CG223" s="5"/>
      <c r="CH223" s="5"/>
      <c r="CI223" s="5"/>
      <c r="CJ223" s="5"/>
      <c r="CK223" s="5"/>
      <c r="CL223" s="5"/>
      <c r="CM223" s="5"/>
      <c r="CN223" s="5"/>
      <c r="CO223" s="5"/>
      <c r="CP223" s="5"/>
      <c r="CQ223" s="5"/>
      <c r="CR223" s="5"/>
      <c r="CS223" s="5"/>
      <c r="CT223" s="5"/>
      <c r="CU223" s="5"/>
      <c r="CV223" s="5"/>
    </row>
    <row r="224" spans="10:100">
      <c r="J224" s="5"/>
      <c r="K224" s="5"/>
      <c r="L224" s="5"/>
      <c r="M224" s="5"/>
      <c r="N224" s="5"/>
      <c r="O224" s="5"/>
      <c r="P224" s="5"/>
      <c r="Q224" s="146"/>
      <c r="R224" s="7"/>
      <c r="S224" s="7"/>
      <c r="T224" s="7"/>
      <c r="U224" s="11"/>
      <c r="V224" s="7"/>
      <c r="W224" s="7"/>
      <c r="X224" s="106"/>
      <c r="Y224" s="31"/>
      <c r="Z224" s="31"/>
      <c r="AA224" s="31"/>
      <c r="AB224" s="31"/>
      <c r="AC224" s="31"/>
      <c r="AD224" s="133"/>
      <c r="AE224" s="31"/>
      <c r="AF224" s="31"/>
      <c r="AG224" s="73"/>
      <c r="AH224" s="58" t="s">
        <v>221</v>
      </c>
      <c r="AI224" s="145"/>
      <c r="AJ224" s="31"/>
      <c r="AK224" s="31"/>
      <c r="AL224" s="7"/>
      <c r="AM224" s="7"/>
      <c r="AN224" s="7"/>
      <c r="AO224" s="7"/>
      <c r="AP224" s="7"/>
      <c r="AQ224" s="7"/>
      <c r="AR224" s="7"/>
      <c r="AS224" s="7"/>
      <c r="AT224" s="7"/>
      <c r="AU224" s="7"/>
      <c r="AV224" s="115">
        <f>VLOOKUP(AV223,flux!$A$2:$O$2501,2,FALSE)</f>
        <v>0</v>
      </c>
      <c r="AW224" s="7"/>
      <c r="AX224" s="7"/>
      <c r="AY224" s="7"/>
      <c r="AZ224" s="7"/>
      <c r="BA224" s="7"/>
      <c r="BB224" s="7"/>
      <c r="BC224" s="7"/>
      <c r="BD224" s="7"/>
      <c r="BE224" s="7"/>
      <c r="BF224" s="7"/>
      <c r="BG224" s="7"/>
      <c r="BH224" s="7"/>
      <c r="BI224" s="7"/>
      <c r="BJ224" s="7"/>
      <c r="BK224" s="7"/>
      <c r="BL224" s="7"/>
      <c r="BM224" s="7"/>
      <c r="BN224" s="7"/>
      <c r="BO224" s="7"/>
      <c r="BP224" s="7"/>
      <c r="BQ224" s="5"/>
      <c r="BR224" s="5"/>
      <c r="CC224" s="5"/>
      <c r="CD224" s="5"/>
      <c r="CE224" s="5"/>
      <c r="CF224" s="5"/>
      <c r="CG224" s="5"/>
      <c r="CH224" s="5"/>
      <c r="CI224" s="5"/>
      <c r="CJ224" s="5"/>
      <c r="CK224" s="5"/>
      <c r="CL224" s="5"/>
      <c r="CM224" s="5"/>
      <c r="CN224" s="5"/>
      <c r="CO224" s="5"/>
      <c r="CP224" s="5"/>
      <c r="CQ224" s="5"/>
      <c r="CR224" s="5"/>
      <c r="CS224" s="5"/>
      <c r="CT224" s="5"/>
      <c r="CU224" s="5"/>
      <c r="CV224" s="5"/>
    </row>
    <row r="225" spans="10:100">
      <c r="J225" s="5"/>
      <c r="K225" s="5"/>
      <c r="L225" s="5"/>
      <c r="M225" s="5"/>
      <c r="N225" s="5"/>
      <c r="O225" s="5"/>
      <c r="P225" s="5"/>
      <c r="Q225" s="144"/>
      <c r="R225" s="7"/>
      <c r="S225" s="7"/>
      <c r="T225" s="7"/>
      <c r="U225" s="7"/>
      <c r="V225" s="7"/>
      <c r="W225" s="7"/>
      <c r="X225" s="143" t="s">
        <v>61</v>
      </c>
      <c r="Y225" s="31"/>
      <c r="Z225" s="31"/>
      <c r="AA225" s="31"/>
      <c r="AB225" s="31"/>
      <c r="AC225" s="142" t="s">
        <v>250</v>
      </c>
      <c r="AD225" s="133"/>
      <c r="AE225" s="31"/>
      <c r="AF225" s="31"/>
      <c r="AG225" s="117" t="s">
        <v>322</v>
      </c>
      <c r="AH225" s="10">
        <f>VLOOKUP(AH224,flux!$A$2:$O$2501,2,FALSE)</f>
        <v>0</v>
      </c>
      <c r="AI225" s="31"/>
      <c r="AJ225" s="31"/>
      <c r="AK225" s="31"/>
      <c r="AL225" s="7"/>
      <c r="AM225" s="7"/>
      <c r="AN225" s="7"/>
      <c r="AO225" s="7"/>
      <c r="AP225" s="141" t="s">
        <v>3855</v>
      </c>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5"/>
      <c r="BR225" s="5"/>
      <c r="CC225" s="5"/>
      <c r="CD225" s="5"/>
      <c r="CE225" s="5"/>
      <c r="CF225" s="5"/>
      <c r="CG225" s="5"/>
      <c r="CH225" s="5"/>
      <c r="CI225" s="5"/>
      <c r="CJ225" s="5"/>
      <c r="CK225" s="5"/>
      <c r="CL225" s="5"/>
      <c r="CM225" s="5"/>
      <c r="CN225" s="5"/>
      <c r="CO225" s="5"/>
      <c r="CP225" s="5"/>
      <c r="CQ225" s="5"/>
      <c r="CR225" s="5"/>
      <c r="CS225" s="5"/>
      <c r="CT225" s="5"/>
      <c r="CU225" s="5"/>
      <c r="CV225" s="5"/>
    </row>
    <row r="226" spans="10:100">
      <c r="J226" s="5"/>
      <c r="K226" s="5"/>
      <c r="L226" s="5"/>
      <c r="M226" s="5"/>
      <c r="N226" s="5"/>
      <c r="O226" s="5"/>
      <c r="P226" s="5"/>
      <c r="Q226" s="5"/>
      <c r="R226" s="7"/>
      <c r="S226" s="7"/>
      <c r="T226" s="7"/>
      <c r="U226" s="7"/>
      <c r="V226" s="7"/>
      <c r="W226" s="7"/>
      <c r="X226" s="26">
        <f>VLOOKUP(X225,flux!$A$2:$O$3000,2,FALSE)</f>
        <v>-3.4003844446060402E-6</v>
      </c>
      <c r="Y226" s="31"/>
      <c r="Z226" s="31"/>
      <c r="AA226" s="49"/>
      <c r="AB226" s="31"/>
      <c r="AC226" s="140">
        <f>VLOOKUP(AC225,flux!$A$2:$O$2501,2,FALSE)</f>
        <v>5.0047055447476602E-6</v>
      </c>
      <c r="AD226" s="133"/>
      <c r="AE226" s="31"/>
      <c r="AF226" s="31"/>
      <c r="AG226" s="115">
        <f>VLOOKUP(AG225,flux!$A$2:$O$2501,2,FALSE)</f>
        <v>2.9634274339287E-2</v>
      </c>
      <c r="AH226" s="31"/>
      <c r="AI226" s="31"/>
      <c r="AJ226" s="31"/>
      <c r="AK226" s="31"/>
      <c r="AL226" s="7"/>
      <c r="AM226" s="7"/>
      <c r="AN226" s="7"/>
      <c r="AO226" s="7"/>
      <c r="AP226" s="139" t="e">
        <f>VLOOKUP(AP225,flux!$A$2:$O$2501,2,FALSE)</f>
        <v>#N/A</v>
      </c>
      <c r="AQ226" s="7"/>
      <c r="AR226" s="7"/>
      <c r="AS226" s="7"/>
      <c r="AT226" s="7"/>
      <c r="AU226" s="7"/>
      <c r="AV226" s="7"/>
      <c r="AW226" s="7"/>
      <c r="AX226" s="7"/>
      <c r="AY226" s="7"/>
      <c r="AZ226" s="7"/>
      <c r="BA226" s="7"/>
      <c r="BB226" s="7"/>
      <c r="BC226" s="76"/>
      <c r="BD226" s="41" t="s">
        <v>122</v>
      </c>
      <c r="BE226" s="7"/>
      <c r="BF226" s="62"/>
      <c r="BG226" s="76"/>
      <c r="BH226" s="7"/>
      <c r="BI226" s="41" t="s">
        <v>123</v>
      </c>
      <c r="BJ226" s="7"/>
      <c r="BK226" s="138"/>
      <c r="BL226" s="7"/>
      <c r="BM226" s="7"/>
      <c r="BN226" s="7"/>
      <c r="BO226" s="7"/>
      <c r="BP226" s="7"/>
      <c r="BQ226" s="5"/>
      <c r="BR226" s="5"/>
      <c r="CC226" s="5"/>
      <c r="CD226" s="5"/>
      <c r="CE226" s="5"/>
      <c r="CF226" s="5"/>
      <c r="CG226" s="5"/>
      <c r="CH226" s="5"/>
      <c r="CI226" s="5"/>
      <c r="CJ226" s="5"/>
      <c r="CK226" s="5"/>
      <c r="CL226" s="5"/>
      <c r="CM226" s="5"/>
      <c r="CN226" s="5"/>
      <c r="CO226" s="5"/>
      <c r="CP226" s="5"/>
      <c r="CQ226" s="5"/>
      <c r="CR226" s="5"/>
      <c r="CS226" s="5"/>
      <c r="CT226" s="5"/>
      <c r="CU226" s="5"/>
      <c r="CV226" s="5"/>
    </row>
    <row r="227" spans="10:100">
      <c r="J227" s="5"/>
      <c r="K227" s="5"/>
      <c r="L227" s="5"/>
      <c r="M227" s="5"/>
      <c r="N227" s="5"/>
      <c r="O227" s="5"/>
      <c r="P227" s="5"/>
      <c r="Q227" s="5"/>
      <c r="R227" s="7"/>
      <c r="S227" s="7"/>
      <c r="T227" s="7"/>
      <c r="U227" s="7"/>
      <c r="V227" s="7"/>
      <c r="W227" s="7"/>
      <c r="X227" s="106"/>
      <c r="Y227" s="31"/>
      <c r="Z227" s="31"/>
      <c r="AA227" s="73"/>
      <c r="AB227" s="31"/>
      <c r="AC227" s="31"/>
      <c r="AD227" s="133"/>
      <c r="AE227" s="31"/>
      <c r="AF227" s="31"/>
      <c r="AG227" s="49"/>
      <c r="AH227" s="49"/>
      <c r="AI227" s="137"/>
      <c r="AJ227" s="31"/>
      <c r="AK227" s="31"/>
      <c r="AL227" s="76"/>
      <c r="AM227" s="7"/>
      <c r="AN227" s="7"/>
      <c r="AO227" s="7"/>
      <c r="AP227" s="7"/>
      <c r="AQ227" s="7"/>
      <c r="AR227" s="7"/>
      <c r="AS227" s="7"/>
      <c r="AT227" s="7"/>
      <c r="AU227" s="7"/>
      <c r="AV227" s="7"/>
      <c r="AW227" s="7"/>
      <c r="AX227" s="7"/>
      <c r="AY227" s="7"/>
      <c r="AZ227" s="7"/>
      <c r="BA227" s="74"/>
      <c r="BB227" s="57"/>
      <c r="BC227" s="7"/>
      <c r="BD227" s="39">
        <f>VLOOKUP(BD226,flux!$A$2:$O$3000,2,FALSE)</f>
        <v>-9.5835541742417297E-6</v>
      </c>
      <c r="BE227" s="136" t="s">
        <v>3854</v>
      </c>
      <c r="BF227" s="135" t="s">
        <v>3854</v>
      </c>
      <c r="BG227" s="135" t="s">
        <v>3854</v>
      </c>
      <c r="BH227" s="7"/>
      <c r="BI227" s="39">
        <f>VLOOKUP(BI226,flux!$A$2:$O$3000,2,FALSE)</f>
        <v>2.3329737604667201E-7</v>
      </c>
      <c r="BJ227" s="7"/>
      <c r="BK227" s="41" t="s">
        <v>111</v>
      </c>
      <c r="BL227" s="7"/>
      <c r="BM227" s="7"/>
      <c r="BN227" s="7"/>
      <c r="BO227" s="7"/>
      <c r="BP227" s="7"/>
      <c r="BQ227" s="5"/>
      <c r="BR227" s="5"/>
      <c r="CC227" s="5"/>
      <c r="CD227" s="5"/>
      <c r="CE227" s="5"/>
      <c r="CF227" s="5"/>
      <c r="CG227" s="5"/>
      <c r="CH227" s="5"/>
      <c r="CI227" s="5"/>
      <c r="CJ227" s="5"/>
      <c r="CK227" s="5"/>
      <c r="CL227" s="5"/>
      <c r="CM227" s="5"/>
      <c r="CN227" s="5"/>
      <c r="CO227" s="5"/>
      <c r="CP227" s="5"/>
      <c r="CQ227" s="5"/>
      <c r="CR227" s="5"/>
      <c r="CS227" s="5"/>
      <c r="CT227" s="5"/>
      <c r="CU227" s="5"/>
      <c r="CV227" s="5"/>
    </row>
    <row r="228" spans="10:100">
      <c r="J228" s="5"/>
      <c r="K228" s="5"/>
      <c r="L228" s="5"/>
      <c r="M228" s="5"/>
      <c r="N228" s="5"/>
      <c r="O228" s="5"/>
      <c r="P228" s="5"/>
      <c r="Q228" s="9" t="s">
        <v>3</v>
      </c>
      <c r="R228" s="7"/>
      <c r="S228" s="7"/>
      <c r="T228" s="7"/>
      <c r="U228" s="7"/>
      <c r="V228" s="7"/>
      <c r="W228" s="7"/>
      <c r="X228" s="76" t="s">
        <v>55</v>
      </c>
      <c r="Y228" s="31"/>
      <c r="Z228" s="134" t="s">
        <v>289</v>
      </c>
      <c r="AA228" s="31"/>
      <c r="AB228" s="31"/>
      <c r="AC228" s="31"/>
      <c r="AD228" s="133"/>
      <c r="AE228" s="31"/>
      <c r="AF228" s="31"/>
      <c r="AG228" s="126"/>
      <c r="AH228" s="126"/>
      <c r="AI228" s="31"/>
      <c r="AJ228" s="31"/>
      <c r="AK228" s="31"/>
      <c r="AL228" s="76" t="s">
        <v>76</v>
      </c>
      <c r="AM228" s="7"/>
      <c r="AN228" s="7"/>
      <c r="AO228" s="7"/>
      <c r="AP228" s="7"/>
      <c r="AQ228" s="7"/>
      <c r="AR228" s="7"/>
      <c r="AS228" s="7"/>
      <c r="AT228" s="7"/>
      <c r="AU228" s="7"/>
      <c r="AV228" s="7"/>
      <c r="AW228" s="7"/>
      <c r="AX228" s="20"/>
      <c r="AY228" s="20"/>
      <c r="AZ228" s="20"/>
      <c r="BA228" s="20"/>
      <c r="BB228" s="20"/>
      <c r="BC228" s="20"/>
      <c r="BD228" s="20"/>
      <c r="BE228" s="20"/>
      <c r="BF228" s="20"/>
      <c r="BG228" s="20"/>
      <c r="BH228" s="20"/>
      <c r="BI228" s="20"/>
      <c r="BJ228" s="20"/>
      <c r="BK228" s="39">
        <f>VLOOKUP(BK227,flux!$A$2:$O$3000,2,FALSE)</f>
        <v>-2.0033768350913302E-6</v>
      </c>
      <c r="BL228" s="7"/>
      <c r="BM228" s="7"/>
      <c r="BN228" s="7"/>
      <c r="BO228" s="7"/>
      <c r="BP228" s="7"/>
      <c r="BQ228" s="5"/>
      <c r="BR228" s="5"/>
      <c r="CC228" s="5"/>
      <c r="CD228" s="5"/>
      <c r="CE228" s="5"/>
      <c r="CF228" s="5"/>
      <c r="CG228" s="5"/>
      <c r="CH228" s="5"/>
      <c r="CI228" s="5"/>
      <c r="CJ228" s="5"/>
      <c r="CK228" s="5"/>
      <c r="CL228" s="5"/>
      <c r="CM228" s="5"/>
      <c r="CN228" s="5"/>
      <c r="CO228" s="5"/>
      <c r="CP228" s="5"/>
    </row>
    <row r="229" spans="10:100">
      <c r="J229" s="5"/>
      <c r="K229" s="5"/>
      <c r="L229" s="5"/>
      <c r="M229" s="5"/>
      <c r="N229" s="5"/>
      <c r="O229" s="5"/>
      <c r="P229" s="5"/>
      <c r="Q229" s="8">
        <f>VLOOKUP(Q228,flux!$A$2:$O$2501,2,FALSE)</f>
        <v>1.155E-2</v>
      </c>
      <c r="R229" s="7"/>
      <c r="S229" s="7"/>
      <c r="T229" s="7"/>
      <c r="U229" s="7"/>
      <c r="V229" s="7"/>
      <c r="W229" s="7"/>
      <c r="X229" s="10">
        <f>VLOOKUP(X228,flux!$A$2:$O$2501,2,FALSE)</f>
        <v>-2.9628467871248201E-2</v>
      </c>
      <c r="Y229" s="31"/>
      <c r="Z229" s="10">
        <f>VLOOKUP(Z228,flux!$A$2:$O$2501,2,FALSE)</f>
        <v>0</v>
      </c>
      <c r="AA229" s="44"/>
      <c r="AB229" s="31"/>
      <c r="AC229" s="49"/>
      <c r="AD229" s="133"/>
      <c r="AE229" s="31"/>
      <c r="AF229" s="31"/>
      <c r="AG229" s="132" t="s">
        <v>209</v>
      </c>
      <c r="AH229" s="81"/>
      <c r="AI229" s="123"/>
      <c r="AJ229" s="31"/>
      <c r="AK229" s="31"/>
      <c r="AL229" s="10">
        <f>VLOOKUP(AL228,flux!$A$2:$O$2501,2,FALSE)</f>
        <v>-2.9616818098929801E-2</v>
      </c>
      <c r="AM229" s="7"/>
      <c r="AN229" s="7"/>
      <c r="AO229" s="7"/>
      <c r="AP229" s="7"/>
      <c r="AQ229" s="7"/>
      <c r="AR229" s="7"/>
      <c r="AS229" s="7"/>
      <c r="AT229" s="7"/>
      <c r="AU229" s="7"/>
      <c r="AV229" s="7"/>
      <c r="AW229" s="7"/>
      <c r="AX229" s="20"/>
      <c r="AY229" s="20"/>
      <c r="AZ229" s="20"/>
      <c r="BA229" s="20"/>
      <c r="BB229" s="20"/>
      <c r="BC229" s="20"/>
      <c r="BD229" s="20"/>
      <c r="BE229" s="20"/>
      <c r="BF229" s="20"/>
      <c r="BG229" s="20"/>
      <c r="BH229" s="20"/>
      <c r="BI229" s="20"/>
      <c r="BJ229" s="20"/>
      <c r="BK229" s="7"/>
      <c r="BL229" s="7"/>
      <c r="BM229" s="7"/>
      <c r="BN229" s="7"/>
      <c r="BO229" s="7"/>
      <c r="BP229" s="7"/>
      <c r="BQ229" s="5"/>
      <c r="BR229" s="5"/>
      <c r="CC229" s="5"/>
      <c r="CD229" s="5"/>
      <c r="CE229" s="5"/>
      <c r="CF229" s="5"/>
      <c r="CG229" s="5"/>
      <c r="CH229" s="5"/>
      <c r="CI229" s="5"/>
      <c r="CJ229" s="5"/>
      <c r="CK229" s="5"/>
      <c r="CL229" s="5"/>
      <c r="CM229" s="5"/>
      <c r="CN229" s="5"/>
      <c r="CO229" s="5"/>
      <c r="CP229" s="5"/>
    </row>
    <row r="230" spans="10:100">
      <c r="J230" s="5"/>
      <c r="K230" s="5"/>
      <c r="L230" s="5"/>
      <c r="M230" s="5"/>
      <c r="N230" s="5"/>
      <c r="O230" s="5"/>
      <c r="P230" s="5"/>
      <c r="Q230" s="131"/>
      <c r="R230" s="7"/>
      <c r="S230" s="7"/>
      <c r="T230" s="7"/>
      <c r="U230" s="7"/>
      <c r="V230" s="7"/>
      <c r="W230" s="7"/>
      <c r="X230" s="106"/>
      <c r="Y230" s="31"/>
      <c r="Z230" s="31"/>
      <c r="AA230" s="31"/>
      <c r="AB230" s="73"/>
      <c r="AC230" s="73"/>
      <c r="AD230" s="130" t="s">
        <v>249</v>
      </c>
      <c r="AE230" s="31"/>
      <c r="AF230" s="129" t="s">
        <v>786</v>
      </c>
      <c r="AG230" s="115">
        <f>VLOOKUP(AG229,flux!$A$2:$O$2501,2,FALSE)</f>
        <v>1.8508450523267901E-6</v>
      </c>
      <c r="AH230" s="31"/>
      <c r="AI230" s="73"/>
      <c r="AJ230" s="31"/>
      <c r="AK230" s="31"/>
      <c r="AL230" s="128"/>
      <c r="AM230" s="127" t="s">
        <v>208</v>
      </c>
      <c r="AN230" s="7"/>
      <c r="AO230" s="7"/>
      <c r="AP230" s="7"/>
      <c r="AQ230" s="7"/>
      <c r="AR230" s="7"/>
      <c r="AS230" s="7"/>
      <c r="AT230" s="7"/>
      <c r="AU230" s="7"/>
      <c r="AV230" s="7"/>
      <c r="AW230" s="7"/>
      <c r="AX230" s="54"/>
      <c r="AY230" s="54"/>
      <c r="AZ230" s="54"/>
      <c r="BA230" s="54"/>
      <c r="BB230" s="54"/>
      <c r="BC230" s="54"/>
      <c r="BD230" s="54"/>
      <c r="BE230" s="54"/>
      <c r="BF230" s="54"/>
      <c r="BG230" s="54"/>
      <c r="BH230" s="54"/>
      <c r="BI230" s="54"/>
      <c r="BJ230" s="20"/>
      <c r="BK230" s="7"/>
      <c r="BL230" s="7"/>
      <c r="BM230" s="7"/>
      <c r="BN230" s="7"/>
      <c r="BO230" s="7"/>
      <c r="BP230" s="7"/>
      <c r="BQ230" s="5"/>
      <c r="BR230" s="5"/>
      <c r="CC230" s="5"/>
      <c r="CD230" s="5"/>
      <c r="CE230" s="5"/>
      <c r="CF230" s="5"/>
      <c r="CG230" s="5"/>
      <c r="CH230" s="5"/>
      <c r="CI230" s="5"/>
      <c r="CJ230" s="5"/>
      <c r="CK230" s="5"/>
      <c r="CL230" s="5"/>
      <c r="CM230" s="5"/>
      <c r="CN230" s="5"/>
      <c r="CO230" s="5"/>
      <c r="CP230" s="5"/>
    </row>
    <row r="231" spans="10:100">
      <c r="J231" s="5"/>
      <c r="K231" s="5"/>
      <c r="L231" s="5"/>
      <c r="M231" s="5"/>
      <c r="N231" s="5"/>
      <c r="O231" s="5"/>
      <c r="P231" s="5"/>
      <c r="Q231" s="5"/>
      <c r="R231" s="7"/>
      <c r="S231" s="7"/>
      <c r="T231" s="7"/>
      <c r="U231" s="7"/>
      <c r="V231" s="7"/>
      <c r="W231" s="7"/>
      <c r="X231" s="106"/>
      <c r="Y231" s="31"/>
      <c r="Z231" s="31"/>
      <c r="AA231" s="31"/>
      <c r="AB231" s="31"/>
      <c r="AC231" s="49"/>
      <c r="AD231" s="115">
        <f>VLOOKUP(AD230,flux!$A$2:$O$2501,2,FALSE)</f>
        <v>-1.5918596034232899E-7</v>
      </c>
      <c r="AE231" s="49" t="s">
        <v>3853</v>
      </c>
      <c r="AF231" s="10">
        <f>VLOOKUP(AF230,flux!$A$2:$O$2501,2,FALSE)</f>
        <v>-1.5918596034232899E-7</v>
      </c>
      <c r="AG231" s="126"/>
      <c r="AH231" s="31"/>
      <c r="AI231" s="123"/>
      <c r="AJ231" s="31"/>
      <c r="AK231" s="125"/>
      <c r="AL231" s="7"/>
      <c r="AM231" s="115">
        <f>VLOOKUP(AM230,flux!$A$2:$O$2501,2,FALSE)</f>
        <v>3.3667374346118402E-5</v>
      </c>
      <c r="AN231" s="76" t="s">
        <v>212</v>
      </c>
      <c r="AO231" s="7"/>
      <c r="AP231" s="7"/>
      <c r="AQ231" s="7"/>
      <c r="AR231" s="7"/>
      <c r="AS231" s="7"/>
      <c r="AT231" s="7"/>
      <c r="AU231" s="7"/>
      <c r="AV231" s="7"/>
      <c r="AW231" s="7"/>
      <c r="AX231" s="124"/>
      <c r="AY231" s="54"/>
      <c r="AZ231" s="91"/>
      <c r="BA231" s="54"/>
      <c r="BB231" s="54"/>
      <c r="BC231" s="54"/>
      <c r="BD231" s="54"/>
      <c r="BE231" s="54"/>
      <c r="BF231" s="54"/>
      <c r="BG231" s="54"/>
      <c r="BH231" s="54"/>
      <c r="BI231" s="54"/>
      <c r="BJ231" s="20"/>
      <c r="BK231" s="76"/>
      <c r="BL231" s="7"/>
      <c r="BM231" s="7"/>
      <c r="BN231" s="7"/>
      <c r="BO231" s="7"/>
      <c r="BP231" s="7"/>
      <c r="BQ231" s="5"/>
      <c r="BR231" s="5"/>
    </row>
    <row r="232" spans="10:100">
      <c r="J232" s="5"/>
      <c r="K232" s="5"/>
      <c r="L232" s="5"/>
      <c r="M232" s="5"/>
      <c r="N232" s="5"/>
      <c r="O232" s="5"/>
      <c r="P232" s="5"/>
      <c r="Q232" s="9" t="s">
        <v>4</v>
      </c>
      <c r="R232" s="7"/>
      <c r="S232" s="7"/>
      <c r="T232" s="7"/>
      <c r="U232" s="7"/>
      <c r="V232" s="7"/>
      <c r="W232" s="7"/>
      <c r="X232" s="76"/>
      <c r="Y232" s="31"/>
      <c r="Z232" s="31"/>
      <c r="AA232" s="49"/>
      <c r="AB232" s="31"/>
      <c r="AC232" s="73"/>
      <c r="AD232" s="123"/>
      <c r="AE232" s="122">
        <v>1.2900607E-15</v>
      </c>
      <c r="AF232" s="121" t="s">
        <v>1547</v>
      </c>
      <c r="AG232" s="31"/>
      <c r="AH232" s="31"/>
      <c r="AI232" s="73"/>
      <c r="AJ232" s="31"/>
      <c r="AK232" s="31"/>
      <c r="AL232" s="7"/>
      <c r="AM232" s="7"/>
      <c r="AN232" s="26">
        <f>VLOOKUP(AN231,flux!$A$2:$O$2501,2,FALSE)</f>
        <v>0.26303528849336999</v>
      </c>
      <c r="AO232" s="7"/>
      <c r="AP232" s="7"/>
      <c r="AQ232" s="7"/>
      <c r="AR232" s="7"/>
      <c r="AS232" s="7"/>
      <c r="AT232" s="7"/>
      <c r="AU232" s="7"/>
      <c r="AV232" s="7"/>
      <c r="AW232" s="7"/>
      <c r="AX232" s="97"/>
      <c r="AY232" s="108"/>
      <c r="AZ232" s="110"/>
      <c r="BA232" s="108"/>
      <c r="BB232" s="54"/>
      <c r="BC232" s="54"/>
      <c r="BD232" s="54"/>
      <c r="BE232" s="54"/>
      <c r="BF232" s="54"/>
      <c r="BG232" s="54"/>
      <c r="BH232" s="54"/>
      <c r="BI232" s="54"/>
      <c r="BJ232" s="20"/>
      <c r="BK232" s="116" t="s">
        <v>124</v>
      </c>
      <c r="BL232" s="7"/>
      <c r="BM232" s="7"/>
      <c r="BN232" s="7"/>
      <c r="BO232" s="7"/>
      <c r="BP232" s="7"/>
      <c r="BQ232" s="5"/>
      <c r="BR232" s="5"/>
    </row>
    <row r="233" spans="10:100">
      <c r="J233" s="5"/>
      <c r="K233" s="5"/>
      <c r="L233" s="5"/>
      <c r="M233" s="5"/>
      <c r="N233" s="5"/>
      <c r="O233" s="5"/>
      <c r="P233" s="5"/>
      <c r="Q233" s="8">
        <f>VLOOKUP(Q232,flux!$A$2:$O$2501,2,FALSE)</f>
        <v>3.5046000000000001E-2</v>
      </c>
      <c r="R233" s="7"/>
      <c r="S233" s="7"/>
      <c r="T233" s="7"/>
      <c r="U233" s="7"/>
      <c r="V233" s="7"/>
      <c r="W233" s="7"/>
      <c r="X233" s="106"/>
      <c r="Y233" s="31"/>
      <c r="Z233" s="31"/>
      <c r="AA233" s="44"/>
      <c r="AB233" s="31"/>
      <c r="AC233" s="31"/>
      <c r="AD233" s="73"/>
      <c r="AE233" s="31"/>
      <c r="AF233" s="120">
        <f>VLOOKUP(AF232,flux!$A$2:$O$2501,2,FALSE)</f>
        <v>1.5918596034232899E-7</v>
      </c>
      <c r="AG233" s="31"/>
      <c r="AH233" s="31"/>
      <c r="AI233" s="31"/>
      <c r="AJ233" s="31"/>
      <c r="AK233" s="49" t="s">
        <v>74</v>
      </c>
      <c r="AL233" s="7"/>
      <c r="AM233" s="7"/>
      <c r="AN233" s="7"/>
      <c r="AO233" s="7"/>
      <c r="AP233" s="7"/>
      <c r="AQ233" s="7"/>
      <c r="AR233" s="7"/>
      <c r="AS233" s="7"/>
      <c r="AT233" s="7"/>
      <c r="AU233" s="7"/>
      <c r="AV233" s="7"/>
      <c r="AW233" s="7"/>
      <c r="AX233" s="54"/>
      <c r="AY233" s="108"/>
      <c r="AZ233" s="108"/>
      <c r="BA233" s="108"/>
      <c r="BB233" s="54"/>
      <c r="BC233" s="54"/>
      <c r="BD233" s="54"/>
      <c r="BE233" s="54"/>
      <c r="BF233" s="54"/>
      <c r="BG233" s="119" t="s">
        <v>495</v>
      </c>
      <c r="BH233" s="54"/>
      <c r="BI233" s="54"/>
      <c r="BJ233" s="20"/>
      <c r="BK233" s="39">
        <f>VLOOKUP(BK232,flux!$A$2:$O$3000,2,FALSE)</f>
        <v>5.7583595207688598E-6</v>
      </c>
      <c r="BL233" s="7"/>
      <c r="BM233" s="7"/>
      <c r="BN233" s="7"/>
      <c r="BO233" s="7"/>
      <c r="BP233" s="7"/>
      <c r="BQ233" s="5"/>
      <c r="BR233" s="5"/>
    </row>
    <row r="234" spans="10:100">
      <c r="J234" s="5"/>
      <c r="K234" s="5"/>
      <c r="L234" s="5"/>
      <c r="M234" s="5"/>
      <c r="N234" s="5"/>
      <c r="O234" s="5"/>
      <c r="P234" s="5"/>
      <c r="Q234" s="5"/>
      <c r="R234" s="7"/>
      <c r="S234" s="7"/>
      <c r="T234" s="7"/>
      <c r="U234" s="7"/>
      <c r="V234" s="7"/>
      <c r="W234" s="7"/>
      <c r="X234" s="106"/>
      <c r="Y234" s="31"/>
      <c r="Z234" s="31"/>
      <c r="AA234" s="31"/>
      <c r="AB234" s="31"/>
      <c r="AC234" s="31"/>
      <c r="AD234" s="31"/>
      <c r="AE234" s="75"/>
      <c r="AF234" s="31"/>
      <c r="AG234" s="31"/>
      <c r="AH234" s="118" t="s">
        <v>213</v>
      </c>
      <c r="AI234" s="31"/>
      <c r="AJ234" s="31"/>
      <c r="AK234" s="115">
        <f>VLOOKUP(AK233,flux!$A$2:$O$2501,2,FALSE)</f>
        <v>-4.0188838283938796E-6</v>
      </c>
      <c r="AL234" s="7"/>
      <c r="AM234" s="7"/>
      <c r="AN234" s="7"/>
      <c r="AO234" s="7"/>
      <c r="AP234" s="7"/>
      <c r="AQ234" s="7"/>
      <c r="AR234" s="7"/>
      <c r="AS234" s="7"/>
      <c r="AT234" s="7"/>
      <c r="AU234" s="7"/>
      <c r="AV234" s="7"/>
      <c r="AW234" s="7"/>
      <c r="AX234" s="54"/>
      <c r="AY234" s="108"/>
      <c r="AZ234" s="108"/>
      <c r="BA234" s="108"/>
      <c r="BB234" s="54"/>
      <c r="BC234" s="54"/>
      <c r="BD234" s="54"/>
      <c r="BE234" s="54"/>
      <c r="BF234" s="54"/>
      <c r="BG234" s="39">
        <f>VLOOKUP(BG233,flux!$A$2:$O$2501,2,FALSE)</f>
        <v>2.3329737604667201E-7</v>
      </c>
      <c r="BH234" s="54"/>
      <c r="BI234" s="54"/>
      <c r="BJ234" s="20"/>
      <c r="BK234" s="76"/>
      <c r="BL234" s="7"/>
      <c r="BM234" s="7"/>
      <c r="BN234" s="7"/>
      <c r="BO234" s="7"/>
      <c r="BP234" s="7"/>
      <c r="BQ234" s="5"/>
      <c r="BR234" s="5"/>
    </row>
    <row r="235" spans="10:100">
      <c r="J235" s="5"/>
      <c r="K235" s="5"/>
      <c r="L235" s="5"/>
      <c r="M235" s="5"/>
      <c r="N235" s="5"/>
      <c r="O235" s="5"/>
      <c r="P235" s="5"/>
      <c r="Q235" s="5"/>
      <c r="R235" s="7"/>
      <c r="S235" s="7"/>
      <c r="T235" s="7"/>
      <c r="U235" s="7"/>
      <c r="V235" s="7"/>
      <c r="W235" s="7"/>
      <c r="X235" s="76"/>
      <c r="Y235" s="31"/>
      <c r="Z235" s="31"/>
      <c r="AA235" s="31"/>
      <c r="AB235" s="31"/>
      <c r="AC235" s="31"/>
      <c r="AD235" s="117" t="s">
        <v>469</v>
      </c>
      <c r="AE235" s="73"/>
      <c r="AF235" s="31"/>
      <c r="AG235" s="31"/>
      <c r="AH235" s="10">
        <f>VLOOKUP(AH234,flux!$A$2:$O$2501,2,FALSE)</f>
        <v>3.4003844446060402E-6</v>
      </c>
      <c r="AI235" s="31"/>
      <c r="AJ235" s="31"/>
      <c r="AK235" s="31"/>
      <c r="AL235" s="7"/>
      <c r="AM235" s="7"/>
      <c r="AN235" s="7"/>
      <c r="AO235" s="7"/>
      <c r="AP235" s="7"/>
      <c r="AQ235" s="7"/>
      <c r="AR235" s="7"/>
      <c r="AS235" s="7"/>
      <c r="AT235" s="7"/>
      <c r="AU235" s="7"/>
      <c r="AV235" s="7"/>
      <c r="AW235" s="7"/>
      <c r="AX235" s="54"/>
      <c r="AY235" s="108"/>
      <c r="AZ235" s="108"/>
      <c r="BA235" s="108"/>
      <c r="BB235" s="54"/>
      <c r="BC235" s="54"/>
      <c r="BD235" s="54"/>
      <c r="BE235" s="54"/>
      <c r="BF235" s="54"/>
      <c r="BG235" s="54"/>
      <c r="BH235" s="54"/>
      <c r="BI235" s="54"/>
      <c r="BJ235" s="20"/>
      <c r="BK235" s="116" t="s">
        <v>125</v>
      </c>
      <c r="BL235" s="7"/>
      <c r="BM235" s="7"/>
      <c r="BN235" s="7"/>
      <c r="BO235" s="7"/>
      <c r="BP235" s="7"/>
      <c r="BQ235" s="5"/>
      <c r="BR235" s="5"/>
    </row>
    <row r="236" spans="10:100">
      <c r="J236" s="5"/>
      <c r="K236" s="5"/>
      <c r="L236" s="5"/>
      <c r="M236" s="5"/>
      <c r="N236" s="5"/>
      <c r="O236" s="5"/>
      <c r="P236" s="5"/>
      <c r="Q236" s="9" t="s">
        <v>5</v>
      </c>
      <c r="R236" s="7"/>
      <c r="S236" s="7"/>
      <c r="T236" s="7"/>
      <c r="U236" s="7"/>
      <c r="V236" s="7"/>
      <c r="W236" s="7"/>
      <c r="X236" s="106"/>
      <c r="Y236" s="31"/>
      <c r="Z236" s="31"/>
      <c r="AA236" s="31"/>
      <c r="AB236" s="31"/>
      <c r="AC236" s="31"/>
      <c r="AD236" s="115" t="e">
        <f>VLOOKUP(AD235,flux!$A$2:$O$2501,2,FALSE)</f>
        <v>#N/A</v>
      </c>
      <c r="AE236" s="31"/>
      <c r="AF236" s="31"/>
      <c r="AG236" s="31"/>
      <c r="AH236" s="31"/>
      <c r="AI236" s="114" t="s">
        <v>385</v>
      </c>
      <c r="AJ236" s="114" t="s">
        <v>476</v>
      </c>
      <c r="AK236" s="31"/>
      <c r="AL236" s="7"/>
      <c r="AM236" s="7"/>
      <c r="AN236" s="7"/>
      <c r="AO236" s="7"/>
      <c r="AP236" s="7"/>
      <c r="AQ236" s="7"/>
      <c r="AR236" s="7"/>
      <c r="AS236" s="7"/>
      <c r="AT236" s="7"/>
      <c r="AU236" s="7"/>
      <c r="AV236" s="7"/>
      <c r="AW236" s="7"/>
      <c r="AX236" s="54"/>
      <c r="AY236" s="108"/>
      <c r="AZ236" s="113" t="s">
        <v>138</v>
      </c>
      <c r="BA236" s="108"/>
      <c r="BB236" s="54"/>
      <c r="BC236" s="54"/>
      <c r="BD236" s="54"/>
      <c r="BE236" s="54"/>
      <c r="BF236" s="54"/>
      <c r="BG236" s="54"/>
      <c r="BH236" s="54"/>
      <c r="BI236" s="54"/>
      <c r="BJ236" s="20"/>
      <c r="BK236" s="39">
        <f>VLOOKUP(BK235,flux!$A$2:$O$3000,2,FALSE)</f>
        <v>-8.9538514203013598E-7</v>
      </c>
      <c r="BL236" s="7"/>
      <c r="BM236" s="7"/>
      <c r="BN236" s="7"/>
      <c r="BO236" s="7"/>
      <c r="BP236" s="7"/>
      <c r="BQ236" s="5"/>
      <c r="BR236" s="5"/>
    </row>
    <row r="237" spans="10:100">
      <c r="J237" s="5"/>
      <c r="K237" s="5"/>
      <c r="L237" s="5"/>
      <c r="M237" s="5"/>
      <c r="N237" s="5"/>
      <c r="O237" s="5"/>
      <c r="P237" s="5"/>
      <c r="Q237" s="8">
        <f>VLOOKUP(Q236,flux!$A$2:$O$2501,2,FALSE)</f>
        <v>8.7119999999999993E-3</v>
      </c>
      <c r="R237" s="7"/>
      <c r="S237" s="7"/>
      <c r="T237" s="7"/>
      <c r="U237" s="7"/>
      <c r="V237" s="7"/>
      <c r="W237" s="7"/>
      <c r="X237" s="106"/>
      <c r="Y237" s="31"/>
      <c r="Z237" s="31"/>
      <c r="AA237" s="31"/>
      <c r="AB237" s="31"/>
      <c r="AC237" s="31"/>
      <c r="AD237" s="31"/>
      <c r="AE237" s="31"/>
      <c r="AF237" s="31"/>
      <c r="AG237" s="31"/>
      <c r="AH237" s="31"/>
      <c r="AI237" s="112">
        <f>VLOOKUP(AI236,flux!$A$2:$O$2501,2,FALSE)</f>
        <v>-1.1085182788549399</v>
      </c>
      <c r="AJ237" s="112">
        <f>VLOOKUP(AJ236,flux!$A$2:$O$2501,2,FALSE)</f>
        <v>1.0835377603932601</v>
      </c>
      <c r="AK237" s="31"/>
      <c r="AL237" s="111" t="s">
        <v>64</v>
      </c>
      <c r="AM237" s="7"/>
      <c r="AN237" s="7"/>
      <c r="AO237" s="7"/>
      <c r="AP237" s="7"/>
      <c r="AQ237" s="7"/>
      <c r="AR237" s="7"/>
      <c r="AS237" s="7"/>
      <c r="AT237" s="7"/>
      <c r="AU237" s="7"/>
      <c r="AV237" s="7"/>
      <c r="AW237" s="7"/>
      <c r="AX237" s="54"/>
      <c r="AY237" s="108"/>
      <c r="AZ237" s="110">
        <f>VLOOKUP(AZ236,flux!$A$2:$O$2501,2,FALSE)</f>
        <v>5.1341994915409898E-7</v>
      </c>
      <c r="BA237" s="108"/>
      <c r="BB237" s="54"/>
      <c r="BC237" s="54"/>
      <c r="BD237" s="54"/>
      <c r="BE237" s="54"/>
      <c r="BF237" s="54"/>
      <c r="BG237" s="54"/>
      <c r="BH237" s="54"/>
      <c r="BI237" s="54"/>
      <c r="BJ237" s="20"/>
      <c r="BK237" s="109" t="s">
        <v>112</v>
      </c>
      <c r="BL237" s="7"/>
      <c r="BM237" s="7"/>
      <c r="BN237" s="7"/>
      <c r="BO237" s="7"/>
      <c r="BP237" s="7"/>
      <c r="BQ237" s="5"/>
      <c r="BR237" s="5"/>
    </row>
    <row r="238" spans="10:100">
      <c r="J238" s="5"/>
      <c r="K238" s="5"/>
      <c r="L238" s="5"/>
      <c r="M238" s="5"/>
      <c r="N238" s="5"/>
      <c r="O238" s="5"/>
      <c r="P238" s="5"/>
      <c r="Q238" s="5"/>
      <c r="R238" s="7"/>
      <c r="S238" s="7"/>
      <c r="T238" s="7"/>
      <c r="U238" s="7"/>
      <c r="V238" s="7"/>
      <c r="W238" s="7"/>
      <c r="X238" s="106"/>
      <c r="Y238" s="31"/>
      <c r="Z238" s="31"/>
      <c r="AA238" s="31"/>
      <c r="AB238" s="31"/>
      <c r="AC238" s="31"/>
      <c r="AD238" s="31"/>
      <c r="AE238" s="31"/>
      <c r="AF238" s="31"/>
      <c r="AG238" s="31"/>
      <c r="AH238" s="31"/>
      <c r="AI238" s="31"/>
      <c r="AJ238" s="31"/>
      <c r="AK238" s="31"/>
      <c r="AL238" s="6">
        <f>VLOOKUP(AL237,flux!$A$2:$O$2501,2,FALSE)</f>
        <v>1.3100389764986199E-5</v>
      </c>
      <c r="AM238" s="7"/>
      <c r="AN238" s="7"/>
      <c r="AO238" s="7"/>
      <c r="AP238" s="7"/>
      <c r="AQ238" s="7"/>
      <c r="AR238" s="7"/>
      <c r="AS238" s="7"/>
      <c r="AT238" s="7"/>
      <c r="AU238" s="7"/>
      <c r="AV238" s="7"/>
      <c r="AW238" s="7"/>
      <c r="AX238" s="54"/>
      <c r="AY238" s="108"/>
      <c r="AZ238" s="108"/>
      <c r="BA238" s="108"/>
      <c r="BB238" s="54"/>
      <c r="BC238" s="54"/>
      <c r="BD238" s="54"/>
      <c r="BE238" s="54"/>
      <c r="BF238" s="54"/>
      <c r="BG238" s="54"/>
      <c r="BH238" s="54"/>
      <c r="BI238" s="54"/>
      <c r="BJ238" s="20"/>
      <c r="BK238" s="15">
        <f>VLOOKUP(BK237,flux!$A$2:$O$3000,2,FALSE)</f>
        <v>2.8935917271155602E-6</v>
      </c>
      <c r="BL238" s="7"/>
      <c r="BM238" s="7"/>
      <c r="BN238" s="7"/>
      <c r="BO238" s="7"/>
      <c r="BP238" s="7"/>
      <c r="BQ238" s="5"/>
      <c r="BR238" s="5"/>
    </row>
    <row r="239" spans="10:100">
      <c r="J239" s="5"/>
      <c r="K239" s="5"/>
      <c r="L239" s="5"/>
      <c r="M239" s="5"/>
      <c r="N239" s="5"/>
      <c r="O239" s="5"/>
      <c r="P239" s="5"/>
      <c r="Q239" s="9" t="s">
        <v>6</v>
      </c>
      <c r="R239" s="7"/>
      <c r="S239" s="7"/>
      <c r="T239" s="7"/>
      <c r="U239" s="7"/>
      <c r="V239" s="7"/>
      <c r="W239" s="7"/>
      <c r="X239" s="106" t="s">
        <v>66</v>
      </c>
      <c r="Y239" s="31"/>
      <c r="Z239" s="31"/>
      <c r="AA239" s="31"/>
      <c r="AB239" s="31"/>
      <c r="AC239" s="31"/>
      <c r="AD239" s="31"/>
      <c r="AE239" s="31"/>
      <c r="AF239" s="31"/>
      <c r="AG239" s="31"/>
      <c r="AH239" s="31"/>
      <c r="AI239" s="31"/>
      <c r="AJ239" s="31"/>
      <c r="AK239" s="31"/>
      <c r="AL239" s="7"/>
      <c r="AM239" s="7"/>
      <c r="AN239" s="7"/>
      <c r="AO239" s="7"/>
      <c r="AP239" s="7"/>
      <c r="AQ239" s="7"/>
      <c r="AR239" s="7"/>
      <c r="AS239" s="7"/>
      <c r="AT239" s="7"/>
      <c r="AU239" s="7"/>
      <c r="AV239" s="7"/>
      <c r="AW239" s="7"/>
      <c r="AX239" s="54"/>
      <c r="AY239" s="108"/>
      <c r="AZ239" s="108"/>
      <c r="BA239" s="108"/>
      <c r="BB239" s="54"/>
      <c r="BC239" s="54"/>
      <c r="BD239" s="54"/>
      <c r="BE239" s="54"/>
      <c r="BF239" s="54"/>
      <c r="BG239" s="54"/>
      <c r="BH239" s="54"/>
      <c r="BI239" s="85" t="s">
        <v>138</v>
      </c>
      <c r="BJ239" s="20"/>
      <c r="BK239" s="7"/>
      <c r="BL239" s="7"/>
      <c r="BM239" s="7"/>
      <c r="BN239" s="7"/>
      <c r="BO239" s="7"/>
      <c r="BP239" s="7"/>
      <c r="BQ239" s="5"/>
      <c r="BR239" s="5"/>
    </row>
    <row r="240" spans="10:100">
      <c r="J240" s="5"/>
      <c r="K240" s="5"/>
      <c r="L240" s="5"/>
      <c r="M240" s="5"/>
      <c r="N240" s="5"/>
      <c r="O240" s="5"/>
      <c r="P240" s="5"/>
      <c r="Q240" s="8">
        <f>VLOOKUP(Q239,flux!$A$2:$O$2501,2,FALSE)</f>
        <v>1.4322E-2</v>
      </c>
      <c r="R240" s="7"/>
      <c r="S240" s="7"/>
      <c r="T240" s="7"/>
      <c r="U240" s="7"/>
      <c r="V240" s="7"/>
      <c r="W240" s="7"/>
      <c r="X240" s="10">
        <f>VLOOKUP(X239,flux!$A$2:$O$2501,2,FALSE)</f>
        <v>3.2147973444112601E-6</v>
      </c>
      <c r="Y240" s="31"/>
      <c r="Z240" s="107" t="s">
        <v>528</v>
      </c>
      <c r="AA240" s="31"/>
      <c r="AB240" s="31"/>
      <c r="AC240" s="31"/>
      <c r="AD240" s="27"/>
      <c r="AE240" s="27"/>
      <c r="AF240" s="27"/>
      <c r="AG240" s="27"/>
      <c r="AH240" s="27"/>
      <c r="AI240" s="27"/>
      <c r="AJ240" s="27"/>
      <c r="AK240" s="27"/>
      <c r="AL240" s="7"/>
      <c r="AM240" s="7"/>
      <c r="AN240" s="7"/>
      <c r="AO240" s="7"/>
      <c r="AP240" s="7"/>
      <c r="AQ240" s="7"/>
      <c r="AR240" s="7"/>
      <c r="AS240" s="7"/>
      <c r="AT240" s="7"/>
      <c r="AU240" s="7"/>
      <c r="AV240" s="7"/>
      <c r="AW240" s="7"/>
      <c r="AX240" s="54"/>
      <c r="AY240" s="54"/>
      <c r="AZ240" s="54"/>
      <c r="BA240" s="54"/>
      <c r="BB240" s="54"/>
      <c r="BC240" s="54"/>
      <c r="BD240" s="54"/>
      <c r="BE240" s="54"/>
      <c r="BF240" s="54"/>
      <c r="BG240" s="54"/>
      <c r="BH240" s="54"/>
      <c r="BI240" s="65">
        <f>VLOOKUP(BI239,flux!$A$2:$O$2501,2,FALSE)</f>
        <v>5.1341994915409898E-7</v>
      </c>
      <c r="BJ240" s="20"/>
      <c r="BK240" s="7"/>
      <c r="BL240" s="7"/>
      <c r="BM240" s="7"/>
      <c r="BN240" s="7"/>
      <c r="BO240" s="7"/>
      <c r="BP240" s="7"/>
      <c r="BQ240" s="5"/>
      <c r="BR240" s="5"/>
    </row>
    <row r="241" spans="10:70" ht="16.5">
      <c r="J241" s="5"/>
      <c r="K241" s="5"/>
      <c r="L241" s="5"/>
      <c r="M241" s="5"/>
      <c r="N241" s="5"/>
      <c r="O241" s="5"/>
      <c r="P241" s="5"/>
      <c r="Q241" s="5"/>
      <c r="R241" s="7"/>
      <c r="S241" s="7"/>
      <c r="T241" s="7"/>
      <c r="U241" s="7"/>
      <c r="V241" s="7"/>
      <c r="W241" s="7"/>
      <c r="X241" s="106"/>
      <c r="Y241" s="31"/>
      <c r="Z241" s="6">
        <f>VLOOKUP(Z240,flux!$A$2:$O$2501,2,FALSE)</f>
        <v>0</v>
      </c>
      <c r="AA241" s="31"/>
      <c r="AB241" s="31"/>
      <c r="AC241" s="31"/>
      <c r="AD241" s="105"/>
      <c r="AE241" s="27"/>
      <c r="AF241" s="27"/>
      <c r="AG241" s="27"/>
      <c r="AH241" s="27"/>
      <c r="AI241" s="27"/>
      <c r="AJ241" s="27"/>
      <c r="AK241" s="27"/>
      <c r="AL241" s="7"/>
      <c r="AM241" s="7"/>
      <c r="AN241" s="7"/>
      <c r="AO241" s="7"/>
      <c r="AP241" s="7"/>
      <c r="AQ241" s="7"/>
      <c r="AR241" s="7"/>
      <c r="AS241" s="7"/>
      <c r="AT241" s="7"/>
      <c r="AU241" s="7"/>
      <c r="AV241" s="7"/>
      <c r="AW241" s="7"/>
      <c r="AX241" s="54"/>
      <c r="AY241" s="54"/>
      <c r="AZ241" s="54"/>
      <c r="BA241" s="104" t="s">
        <v>259</v>
      </c>
      <c r="BB241" s="54"/>
      <c r="BC241" s="103" t="s">
        <v>236</v>
      </c>
      <c r="BD241" s="54"/>
      <c r="BE241" s="54"/>
      <c r="BF241" s="54"/>
      <c r="BG241" s="54"/>
      <c r="BH241" s="91" t="s">
        <v>461</v>
      </c>
      <c r="BI241" s="54"/>
      <c r="BJ241" s="102" t="s">
        <v>127</v>
      </c>
      <c r="BK241" s="7"/>
      <c r="BL241" s="7"/>
      <c r="BM241" s="7"/>
      <c r="BN241" s="7"/>
      <c r="BO241" s="7"/>
      <c r="BP241" s="7"/>
      <c r="BQ241" s="5"/>
      <c r="BR241" s="5"/>
    </row>
    <row r="242" spans="10:70">
      <c r="J242" s="5"/>
      <c r="K242" s="5"/>
      <c r="L242" s="5"/>
      <c r="M242" s="5"/>
      <c r="N242" s="5"/>
      <c r="O242" s="5"/>
      <c r="P242" s="5"/>
      <c r="Q242" s="9" t="s">
        <v>7</v>
      </c>
      <c r="R242" s="7"/>
      <c r="S242" s="7"/>
      <c r="T242" s="7"/>
      <c r="U242" s="7"/>
      <c r="V242" s="7"/>
      <c r="W242" s="7"/>
      <c r="X242" s="101" t="s">
        <v>60</v>
      </c>
      <c r="Y242" s="31"/>
      <c r="Z242" s="31"/>
      <c r="AA242" s="31"/>
      <c r="AB242" s="31"/>
      <c r="AC242" s="75"/>
      <c r="AD242" s="27"/>
      <c r="AE242" s="27"/>
      <c r="AF242" s="28"/>
      <c r="AG242" s="27"/>
      <c r="AH242" s="100" t="s">
        <v>247</v>
      </c>
      <c r="AI242" s="27"/>
      <c r="AJ242" s="99" t="s">
        <v>262</v>
      </c>
      <c r="AK242" s="27"/>
      <c r="AL242" s="7"/>
      <c r="AM242" s="7"/>
      <c r="AN242" s="7"/>
      <c r="AO242" s="7"/>
      <c r="AP242" s="7"/>
      <c r="AQ242" s="7"/>
      <c r="AR242" s="7"/>
      <c r="AS242" s="7"/>
      <c r="AT242" s="7"/>
      <c r="AU242" s="7"/>
      <c r="AV242" s="7"/>
      <c r="AW242" s="7"/>
      <c r="AX242" s="54"/>
      <c r="AY242" s="54"/>
      <c r="AZ242" s="54"/>
      <c r="BA242" s="98">
        <f>VLOOKUP(BA241,flux!$A$2:$O$2501,2,FALSE)</f>
        <v>4.5529288308582602E-6</v>
      </c>
      <c r="BB242" s="54"/>
      <c r="BC242" s="97">
        <f>VLOOKUP(BC241,flux!$A$2:$O$2501,2,FALSE)</f>
        <v>-7.6893610357181796E-6</v>
      </c>
      <c r="BD242" s="54"/>
      <c r="BE242" s="54"/>
      <c r="BF242" s="54"/>
      <c r="BG242" s="54"/>
      <c r="BH242" s="65">
        <f>VLOOKUP(BH241,flux!$A$2:$O$2501,2,FALSE)</f>
        <v>2.3329737604667201E-7</v>
      </c>
      <c r="BI242" s="54"/>
      <c r="BJ242" s="6">
        <f>VLOOKUP(BJ241,flux!$A$2:$O$2501,2,FALSE)</f>
        <v>6.0562413662878396E-7</v>
      </c>
      <c r="BK242" s="7"/>
      <c r="BL242" s="7"/>
      <c r="BM242" s="7"/>
      <c r="BN242" s="7"/>
      <c r="BO242" s="7"/>
      <c r="BP242" s="7"/>
      <c r="BQ242" s="5"/>
      <c r="BR242" s="5"/>
    </row>
    <row r="243" spans="10:70">
      <c r="J243" s="5"/>
      <c r="K243" s="5"/>
      <c r="L243" s="5"/>
      <c r="M243" s="5"/>
      <c r="N243" s="5"/>
      <c r="O243" s="5"/>
      <c r="P243" s="5"/>
      <c r="Q243" s="8">
        <f>VLOOKUP(Q242,flux!$A$2:$O$2501,2,FALSE)</f>
        <v>2.64E-3</v>
      </c>
      <c r="R243" s="7"/>
      <c r="S243" s="7"/>
      <c r="T243" s="7"/>
      <c r="U243" s="7"/>
      <c r="V243" s="7"/>
      <c r="W243" s="7"/>
      <c r="X243" s="10">
        <f>VLOOKUP(X242,flux!$A$2:$O$2501,2,FALSE)</f>
        <v>-5.7541534488336799E-6</v>
      </c>
      <c r="Y243" s="31"/>
      <c r="Z243" s="31"/>
      <c r="AA243" s="31"/>
      <c r="AB243" s="31"/>
      <c r="AC243" s="83"/>
      <c r="AD243" s="27"/>
      <c r="AE243" s="27"/>
      <c r="AF243" s="27"/>
      <c r="AG243" s="27"/>
      <c r="AH243" s="96">
        <f>VLOOKUP(AH242,flux!$A$2:$O$2501,2,FALSE)</f>
        <v>5.9589160628092899E-6</v>
      </c>
      <c r="AI243" s="27"/>
      <c r="AJ243" s="29">
        <f>VLOOKUP(AJ242,flux!$A$2:$O$2501,2,FALSE)</f>
        <v>1.35440252916475E-7</v>
      </c>
      <c r="AK243" s="27"/>
      <c r="AL243" s="59" t="s">
        <v>62</v>
      </c>
      <c r="AM243" s="7"/>
      <c r="AN243" s="7"/>
      <c r="AO243" s="7"/>
      <c r="AP243" s="7"/>
      <c r="AQ243" s="7"/>
      <c r="AR243" s="7"/>
      <c r="AS243" s="7"/>
      <c r="AT243" s="7"/>
      <c r="AU243" s="7"/>
      <c r="AV243" s="7"/>
      <c r="AW243" s="7"/>
      <c r="AX243" s="54"/>
      <c r="AY243" s="54"/>
      <c r="AZ243" s="54"/>
      <c r="BA243" s="54"/>
      <c r="BB243" s="54"/>
      <c r="BC243" s="54"/>
      <c r="BD243" s="54"/>
      <c r="BE243" s="54"/>
      <c r="BF243" s="54"/>
      <c r="BG243" s="54"/>
      <c r="BH243" s="54"/>
      <c r="BI243" s="54"/>
      <c r="BJ243" s="20"/>
      <c r="BK243" s="7"/>
      <c r="BL243" s="7"/>
      <c r="BM243" s="7"/>
      <c r="BN243" s="7"/>
      <c r="BO243" s="7"/>
      <c r="BP243" s="7"/>
      <c r="BQ243" s="5"/>
      <c r="BR243" s="5"/>
    </row>
    <row r="244" spans="10:70">
      <c r="J244" s="5"/>
      <c r="K244" s="5"/>
      <c r="L244" s="5"/>
      <c r="M244" s="5"/>
      <c r="N244" s="5"/>
      <c r="O244" s="5"/>
      <c r="P244" s="5"/>
      <c r="Q244" s="5"/>
      <c r="R244" s="7"/>
      <c r="S244" s="7"/>
      <c r="T244" s="7"/>
      <c r="U244" s="7"/>
      <c r="V244" s="7"/>
      <c r="W244" s="7"/>
      <c r="X244" s="7"/>
      <c r="Y244" s="31"/>
      <c r="Z244" s="31"/>
      <c r="AA244" s="31"/>
      <c r="AB244" s="31"/>
      <c r="AC244" s="31"/>
      <c r="AD244" s="27"/>
      <c r="AE244" s="93" t="s">
        <v>477</v>
      </c>
      <c r="AF244" s="27"/>
      <c r="AG244" s="27"/>
      <c r="AH244" s="27"/>
      <c r="AI244" s="27"/>
      <c r="AJ244" s="27"/>
      <c r="AK244" s="27"/>
      <c r="AL244" s="57">
        <f>VLOOKUP(AL243,flux!$A$2:$O$2501,2,FALSE)</f>
        <v>1.35440252916475E-7</v>
      </c>
      <c r="AM244" s="7"/>
      <c r="AN244" s="7"/>
      <c r="AO244" s="7"/>
      <c r="AP244" s="7"/>
      <c r="AQ244" s="7"/>
      <c r="AR244" s="7"/>
      <c r="AS244" s="7"/>
      <c r="AT244" s="7"/>
      <c r="AU244" s="7"/>
      <c r="AV244" s="7"/>
      <c r="AW244" s="7"/>
      <c r="AX244" s="54"/>
      <c r="AY244" s="54"/>
      <c r="AZ244" s="54"/>
      <c r="BA244" s="54"/>
      <c r="BB244" s="54"/>
      <c r="BC244" s="54"/>
      <c r="BD244" s="54"/>
      <c r="BE244" s="54"/>
      <c r="BF244" s="54"/>
      <c r="BG244" s="54"/>
      <c r="BH244" s="54"/>
      <c r="BI244" s="54"/>
      <c r="BJ244" s="20"/>
      <c r="BK244" s="7"/>
      <c r="BL244" s="7"/>
      <c r="BM244" s="7"/>
      <c r="BN244" s="7"/>
      <c r="BO244" s="7"/>
      <c r="BP244" s="7"/>
      <c r="BQ244" s="5"/>
      <c r="BR244" s="5"/>
    </row>
    <row r="245" spans="10:70">
      <c r="J245" s="5"/>
      <c r="K245" s="5"/>
      <c r="L245" s="5"/>
      <c r="M245" s="5"/>
      <c r="N245" s="5"/>
      <c r="O245" s="5"/>
      <c r="P245" s="5"/>
      <c r="Q245" s="9" t="s">
        <v>8</v>
      </c>
      <c r="R245" s="7"/>
      <c r="S245" s="7"/>
      <c r="T245" s="7"/>
      <c r="U245" s="7"/>
      <c r="V245" s="7"/>
      <c r="W245" s="7"/>
      <c r="X245" s="7"/>
      <c r="Y245" s="31"/>
      <c r="Z245" s="31"/>
      <c r="AA245" s="31"/>
      <c r="AB245" s="31"/>
      <c r="AC245" s="31"/>
      <c r="AD245" s="27"/>
      <c r="AE245" s="95">
        <f>VLOOKUP(AE244,flux!$A$2:$O$2501,2,FALSE)</f>
        <v>-6.3136220660453597E-6</v>
      </c>
      <c r="AF245" s="27"/>
      <c r="AG245" s="28" t="s">
        <v>67</v>
      </c>
      <c r="AH245" s="63"/>
      <c r="AI245" s="27"/>
      <c r="AJ245" s="27"/>
      <c r="AK245" s="27"/>
      <c r="AL245" s="7"/>
      <c r="AM245" s="7"/>
      <c r="AN245" s="7"/>
      <c r="AO245" s="7"/>
      <c r="AP245" s="7"/>
      <c r="AQ245" s="7"/>
      <c r="AR245" s="7"/>
      <c r="AS245" s="7"/>
      <c r="AT245" s="7"/>
      <c r="AU245" s="7"/>
      <c r="AV245" s="7"/>
      <c r="AW245" s="94"/>
      <c r="AX245" s="54"/>
      <c r="AY245" s="54"/>
      <c r="AZ245" s="54"/>
      <c r="BA245" s="54"/>
      <c r="BB245" s="54"/>
      <c r="BC245" s="54"/>
      <c r="BD245" s="54"/>
      <c r="BE245" s="54"/>
      <c r="BF245" s="54"/>
      <c r="BG245" s="54"/>
      <c r="BH245" s="54"/>
      <c r="BI245" s="54"/>
      <c r="BJ245" s="20"/>
      <c r="BK245" s="7"/>
      <c r="BL245" s="7"/>
      <c r="BM245" s="7"/>
      <c r="BN245" s="7"/>
      <c r="BO245" s="7"/>
      <c r="BP245" s="7"/>
      <c r="BQ245" s="5"/>
      <c r="BR245" s="5"/>
    </row>
    <row r="246" spans="10:70">
      <c r="J246" s="5"/>
      <c r="K246" s="5"/>
      <c r="L246" s="5"/>
      <c r="M246" s="5"/>
      <c r="N246" s="5"/>
      <c r="O246" s="5"/>
      <c r="P246" s="5"/>
      <c r="Q246" s="8">
        <f>VLOOKUP(Q245,flux!$A$2:$O$2501,2,FALSE)</f>
        <v>4.3559999999999996E-3</v>
      </c>
      <c r="R246" s="7"/>
      <c r="S246" s="7"/>
      <c r="T246" s="7"/>
      <c r="U246" s="7"/>
      <c r="V246" s="7"/>
      <c r="W246" s="7"/>
      <c r="X246" s="7"/>
      <c r="Y246" s="31"/>
      <c r="Z246" s="31"/>
      <c r="AA246" s="31"/>
      <c r="AB246" s="31"/>
      <c r="AC246" s="31"/>
      <c r="AD246" s="27"/>
      <c r="AE246" s="93" t="s">
        <v>386</v>
      </c>
      <c r="AF246" s="27"/>
      <c r="AG246" s="29">
        <f>VLOOKUP(AG245,flux!$A$2:$O$2501,2,FALSE)</f>
        <v>7.7468516792578208E-6</v>
      </c>
      <c r="AH246" s="92"/>
      <c r="AI246" s="27"/>
      <c r="AJ246" s="27"/>
      <c r="AK246" s="27"/>
      <c r="AL246" s="7"/>
      <c r="AM246" s="7"/>
      <c r="AN246" s="7"/>
      <c r="AO246" s="7"/>
      <c r="AP246" s="7"/>
      <c r="AQ246" s="7"/>
      <c r="AR246" s="7"/>
      <c r="AS246" s="7"/>
      <c r="AT246" s="7"/>
      <c r="AU246" s="7"/>
      <c r="AV246" s="7"/>
      <c r="AW246" s="46"/>
      <c r="AX246" s="54"/>
      <c r="AY246" s="54"/>
      <c r="AZ246" s="91" t="s">
        <v>263</v>
      </c>
      <c r="BA246" s="54"/>
      <c r="BB246" s="54"/>
      <c r="BC246" s="54"/>
      <c r="BD246" s="54"/>
      <c r="BE246" s="54"/>
      <c r="BF246" s="54"/>
      <c r="BG246" s="54"/>
      <c r="BH246" s="54"/>
      <c r="BI246" s="54"/>
      <c r="BJ246" s="20"/>
      <c r="BK246" s="7"/>
      <c r="BL246" s="7"/>
      <c r="BM246" s="7"/>
      <c r="BN246" s="7"/>
      <c r="BO246" s="7"/>
      <c r="BP246" s="7"/>
      <c r="BQ246" s="5"/>
      <c r="BR246" s="5"/>
    </row>
    <row r="247" spans="10:70">
      <c r="J247" s="5"/>
      <c r="K247" s="5"/>
      <c r="L247" s="5"/>
      <c r="M247" s="5"/>
      <c r="N247" s="5"/>
      <c r="O247" s="5"/>
      <c r="P247" s="5"/>
      <c r="Q247" s="5"/>
      <c r="R247" s="7"/>
      <c r="S247" s="7"/>
      <c r="T247" s="7"/>
      <c r="U247" s="7"/>
      <c r="V247" s="7"/>
      <c r="W247" s="7"/>
      <c r="X247" s="7"/>
      <c r="Y247" s="90"/>
      <c r="Z247" s="31"/>
      <c r="AA247" s="31"/>
      <c r="AB247" s="89"/>
      <c r="AC247" s="31"/>
      <c r="AD247" s="27"/>
      <c r="AE247" s="88">
        <f>VLOOKUP(AE246,flux!$A$2:$O$2501,2,FALSE)</f>
        <v>-6.3136220660453597E-6</v>
      </c>
      <c r="AF247" s="27"/>
      <c r="AG247" s="27"/>
      <c r="AH247" s="27"/>
      <c r="AI247" s="27"/>
      <c r="AJ247" s="27"/>
      <c r="AK247" s="27"/>
      <c r="AL247" s="7"/>
      <c r="AM247" s="7"/>
      <c r="AN247" s="7"/>
      <c r="AO247" s="7"/>
      <c r="AP247" s="7"/>
      <c r="AQ247" s="7"/>
      <c r="AR247" s="7"/>
      <c r="AS247" s="7"/>
      <c r="AT247" s="7"/>
      <c r="AU247" s="7"/>
      <c r="AV247" s="7"/>
      <c r="AW247" s="72"/>
      <c r="AX247" s="54"/>
      <c r="AY247" s="54"/>
      <c r="AZ247" s="23">
        <f>VLOOKUP(AZ246,flux!$A$2:$O$2501,2,FALSE)</f>
        <v>4.5529288308582602E-6</v>
      </c>
      <c r="BA247" s="54"/>
      <c r="BB247" s="54"/>
      <c r="BC247" s="87" t="s">
        <v>241</v>
      </c>
      <c r="BD247" s="54"/>
      <c r="BE247" s="86" t="s">
        <v>206</v>
      </c>
      <c r="BF247" s="54"/>
      <c r="BG247" s="54"/>
      <c r="BH247" s="85" t="s">
        <v>851</v>
      </c>
      <c r="BI247" s="54"/>
      <c r="BJ247" s="20"/>
      <c r="BK247" s="7"/>
      <c r="BL247" s="7"/>
      <c r="BM247" s="7"/>
      <c r="BN247" s="7"/>
      <c r="BO247" s="7"/>
      <c r="BP247" s="7"/>
      <c r="BQ247" s="5"/>
      <c r="BR247" s="5"/>
    </row>
    <row r="248" spans="10:70">
      <c r="J248" s="5"/>
      <c r="K248" s="5"/>
      <c r="L248" s="5"/>
      <c r="M248" s="5"/>
      <c r="N248" s="5"/>
      <c r="O248" s="5"/>
      <c r="P248" s="5"/>
      <c r="Q248" s="9" t="s">
        <v>11</v>
      </c>
      <c r="R248" s="7"/>
      <c r="S248" s="7"/>
      <c r="T248" s="7"/>
      <c r="U248" s="7"/>
      <c r="V248" s="7"/>
      <c r="W248" s="7"/>
      <c r="X248" s="7"/>
      <c r="Y248" s="84" t="s">
        <v>50</v>
      </c>
      <c r="Z248" s="31"/>
      <c r="AA248" s="31"/>
      <c r="AB248" s="83"/>
      <c r="AC248" s="31"/>
      <c r="AD248" s="27"/>
      <c r="AE248" s="27"/>
      <c r="AF248" s="27"/>
      <c r="AG248" s="27"/>
      <c r="AH248" s="27"/>
      <c r="AI248" s="27"/>
      <c r="AJ248" s="27"/>
      <c r="AK248" s="27"/>
      <c r="AL248" s="7"/>
      <c r="AM248" s="7"/>
      <c r="AN248" s="7"/>
      <c r="AO248" s="7"/>
      <c r="AP248" s="7"/>
      <c r="AQ248" s="7"/>
      <c r="AR248" s="7"/>
      <c r="AS248" s="7"/>
      <c r="AT248" s="7"/>
      <c r="AU248" s="7"/>
      <c r="AV248" s="7"/>
      <c r="AW248" s="7"/>
      <c r="AX248" s="54"/>
      <c r="AY248" s="54"/>
      <c r="AZ248" s="54"/>
      <c r="BA248" s="54"/>
      <c r="BB248" s="54"/>
      <c r="BC248" s="23">
        <f>VLOOKUP(BC247,flux!$A$2:$O$2501,2,FALSE)</f>
        <v>2.3023560570983701E-6</v>
      </c>
      <c r="BD248" s="54"/>
      <c r="BE248" s="23">
        <f>VLOOKUP(BE247,flux!$A$2:$O$2501,2,FALSE)</f>
        <v>-2.3329737604667201E-7</v>
      </c>
      <c r="BF248" s="54"/>
      <c r="BG248" s="54"/>
      <c r="BH248" s="39">
        <f>VLOOKUP(BH247,flux!$A$2:$O$2501,2,FALSE)</f>
        <v>2.3329737604667201E-7</v>
      </c>
      <c r="BI248" s="54"/>
      <c r="BJ248" s="20"/>
      <c r="BK248" s="7"/>
      <c r="BL248" s="7"/>
      <c r="BM248" s="7"/>
      <c r="BN248" s="7"/>
      <c r="BO248" s="7"/>
      <c r="BP248" s="7"/>
      <c r="BQ248" s="5"/>
      <c r="BR248" s="5"/>
    </row>
    <row r="249" spans="10:70">
      <c r="J249" s="5"/>
      <c r="K249" s="5"/>
      <c r="L249" s="5"/>
      <c r="M249" s="5"/>
      <c r="N249" s="5"/>
      <c r="O249" s="5"/>
      <c r="P249" s="5"/>
      <c r="Q249" s="8">
        <f>VLOOKUP(Q248,flux!$A$2:$O$2501,2,FALSE)</f>
        <v>8.0520000000000001E-3</v>
      </c>
      <c r="R249" s="7"/>
      <c r="S249" s="7"/>
      <c r="T249" s="7"/>
      <c r="U249" s="7"/>
      <c r="V249" s="7"/>
      <c r="W249" s="7"/>
      <c r="X249" s="7"/>
      <c r="Y249" s="30">
        <f>VLOOKUP(Y248,flux!$A$2:$O$2501,2,FALSE)</f>
        <v>-2.8034653155373201E-5</v>
      </c>
      <c r="Z249" s="31"/>
      <c r="AA249" s="31"/>
      <c r="AB249" s="31"/>
      <c r="AC249" s="31"/>
      <c r="AD249" s="27"/>
      <c r="AE249" s="82"/>
      <c r="AF249" s="27"/>
      <c r="AG249" s="27"/>
      <c r="AH249" s="27"/>
      <c r="AI249" s="27"/>
      <c r="AJ249" s="27"/>
      <c r="AK249" s="27"/>
      <c r="AL249" s="7"/>
      <c r="AM249" s="7"/>
      <c r="AN249" s="7"/>
      <c r="AO249" s="7"/>
      <c r="AP249" s="7"/>
      <c r="AQ249" s="7"/>
      <c r="AR249" s="7"/>
      <c r="AS249" s="7"/>
      <c r="AT249" s="7"/>
      <c r="AU249" s="7"/>
      <c r="AV249" s="7"/>
      <c r="AW249" s="7"/>
      <c r="AX249" s="54"/>
      <c r="AY249" s="54"/>
      <c r="AZ249" s="54"/>
      <c r="BA249" s="54"/>
      <c r="BB249" s="54"/>
      <c r="BC249" s="54"/>
      <c r="BD249" s="54"/>
      <c r="BE249" s="54"/>
      <c r="BF249" s="54"/>
      <c r="BG249" s="54"/>
      <c r="BH249" s="54"/>
      <c r="BI249" s="54"/>
      <c r="BJ249" s="20"/>
      <c r="BK249" s="7"/>
      <c r="BL249" s="7"/>
      <c r="BM249" s="7"/>
      <c r="BN249" s="7"/>
      <c r="BO249" s="7"/>
      <c r="BP249" s="7"/>
      <c r="BQ249" s="5"/>
      <c r="BR249" s="5"/>
    </row>
    <row r="250" spans="10:70">
      <c r="J250" s="5"/>
      <c r="K250" s="5"/>
      <c r="L250" s="5"/>
      <c r="M250" s="5"/>
      <c r="N250" s="5"/>
      <c r="O250" s="5"/>
      <c r="P250" s="5"/>
      <c r="R250" s="7"/>
      <c r="S250" s="7"/>
      <c r="T250" s="7"/>
      <c r="U250" s="7"/>
      <c r="V250" s="7"/>
      <c r="W250" s="7"/>
      <c r="X250" s="7"/>
      <c r="Y250" s="81"/>
      <c r="Z250" s="31"/>
      <c r="AA250" s="31"/>
      <c r="AB250" s="31"/>
      <c r="AC250" s="31"/>
      <c r="AD250" s="80"/>
      <c r="AE250" s="27"/>
      <c r="AF250" s="27"/>
      <c r="AG250" s="27"/>
      <c r="AH250" s="27"/>
      <c r="AI250" s="27"/>
      <c r="AJ250" s="27"/>
      <c r="AK250" s="27"/>
      <c r="AL250" s="7"/>
      <c r="AM250" s="7"/>
      <c r="AN250" s="7"/>
      <c r="AO250" s="7"/>
      <c r="AP250" s="7"/>
      <c r="AQ250" s="7"/>
      <c r="AR250" s="7"/>
      <c r="AS250" s="7"/>
      <c r="AT250" s="7"/>
      <c r="AU250" s="7"/>
      <c r="AV250" s="7"/>
      <c r="AW250" s="7"/>
      <c r="AX250" s="54"/>
      <c r="AY250" s="54"/>
      <c r="AZ250" s="54"/>
      <c r="BA250" s="54"/>
      <c r="BB250" s="54"/>
      <c r="BC250" s="54"/>
      <c r="BD250" s="54"/>
      <c r="BE250" s="79"/>
      <c r="BF250" s="54"/>
      <c r="BG250" s="54"/>
      <c r="BH250" s="54"/>
      <c r="BI250" s="54"/>
      <c r="BJ250" s="20"/>
      <c r="BK250" s="7"/>
      <c r="BL250" s="7"/>
      <c r="BM250" s="7"/>
      <c r="BN250" s="7"/>
      <c r="BO250" s="7"/>
      <c r="BP250" s="7"/>
      <c r="BQ250" s="5"/>
      <c r="BR250" s="5"/>
    </row>
    <row r="251" spans="10:70">
      <c r="J251" s="5"/>
      <c r="K251" s="5"/>
      <c r="L251" s="5"/>
      <c r="M251" s="5"/>
      <c r="N251" s="5"/>
      <c r="O251" s="5"/>
      <c r="P251" s="5"/>
      <c r="Q251" s="9" t="s">
        <v>12</v>
      </c>
      <c r="R251" s="7"/>
      <c r="S251" s="7"/>
      <c r="T251" s="7"/>
      <c r="U251" s="7"/>
      <c r="V251" s="7"/>
      <c r="W251" s="7"/>
      <c r="X251" s="7"/>
      <c r="Y251" s="78"/>
      <c r="Z251" s="31"/>
      <c r="AA251" s="31"/>
      <c r="AB251" s="31"/>
      <c r="AC251" s="31"/>
      <c r="AD251" s="27"/>
      <c r="AE251" s="27"/>
      <c r="AF251" s="27"/>
      <c r="AG251" s="27"/>
      <c r="AH251" s="27"/>
      <c r="AI251" s="27"/>
      <c r="AJ251" s="27"/>
      <c r="AK251" s="27"/>
      <c r="AL251" s="7"/>
      <c r="AM251" s="7"/>
      <c r="AN251" s="7"/>
      <c r="AO251" s="7"/>
      <c r="AP251" s="7"/>
      <c r="AQ251" s="7"/>
      <c r="AR251" s="7"/>
      <c r="AS251" s="7"/>
      <c r="AT251" s="7"/>
      <c r="AU251" s="7"/>
      <c r="AV251" s="7"/>
      <c r="AW251" s="77"/>
      <c r="AX251" s="54"/>
      <c r="AY251" s="54"/>
      <c r="AZ251" s="54"/>
      <c r="BA251" s="54"/>
      <c r="BB251" s="54"/>
      <c r="BC251" s="54"/>
      <c r="BD251" s="54"/>
      <c r="BE251" s="54"/>
      <c r="BF251" s="54"/>
      <c r="BG251" s="54"/>
      <c r="BH251" s="54"/>
      <c r="BI251" s="54"/>
      <c r="BJ251" s="20"/>
      <c r="BK251" s="7"/>
      <c r="BL251" s="7"/>
      <c r="BM251" s="7"/>
      <c r="BN251" s="7"/>
      <c r="BO251" s="7"/>
      <c r="BP251" s="7"/>
      <c r="BQ251" s="5"/>
      <c r="BR251" s="5"/>
    </row>
    <row r="252" spans="10:70">
      <c r="J252" s="5"/>
      <c r="K252" s="5"/>
      <c r="L252" s="5"/>
      <c r="M252" s="5"/>
      <c r="N252" s="5"/>
      <c r="O252" s="5"/>
      <c r="P252" s="5"/>
      <c r="Q252" s="8">
        <f>VLOOKUP(Q251,flux!$A$2:$O$2501,2,FALSE)</f>
        <v>1.1682E-2</v>
      </c>
      <c r="R252" s="7"/>
      <c r="S252" s="7"/>
      <c r="T252" s="76"/>
      <c r="U252" s="7"/>
      <c r="V252" s="7"/>
      <c r="W252" s="7"/>
      <c r="X252" s="7"/>
      <c r="Y252" s="75"/>
      <c r="Z252" s="31"/>
      <c r="AA252" s="31"/>
      <c r="AB252" s="75"/>
      <c r="AC252" s="31"/>
      <c r="AD252" s="27"/>
      <c r="AE252" s="27"/>
      <c r="AF252" s="60" t="s">
        <v>293</v>
      </c>
      <c r="AG252" s="27"/>
      <c r="AH252" s="27"/>
      <c r="AI252" s="27"/>
      <c r="AJ252" s="27"/>
      <c r="AK252" s="27"/>
      <c r="AL252" s="7"/>
      <c r="AM252" s="7"/>
      <c r="AN252" s="7"/>
      <c r="AO252" s="7"/>
      <c r="AP252" s="7"/>
      <c r="AQ252" s="7"/>
      <c r="AR252" s="7"/>
      <c r="AS252" s="7"/>
      <c r="AT252" s="7"/>
      <c r="AU252" s="7"/>
      <c r="AV252" s="7"/>
      <c r="AW252" s="57"/>
      <c r="AX252" s="54"/>
      <c r="AY252" s="54"/>
      <c r="AZ252" s="54"/>
      <c r="BA252" s="54"/>
      <c r="BB252" s="54"/>
      <c r="BC252" s="54"/>
      <c r="BD252" s="54"/>
      <c r="BE252" s="54"/>
      <c r="BF252" s="54"/>
      <c r="BG252" s="54"/>
      <c r="BH252" s="54"/>
      <c r="BI252" s="54"/>
      <c r="BJ252" s="20"/>
      <c r="BK252" s="7"/>
      <c r="BL252" s="7"/>
      <c r="BM252" s="7"/>
      <c r="BN252" s="7"/>
      <c r="BO252" s="7"/>
      <c r="BP252" s="7"/>
      <c r="BQ252" s="5"/>
      <c r="BR252" s="5"/>
    </row>
    <row r="253" spans="10:70">
      <c r="J253" s="5"/>
      <c r="K253" s="5"/>
      <c r="L253" s="5"/>
      <c r="M253" s="5"/>
      <c r="N253" s="5"/>
      <c r="O253" s="5"/>
      <c r="P253" s="5"/>
      <c r="Q253" s="5"/>
      <c r="R253" s="7"/>
      <c r="S253" s="7"/>
      <c r="T253" s="74"/>
      <c r="U253" s="7"/>
      <c r="V253" s="7"/>
      <c r="W253" s="7"/>
      <c r="X253" s="7"/>
      <c r="Y253" s="73"/>
      <c r="Z253" s="31"/>
      <c r="AA253" s="31"/>
      <c r="AB253" s="73"/>
      <c r="AC253" s="31"/>
      <c r="AD253" s="27"/>
      <c r="AE253" s="27"/>
      <c r="AF253" s="30">
        <f>VLOOKUP(AF252,flux!$A$2:$O$2501,2,FALSE)</f>
        <v>9.6427600343660007E-7</v>
      </c>
      <c r="AG253" s="27"/>
      <c r="AH253" s="27"/>
      <c r="AI253" s="27"/>
      <c r="AJ253" s="27"/>
      <c r="AK253" s="27"/>
      <c r="AL253" s="7"/>
      <c r="AM253" s="7"/>
      <c r="AN253" s="7"/>
      <c r="AO253" s="7"/>
      <c r="AP253" s="7"/>
      <c r="AQ253" s="7"/>
      <c r="AR253" s="7"/>
      <c r="AS253" s="7"/>
      <c r="AT253" s="7"/>
      <c r="AU253" s="7"/>
      <c r="AV253" s="7"/>
      <c r="AW253" s="72"/>
      <c r="AX253" s="54"/>
      <c r="AY253" s="54"/>
      <c r="AZ253" s="54"/>
      <c r="BA253" s="71" t="s">
        <v>637</v>
      </c>
      <c r="BB253" s="54"/>
      <c r="BC253" s="70" t="s">
        <v>505</v>
      </c>
      <c r="BD253" s="54"/>
      <c r="BE253" s="54"/>
      <c r="BF253" s="54"/>
      <c r="BG253" s="54"/>
      <c r="BH253" s="54"/>
      <c r="BI253" s="54"/>
      <c r="BJ253" s="20"/>
      <c r="BK253" s="7"/>
      <c r="BL253" s="7"/>
      <c r="BM253" s="69">
        <f>BC242-BK257</f>
        <v>-7.2148324024418297E-6</v>
      </c>
      <c r="BN253" s="7"/>
      <c r="BO253" s="7"/>
      <c r="BP253" s="7"/>
      <c r="BQ253" s="5"/>
      <c r="BR253" s="5"/>
    </row>
    <row r="254" spans="10:70">
      <c r="J254" s="5"/>
      <c r="K254" s="5"/>
      <c r="L254" s="5"/>
      <c r="M254" s="5"/>
      <c r="N254" s="5"/>
      <c r="O254" s="5"/>
      <c r="P254" s="5"/>
      <c r="Q254" s="9" t="s">
        <v>13</v>
      </c>
      <c r="R254" s="7"/>
      <c r="S254" s="7"/>
      <c r="T254" s="7"/>
      <c r="U254" s="7"/>
      <c r="V254" s="7"/>
      <c r="W254" s="7"/>
      <c r="X254" s="7"/>
      <c r="Y254" s="49"/>
      <c r="Z254" s="31"/>
      <c r="AA254" s="31"/>
      <c r="AB254" s="31"/>
      <c r="AC254" s="31"/>
      <c r="AD254" s="27"/>
      <c r="AE254" s="27"/>
      <c r="AF254" s="27"/>
      <c r="AG254" s="27"/>
      <c r="AH254" s="27"/>
      <c r="AI254" s="27"/>
      <c r="AJ254" s="27"/>
      <c r="AK254" s="27"/>
      <c r="AL254" s="7"/>
      <c r="AM254" s="7"/>
      <c r="AN254" s="7"/>
      <c r="AO254" s="7"/>
      <c r="AP254" s="7"/>
      <c r="AQ254" s="7"/>
      <c r="AR254" s="7"/>
      <c r="AS254" s="7"/>
      <c r="AT254" s="7"/>
      <c r="AU254" s="7"/>
      <c r="AV254" s="7"/>
      <c r="AW254" s="7"/>
      <c r="AX254" s="54"/>
      <c r="AY254" s="54"/>
      <c r="AZ254" s="54"/>
      <c r="BA254" s="23">
        <f>VLOOKUP(BA253,flux!$A$2:$O$2501,2,FALSE)</f>
        <v>2.80666949947772E-6</v>
      </c>
      <c r="BB254" s="54"/>
      <c r="BC254" s="23">
        <f>VLOOKUP(BC253,flux!$A$2:$O$2501,2,FALSE)</f>
        <v>2.80666949947772E-6</v>
      </c>
      <c r="BD254" s="54"/>
      <c r="BE254" s="54"/>
      <c r="BF254" s="54"/>
      <c r="BG254" s="54"/>
      <c r="BH254" s="54"/>
      <c r="BI254" s="54"/>
      <c r="BJ254" s="20"/>
      <c r="BK254" s="7"/>
      <c r="BL254" s="7"/>
      <c r="BM254" s="7"/>
      <c r="BN254" s="7"/>
      <c r="BO254" s="7"/>
      <c r="BP254" s="7"/>
      <c r="BQ254" s="5"/>
      <c r="BR254" s="5"/>
    </row>
    <row r="255" spans="10:70">
      <c r="J255" s="5"/>
      <c r="K255" s="5"/>
      <c r="L255" s="5"/>
      <c r="M255" s="5"/>
      <c r="N255" s="5"/>
      <c r="O255" s="5"/>
      <c r="P255" s="5"/>
      <c r="Q255" s="8">
        <f>VLOOKUP(Q254,flux!$A$2:$O$2501,2,FALSE)</f>
        <v>4.7520000000000001E-3</v>
      </c>
      <c r="R255" s="7"/>
      <c r="S255" s="7"/>
      <c r="T255" s="7"/>
      <c r="U255" s="7"/>
      <c r="V255" s="7"/>
      <c r="W255" s="7"/>
      <c r="X255" s="7"/>
      <c r="Y255" s="44"/>
      <c r="Z255" s="31"/>
      <c r="AA255" s="31"/>
      <c r="AB255" s="31"/>
      <c r="AC255" s="31"/>
      <c r="AD255" s="27"/>
      <c r="AE255" s="27"/>
      <c r="AF255" s="27"/>
      <c r="AG255" s="27"/>
      <c r="AH255" s="28"/>
      <c r="AI255" s="27"/>
      <c r="AJ255" s="27"/>
      <c r="AK255" s="27"/>
      <c r="AL255" s="7"/>
      <c r="AM255" s="7"/>
      <c r="AN255" s="7"/>
      <c r="AO255" s="7"/>
      <c r="AP255" s="7"/>
      <c r="AQ255" s="7"/>
      <c r="AR255" s="7"/>
      <c r="AS255" s="7"/>
      <c r="AT255" s="7"/>
      <c r="AU255" s="7"/>
      <c r="AV255" s="7"/>
      <c r="AW255" s="7"/>
      <c r="AX255" s="54"/>
      <c r="AY255" s="54"/>
      <c r="AZ255" s="54"/>
      <c r="BA255" s="54"/>
      <c r="BB255" s="54"/>
      <c r="BC255" s="54"/>
      <c r="BD255" s="54"/>
      <c r="BE255" s="23"/>
      <c r="BF255" s="54"/>
      <c r="BG255" s="54"/>
      <c r="BH255" s="54"/>
      <c r="BI255" s="54"/>
      <c r="BJ255" s="20"/>
      <c r="BK255" s="7"/>
      <c r="BL255" s="7"/>
      <c r="BM255" s="7"/>
      <c r="BN255" s="7"/>
      <c r="BO255" s="7"/>
      <c r="BP255" s="7"/>
      <c r="BQ255" s="5"/>
      <c r="BR255" s="5"/>
    </row>
    <row r="256" spans="10:70">
      <c r="J256" s="5"/>
      <c r="K256" s="5"/>
      <c r="L256" s="5"/>
      <c r="M256" s="5"/>
      <c r="N256" s="5"/>
      <c r="O256" s="5"/>
      <c r="P256" s="5"/>
      <c r="Q256" s="5"/>
      <c r="R256" s="7"/>
      <c r="S256" s="7"/>
      <c r="T256" s="7"/>
      <c r="U256" s="7"/>
      <c r="V256" s="7"/>
      <c r="W256" s="7"/>
      <c r="X256" s="7"/>
      <c r="Y256" s="31"/>
      <c r="Z256" s="31"/>
      <c r="AA256" s="31"/>
      <c r="AB256" s="31"/>
      <c r="AC256" s="31"/>
      <c r="AD256" s="27"/>
      <c r="AE256" s="27"/>
      <c r="AF256" s="27"/>
      <c r="AG256" s="27"/>
      <c r="AH256" s="29"/>
      <c r="AI256" s="27"/>
      <c r="AJ256" s="27"/>
      <c r="AK256" s="27"/>
      <c r="AL256" s="7"/>
      <c r="AM256" s="7"/>
      <c r="AN256" s="7"/>
      <c r="AO256" s="7"/>
      <c r="AP256" s="7"/>
      <c r="AQ256" s="7"/>
      <c r="AR256" s="7"/>
      <c r="AS256" s="7"/>
      <c r="AT256" s="7"/>
      <c r="AU256" s="7"/>
      <c r="AV256" s="7"/>
      <c r="AW256" s="7"/>
      <c r="AX256" s="54"/>
      <c r="AY256" s="54"/>
      <c r="AZ256" s="54"/>
      <c r="BA256" s="54"/>
      <c r="BB256" s="54"/>
      <c r="BC256" s="54"/>
      <c r="BD256" s="54"/>
      <c r="BE256" s="54"/>
      <c r="BF256" s="54"/>
      <c r="BG256" s="68" t="s">
        <v>650</v>
      </c>
      <c r="BH256" s="54"/>
      <c r="BI256" s="54"/>
      <c r="BJ256" s="20"/>
      <c r="BK256" s="67" t="s">
        <v>126</v>
      </c>
      <c r="BL256" s="7"/>
      <c r="BM256" s="7"/>
      <c r="BN256" s="7"/>
      <c r="BO256" s="7"/>
      <c r="BP256" s="7"/>
      <c r="BQ256" s="5"/>
      <c r="BR256" s="5"/>
    </row>
    <row r="257" spans="10:70">
      <c r="J257" s="5"/>
      <c r="K257" s="5"/>
      <c r="L257" s="5"/>
      <c r="M257" s="5"/>
      <c r="N257" s="5"/>
      <c r="O257" s="5"/>
      <c r="P257" s="5"/>
      <c r="Q257" s="9" t="s">
        <v>14</v>
      </c>
      <c r="R257" s="7"/>
      <c r="S257" s="7"/>
      <c r="T257" s="7"/>
      <c r="U257" s="7"/>
      <c r="V257" s="7"/>
      <c r="W257" s="7"/>
      <c r="X257" s="7"/>
      <c r="Y257" s="31"/>
      <c r="Z257" s="31"/>
      <c r="AA257" s="31"/>
      <c r="AB257" s="31"/>
      <c r="AC257" s="31"/>
      <c r="AD257" s="27"/>
      <c r="AE257" s="27"/>
      <c r="AF257" s="27"/>
      <c r="AG257" s="27"/>
      <c r="AH257" s="27"/>
      <c r="AI257" s="27"/>
      <c r="AJ257" s="27"/>
      <c r="AK257" s="27"/>
      <c r="AL257" s="7"/>
      <c r="AM257" s="7"/>
      <c r="AN257" s="7"/>
      <c r="AO257" s="7"/>
      <c r="AP257" s="7"/>
      <c r="AQ257" s="7"/>
      <c r="AR257" s="7"/>
      <c r="AS257" s="7"/>
      <c r="AT257" s="7"/>
      <c r="AU257" s="7"/>
      <c r="AV257" s="7"/>
      <c r="AW257" s="7"/>
      <c r="AX257" s="66"/>
      <c r="AY257" s="54"/>
      <c r="AZ257" s="54"/>
      <c r="BA257" s="54"/>
      <c r="BB257" s="54"/>
      <c r="BC257" s="54"/>
      <c r="BD257" s="54"/>
      <c r="BE257" s="54"/>
      <c r="BF257" s="54"/>
      <c r="BG257" s="39">
        <f>VLOOKUP(BG256,flux!$A$2:$O$2501,2,FALSE)</f>
        <v>2.3329737604667201E-7</v>
      </c>
      <c r="BH257" s="54"/>
      <c r="BI257" s="54"/>
      <c r="BJ257" s="20"/>
      <c r="BK257" s="65">
        <f>VLOOKUP(BK256,flux!$A$2:$O$3000,2,FALSE)</f>
        <v>-4.7452863327635002E-7</v>
      </c>
      <c r="BL257" s="7"/>
      <c r="BM257" s="7"/>
      <c r="BN257" s="7"/>
      <c r="BO257" s="7"/>
      <c r="BP257" s="7"/>
      <c r="BQ257" s="5"/>
      <c r="BR257" s="5"/>
    </row>
    <row r="258" spans="10:70">
      <c r="J258" s="5"/>
      <c r="K258" s="5"/>
      <c r="L258" s="5"/>
      <c r="M258" s="5"/>
      <c r="N258" s="5"/>
      <c r="O258" s="5"/>
      <c r="P258" s="5"/>
      <c r="Q258" s="8">
        <f>VLOOKUP(Q257,flux!$A$2:$O$2501,2,FALSE)</f>
        <v>1.155E-2</v>
      </c>
      <c r="R258" s="7"/>
      <c r="S258" s="7"/>
      <c r="T258" s="7"/>
      <c r="U258" s="7"/>
      <c r="V258" s="7"/>
      <c r="W258" s="7"/>
      <c r="X258" s="7"/>
      <c r="Y258" s="31"/>
      <c r="Z258" s="31"/>
      <c r="AA258" s="31"/>
      <c r="AB258" s="31"/>
      <c r="AC258" s="31"/>
      <c r="AD258" s="27"/>
      <c r="AE258" s="27"/>
      <c r="AF258" s="64" t="s">
        <v>525</v>
      </c>
      <c r="AG258" s="27"/>
      <c r="AH258" s="27"/>
      <c r="AI258" s="27"/>
      <c r="AJ258" s="27"/>
      <c r="AK258" s="27"/>
      <c r="AL258" s="7"/>
      <c r="AM258" s="7"/>
      <c r="AN258" s="7"/>
      <c r="AO258" s="7"/>
      <c r="AP258" s="7"/>
      <c r="AQ258" s="7"/>
      <c r="AR258" s="7"/>
      <c r="AS258" s="7"/>
      <c r="AT258" s="7"/>
      <c r="AU258" s="7"/>
      <c r="AV258" s="7"/>
      <c r="AW258" s="41" t="s">
        <v>117</v>
      </c>
      <c r="AX258" s="54"/>
      <c r="AY258" s="54"/>
      <c r="AZ258" s="54"/>
      <c r="BA258" s="54"/>
      <c r="BB258" s="54"/>
      <c r="BC258" s="54"/>
      <c r="BD258" s="54"/>
      <c r="BE258" s="20"/>
      <c r="BF258" s="54"/>
      <c r="BG258" s="54"/>
      <c r="BH258" s="54"/>
      <c r="BI258" s="54"/>
      <c r="BJ258" s="20"/>
      <c r="BK258" s="7"/>
      <c r="BL258" s="7"/>
      <c r="BM258" s="7"/>
      <c r="BN258" s="7"/>
      <c r="BO258" s="7"/>
      <c r="BP258" s="7"/>
      <c r="BQ258" s="5"/>
      <c r="BR258" s="5"/>
    </row>
    <row r="259" spans="10:70">
      <c r="J259" s="5"/>
      <c r="K259" s="5"/>
      <c r="L259" s="5"/>
      <c r="M259" s="5"/>
      <c r="N259" s="5"/>
      <c r="O259" s="5"/>
      <c r="P259" s="5"/>
      <c r="R259" s="7"/>
      <c r="S259" s="7"/>
      <c r="T259" s="7"/>
      <c r="U259" s="7"/>
      <c r="V259" s="7"/>
      <c r="W259" s="7"/>
      <c r="X259" s="7"/>
      <c r="Y259" s="31"/>
      <c r="Z259" s="31"/>
      <c r="AA259" s="31"/>
      <c r="AB259" s="49"/>
      <c r="AC259" s="31"/>
      <c r="AD259" s="27"/>
      <c r="AE259" s="27"/>
      <c r="AF259" s="29">
        <f>VLOOKUP(AF258,flux!$A$2:$O$2501,2,FALSE)</f>
        <v>-9.6427600343660007E-7</v>
      </c>
      <c r="AG259" s="27"/>
      <c r="AH259" s="63"/>
      <c r="AI259" s="27"/>
      <c r="AJ259" s="27"/>
      <c r="AK259" s="27"/>
      <c r="AL259" s="7"/>
      <c r="AM259" s="7"/>
      <c r="AN259" s="7"/>
      <c r="AO259" s="7"/>
      <c r="AP259" s="7"/>
      <c r="AQ259" s="7"/>
      <c r="AR259" s="7"/>
      <c r="AS259" s="7"/>
      <c r="AT259" s="7"/>
      <c r="AU259" s="7"/>
      <c r="AV259" s="62"/>
      <c r="AW259" s="39">
        <f>VLOOKUP(AW258,flux!$A$2:$O$3000,2,FALSE)</f>
        <v>9.9917170928165399E-6</v>
      </c>
      <c r="AX259" s="54"/>
      <c r="AY259" s="54"/>
      <c r="AZ259" s="54"/>
      <c r="BA259" s="54"/>
      <c r="BB259" s="54"/>
      <c r="BC259" s="54"/>
      <c r="BD259" s="54"/>
      <c r="BE259" s="20"/>
      <c r="BF259" s="54"/>
      <c r="BG259" s="54"/>
      <c r="BH259" s="54"/>
      <c r="BI259" s="54"/>
      <c r="BJ259" s="20"/>
      <c r="BK259" s="7"/>
      <c r="BL259" s="7"/>
      <c r="BM259" s="7"/>
      <c r="BN259" s="7"/>
      <c r="BO259" s="7"/>
      <c r="BP259" s="7"/>
      <c r="BQ259" s="5"/>
      <c r="BR259" s="5"/>
    </row>
    <row r="260" spans="10:70">
      <c r="J260" s="5"/>
      <c r="K260" s="5"/>
      <c r="L260" s="5"/>
      <c r="M260" s="5"/>
      <c r="N260" s="5"/>
      <c r="O260" s="5"/>
      <c r="P260" s="5"/>
      <c r="Q260" s="9" t="s">
        <v>15</v>
      </c>
      <c r="R260" s="7"/>
      <c r="S260" s="7"/>
      <c r="T260" s="7"/>
      <c r="U260" s="7"/>
      <c r="V260" s="7"/>
      <c r="W260" s="7"/>
      <c r="X260" s="7"/>
      <c r="Y260" s="31"/>
      <c r="Z260" s="31"/>
      <c r="AA260" s="31"/>
      <c r="AB260" s="61"/>
      <c r="AC260" s="31"/>
      <c r="AD260" s="27"/>
      <c r="AE260" s="27"/>
      <c r="AF260" s="27"/>
      <c r="AG260" s="27"/>
      <c r="AH260" s="27"/>
      <c r="AI260" s="27"/>
      <c r="AJ260" s="27"/>
      <c r="AK260" s="60"/>
      <c r="AL260" s="59" t="s">
        <v>63</v>
      </c>
      <c r="AM260" s="7"/>
      <c r="AN260" s="7"/>
      <c r="AO260" s="7"/>
      <c r="AP260" s="7"/>
      <c r="AQ260" s="7"/>
      <c r="AR260" s="7"/>
      <c r="AS260" s="7"/>
      <c r="AT260" s="7"/>
      <c r="AU260" s="7"/>
      <c r="AV260" s="46"/>
      <c r="AW260" s="7"/>
      <c r="AX260" s="54"/>
      <c r="AY260" s="54"/>
      <c r="AZ260" s="54"/>
      <c r="BA260" s="54"/>
      <c r="BB260" s="54"/>
      <c r="BC260" s="54"/>
      <c r="BD260" s="54"/>
      <c r="BE260" s="58" t="s">
        <v>200</v>
      </c>
      <c r="BF260" s="54"/>
      <c r="BG260" s="54"/>
      <c r="BH260" s="54"/>
      <c r="BI260" s="54"/>
      <c r="BJ260" s="20"/>
      <c r="BK260" s="7"/>
      <c r="BL260" s="7"/>
      <c r="BM260" s="7"/>
      <c r="BN260" s="7"/>
      <c r="BO260" s="7"/>
      <c r="BP260" s="7"/>
      <c r="BQ260" s="5"/>
      <c r="BR260" s="5"/>
    </row>
    <row r="261" spans="10:70">
      <c r="J261" s="5"/>
      <c r="K261" s="5"/>
      <c r="L261" s="5"/>
      <c r="M261" s="5"/>
      <c r="N261" s="5"/>
      <c r="O261" s="5"/>
      <c r="P261" s="5"/>
      <c r="Q261" s="10">
        <f>VLOOKUP(Q260,flux!$A$2:$O$2501,2,FALSE)</f>
        <v>0</v>
      </c>
      <c r="R261" s="7"/>
      <c r="S261" s="7"/>
      <c r="T261" s="7"/>
      <c r="U261" s="7"/>
      <c r="V261" s="7"/>
      <c r="W261" s="7"/>
      <c r="X261" s="7"/>
      <c r="Y261" s="31"/>
      <c r="Z261" s="31"/>
      <c r="AA261" s="31"/>
      <c r="AB261" s="31"/>
      <c r="AC261" s="49"/>
      <c r="AD261" s="27"/>
      <c r="AE261" s="47"/>
      <c r="AF261" s="27"/>
      <c r="AG261" s="35"/>
      <c r="AH261" s="27"/>
      <c r="AI261" s="27"/>
      <c r="AJ261" s="27"/>
      <c r="AK261" s="27"/>
      <c r="AL261" s="57">
        <f>VLOOKUP(AL260,flux!$A$2:$O$2501,2,FALSE)</f>
        <v>-9.6427600343660007E-7</v>
      </c>
      <c r="AM261" s="7"/>
      <c r="AN261" s="7"/>
      <c r="AO261" s="7"/>
      <c r="AP261" s="7"/>
      <c r="AQ261" s="7"/>
      <c r="AR261" s="7"/>
      <c r="AS261" s="7"/>
      <c r="AT261" s="7"/>
      <c r="AU261" s="7"/>
      <c r="AV261" s="7"/>
      <c r="AW261" s="7"/>
      <c r="AX261" s="54"/>
      <c r="AY261" s="54"/>
      <c r="AZ261" s="54"/>
      <c r="BA261" s="54"/>
      <c r="BB261" s="54"/>
      <c r="BC261" s="54"/>
      <c r="BD261" s="54"/>
      <c r="BE261" s="56">
        <f>VLOOKUP(BE260,flux!$A$2:$O$2501,2,FALSE)</f>
        <v>4.9921658114428602E-6</v>
      </c>
      <c r="BF261" s="54"/>
      <c r="BG261" s="55" t="s">
        <v>195</v>
      </c>
      <c r="BH261" s="54"/>
      <c r="BI261" s="54"/>
      <c r="BJ261" s="20"/>
      <c r="BK261" s="7"/>
      <c r="BL261" s="7"/>
      <c r="BM261" s="7"/>
      <c r="BN261" s="7"/>
      <c r="BO261" s="7"/>
      <c r="BP261" s="7"/>
      <c r="BQ261" s="5"/>
      <c r="BR261" s="5"/>
    </row>
    <row r="262" spans="10:70">
      <c r="J262" s="5"/>
      <c r="K262" s="5"/>
      <c r="L262" s="5"/>
      <c r="M262" s="5"/>
      <c r="N262" s="5"/>
      <c r="O262" s="5"/>
      <c r="P262" s="5"/>
      <c r="Q262" s="5"/>
      <c r="R262" s="7"/>
      <c r="S262" s="7"/>
      <c r="T262" s="7"/>
      <c r="U262" s="7"/>
      <c r="V262" s="7"/>
      <c r="W262" s="7"/>
      <c r="X262" s="7"/>
      <c r="Y262" s="31"/>
      <c r="Z262" s="31"/>
      <c r="AA262" s="31"/>
      <c r="AB262" s="31"/>
      <c r="AC262" s="53"/>
      <c r="AD262" s="27"/>
      <c r="AE262" s="42"/>
      <c r="AF262" s="27"/>
      <c r="AG262" s="52"/>
      <c r="AH262" s="27"/>
      <c r="AI262" s="27"/>
      <c r="AJ262" s="27"/>
      <c r="AK262" s="27"/>
      <c r="AL262" s="7"/>
      <c r="AM262" s="7"/>
      <c r="AN262" s="7"/>
      <c r="AO262" s="7"/>
      <c r="AP262" s="7"/>
      <c r="AQ262" s="7"/>
      <c r="AR262" s="7"/>
      <c r="AS262" s="7"/>
      <c r="AT262" s="7"/>
      <c r="AU262" s="7"/>
      <c r="AV262" s="51"/>
      <c r="AW262" s="7"/>
      <c r="AX262" s="20"/>
      <c r="AY262" s="20"/>
      <c r="AZ262" s="20"/>
      <c r="BA262" s="20"/>
      <c r="BB262" s="20"/>
      <c r="BC262" s="20"/>
      <c r="BD262" s="20"/>
      <c r="BE262" s="20"/>
      <c r="BF262" s="20"/>
      <c r="BG262" s="50">
        <f>VLOOKUP(BG261,flux!$A$2:$O$2501,2,FALSE)</f>
        <v>0</v>
      </c>
      <c r="BH262" s="20"/>
      <c r="BI262" s="20"/>
      <c r="BJ262" s="20"/>
      <c r="BK262" s="7"/>
      <c r="BL262" s="7"/>
      <c r="BM262" s="7"/>
      <c r="BN262" s="7"/>
      <c r="BO262" s="7"/>
      <c r="BP262" s="7"/>
      <c r="BQ262" s="5"/>
      <c r="BR262" s="5"/>
    </row>
    <row r="263" spans="10:70">
      <c r="J263" s="5"/>
      <c r="K263" s="5"/>
      <c r="L263" s="5"/>
      <c r="M263" s="5"/>
      <c r="N263" s="5"/>
      <c r="O263" s="5"/>
      <c r="P263" s="5"/>
      <c r="Q263" s="9" t="s">
        <v>16</v>
      </c>
      <c r="R263" s="7"/>
      <c r="S263" s="7"/>
      <c r="T263" s="7"/>
      <c r="U263" s="7"/>
      <c r="V263" s="7"/>
      <c r="W263" s="7"/>
      <c r="X263" s="7"/>
      <c r="Y263" s="31"/>
      <c r="Z263" s="31"/>
      <c r="AA263" s="49"/>
      <c r="AB263" s="31"/>
      <c r="AC263" s="31"/>
      <c r="AD263" s="48"/>
      <c r="AE263" s="27"/>
      <c r="AF263" s="47"/>
      <c r="AG263" s="27"/>
      <c r="AH263" s="27"/>
      <c r="AI263" s="27"/>
      <c r="AJ263" s="27"/>
      <c r="AK263" s="27"/>
      <c r="AL263" s="7"/>
      <c r="AM263" s="7"/>
      <c r="AN263" s="7"/>
      <c r="AO263" s="7"/>
      <c r="AP263" s="7"/>
      <c r="AQ263" s="7"/>
      <c r="AR263" s="7"/>
      <c r="AS263" s="7"/>
      <c r="AT263" s="7"/>
      <c r="AU263" s="7"/>
      <c r="AV263" s="46"/>
      <c r="AW263" s="7"/>
      <c r="AX263" s="20"/>
      <c r="AY263" s="20"/>
      <c r="AZ263" s="20"/>
      <c r="BA263" s="20"/>
      <c r="BB263" s="20"/>
      <c r="BC263" s="20"/>
      <c r="BD263" s="20"/>
      <c r="BE263" s="20"/>
      <c r="BF263" s="45"/>
      <c r="BG263" s="25"/>
      <c r="BH263" s="20"/>
      <c r="BI263" s="20"/>
      <c r="BJ263" s="20"/>
      <c r="BK263" s="7"/>
      <c r="BL263" s="7"/>
      <c r="BM263" s="7"/>
      <c r="BN263" s="7"/>
      <c r="BO263" s="7"/>
      <c r="BP263" s="7"/>
      <c r="BQ263" s="5"/>
      <c r="BR263" s="5"/>
    </row>
    <row r="264" spans="10:70">
      <c r="J264" s="5"/>
      <c r="K264" s="5"/>
      <c r="L264" s="5"/>
      <c r="M264" s="5"/>
      <c r="N264" s="5"/>
      <c r="O264" s="5"/>
      <c r="P264" s="5"/>
      <c r="Q264" s="8">
        <f>VLOOKUP(Q263,flux!$A$2:$O$2501,2,FALSE)</f>
        <v>6.5339999999999999E-3</v>
      </c>
      <c r="R264" s="7"/>
      <c r="S264" s="7"/>
      <c r="T264" s="7"/>
      <c r="U264" s="7"/>
      <c r="V264" s="7"/>
      <c r="W264" s="7"/>
      <c r="X264" s="7"/>
      <c r="Y264" s="31"/>
      <c r="Z264" s="31"/>
      <c r="AA264" s="44"/>
      <c r="AB264" s="31"/>
      <c r="AC264" s="31"/>
      <c r="AD264" s="43"/>
      <c r="AE264" s="27"/>
      <c r="AF264" s="42"/>
      <c r="AG264" s="27"/>
      <c r="AH264" s="27"/>
      <c r="AI264" s="27"/>
      <c r="AJ264" s="27"/>
      <c r="AK264" s="27"/>
      <c r="AL264" s="7"/>
      <c r="AM264" s="7"/>
      <c r="AN264" s="7"/>
      <c r="AO264" s="7"/>
      <c r="AP264" s="7"/>
      <c r="AQ264" s="7"/>
      <c r="AR264" s="7"/>
      <c r="AS264" s="7"/>
      <c r="AT264" s="7"/>
      <c r="AU264" s="7"/>
      <c r="AV264" s="7"/>
      <c r="AW264" s="41" t="s">
        <v>122</v>
      </c>
      <c r="AX264" s="20"/>
      <c r="AY264" s="20"/>
      <c r="AZ264" s="20"/>
      <c r="BA264" s="40"/>
      <c r="BB264" s="20"/>
      <c r="BC264" s="40"/>
      <c r="BD264" s="20"/>
      <c r="BE264" s="20"/>
      <c r="BF264" s="20"/>
      <c r="BG264" s="20"/>
      <c r="BH264" s="20"/>
      <c r="BI264" s="20"/>
      <c r="BJ264" s="20"/>
      <c r="BK264" s="7"/>
      <c r="BL264" s="7"/>
      <c r="BM264" s="7"/>
      <c r="BN264" s="7"/>
      <c r="BO264" s="7"/>
      <c r="BP264" s="7"/>
      <c r="BQ264" s="5"/>
      <c r="BR264" s="5"/>
    </row>
    <row r="265" spans="10:70">
      <c r="J265" s="5"/>
      <c r="K265" s="5"/>
      <c r="L265" s="5"/>
      <c r="M265" s="5"/>
      <c r="N265" s="5"/>
      <c r="O265" s="5"/>
      <c r="P265" s="5"/>
      <c r="Q265" s="5"/>
      <c r="R265" s="7"/>
      <c r="S265" s="7"/>
      <c r="T265" s="7"/>
      <c r="U265" s="7"/>
      <c r="V265" s="7"/>
      <c r="W265" s="7"/>
      <c r="X265" s="7"/>
      <c r="Y265" s="31"/>
      <c r="Z265" s="31"/>
      <c r="AA265" s="31"/>
      <c r="AB265" s="31"/>
      <c r="AC265" s="31"/>
      <c r="AD265" s="27"/>
      <c r="AE265" s="28"/>
      <c r="AF265" s="27"/>
      <c r="AG265" s="27"/>
      <c r="AH265" s="27"/>
      <c r="AI265" s="27"/>
      <c r="AJ265" s="27"/>
      <c r="AK265" s="27"/>
      <c r="AL265" s="7"/>
      <c r="AM265" s="7"/>
      <c r="AN265" s="7"/>
      <c r="AO265" s="7"/>
      <c r="AP265" s="7"/>
      <c r="AQ265" s="7"/>
      <c r="AR265" s="7"/>
      <c r="AS265" s="7"/>
      <c r="AT265" s="7"/>
      <c r="AU265" s="7"/>
      <c r="AV265" s="7"/>
      <c r="AW265" s="39">
        <f>VLOOKUP(AW264,flux!$A$2:$O$3000,2,FALSE)</f>
        <v>-9.5835541742417297E-6</v>
      </c>
      <c r="AX265" s="20"/>
      <c r="AY265" s="20"/>
      <c r="AZ265" s="20"/>
      <c r="BA265" s="20"/>
      <c r="BB265" s="20"/>
      <c r="BC265" s="20"/>
      <c r="BD265" s="20"/>
      <c r="BE265" s="20"/>
      <c r="BF265" s="38" t="s">
        <v>227</v>
      </c>
      <c r="BG265" s="20"/>
      <c r="BH265" s="20"/>
      <c r="BI265" s="20"/>
      <c r="BJ265" s="20"/>
      <c r="BK265" s="7"/>
      <c r="BL265" s="7"/>
      <c r="BM265" s="7"/>
      <c r="BN265" s="7"/>
      <c r="BO265" s="7"/>
      <c r="BP265" s="7"/>
      <c r="BQ265" s="5"/>
      <c r="BR265" s="5"/>
    </row>
    <row r="266" spans="10:70" ht="14.25">
      <c r="J266" s="5"/>
      <c r="K266" s="5"/>
      <c r="L266" s="5"/>
      <c r="M266" s="5"/>
      <c r="N266" s="5"/>
      <c r="O266" s="5"/>
      <c r="P266" s="5"/>
      <c r="Q266" s="9" t="s">
        <v>17</v>
      </c>
      <c r="R266" s="7"/>
      <c r="S266" s="7"/>
      <c r="T266" s="7"/>
      <c r="U266" s="7"/>
      <c r="V266" s="7"/>
      <c r="W266" s="7"/>
      <c r="X266" s="7"/>
      <c r="Y266" s="31"/>
      <c r="Z266" s="31"/>
      <c r="AA266" s="31"/>
      <c r="AB266" s="31"/>
      <c r="AC266" s="37" t="s">
        <v>68</v>
      </c>
      <c r="AD266" s="27"/>
      <c r="AE266" s="36" t="s">
        <v>3852</v>
      </c>
      <c r="AF266" s="35" t="s">
        <v>69</v>
      </c>
      <c r="AG266" s="28" t="s">
        <v>57</v>
      </c>
      <c r="AH266" s="27"/>
      <c r="AI266" s="27"/>
      <c r="AJ266" s="27"/>
      <c r="AK266" s="27"/>
      <c r="AL266" s="7"/>
      <c r="AM266" s="7"/>
      <c r="AN266" s="7"/>
      <c r="AO266" s="7"/>
      <c r="AP266" s="7"/>
      <c r="AQ266" s="7"/>
      <c r="AR266" s="7"/>
      <c r="AS266" s="7"/>
      <c r="AT266" s="7"/>
      <c r="AU266" s="7"/>
      <c r="AV266" s="7"/>
      <c r="AW266" s="7"/>
      <c r="AX266" s="20"/>
      <c r="AY266" s="20"/>
      <c r="AZ266" s="20"/>
      <c r="BA266" s="20"/>
      <c r="BB266" s="20"/>
      <c r="BC266" s="20"/>
      <c r="BD266" s="20"/>
      <c r="BE266" s="20"/>
      <c r="BF266" s="34">
        <f>VLOOKUP(BF265,flux!$A$2:$O$2501,2,FALSE)</f>
        <v>0</v>
      </c>
      <c r="BG266" s="20"/>
      <c r="BH266" s="20"/>
      <c r="BI266" s="20"/>
      <c r="BJ266" s="20"/>
      <c r="BK266" s="7"/>
      <c r="BL266" s="7"/>
      <c r="BM266" s="7"/>
      <c r="BN266" s="7"/>
      <c r="BO266" s="7"/>
      <c r="BP266" s="7"/>
      <c r="BQ266" s="5"/>
      <c r="BR266" s="5"/>
    </row>
    <row r="267" spans="10:70">
      <c r="J267" s="5"/>
      <c r="K267" s="5"/>
      <c r="L267" s="5"/>
      <c r="M267" s="5"/>
      <c r="N267" s="5"/>
      <c r="O267" s="5"/>
      <c r="P267" s="5"/>
      <c r="Q267" s="10">
        <f>VLOOKUP(Q266,flux!$A$2:$O$2501,2,FALSE)</f>
        <v>6.6E-4</v>
      </c>
      <c r="R267" s="7"/>
      <c r="S267" s="7"/>
      <c r="T267" s="7"/>
      <c r="U267" s="7"/>
      <c r="V267" s="7"/>
      <c r="W267" s="7"/>
      <c r="X267" s="7"/>
      <c r="Y267" s="33" t="s">
        <v>71</v>
      </c>
      <c r="Z267" s="32" t="s">
        <v>70</v>
      </c>
      <c r="AA267" s="31"/>
      <c r="AB267" s="31"/>
      <c r="AC267" s="6">
        <f>VLOOKUP(AC266,flux!$A$2:$O$2501,2,FALSE)</f>
        <v>4.8455195844053302E-6</v>
      </c>
      <c r="AD267" s="27"/>
      <c r="AE267" s="30" t="e">
        <f>VLOOKUP(AE266,flux!$A$2:$O$2501,2,FALSE)</f>
        <v>#N/A</v>
      </c>
      <c r="AF267" s="30">
        <f>VLOOKUP(AF266,flux!$A$2:$O$2501,2,FALSE)</f>
        <v>-7.6487426667881698E-6</v>
      </c>
      <c r="AG267" s="29">
        <f>VLOOKUP(AG266,flux!$A$2:$O$2501,2,FALSE)</f>
        <v>6.9398035975609699E-6</v>
      </c>
      <c r="AH267" s="28" t="s">
        <v>67</v>
      </c>
      <c r="AI267" s="27"/>
      <c r="AJ267" s="27"/>
      <c r="AK267" s="27"/>
      <c r="AL267" s="7"/>
      <c r="AM267" s="7"/>
      <c r="AN267" s="7"/>
      <c r="AO267" s="7"/>
      <c r="AP267" s="7"/>
      <c r="AQ267" s="7"/>
      <c r="AR267" s="7"/>
      <c r="AS267" s="7"/>
      <c r="AT267" s="7"/>
      <c r="AU267" s="7"/>
      <c r="AV267" s="7"/>
      <c r="AW267" s="7"/>
      <c r="AX267" s="20"/>
      <c r="AY267" s="20"/>
      <c r="AZ267" s="20"/>
      <c r="BA267" s="20"/>
      <c r="BB267" s="20"/>
      <c r="BC267" s="20"/>
      <c r="BD267" s="20"/>
      <c r="BE267" s="20"/>
      <c r="BF267" s="20"/>
      <c r="BG267" s="20"/>
      <c r="BH267" s="20"/>
      <c r="BI267" s="20"/>
      <c r="BJ267" s="20"/>
      <c r="BK267" s="7"/>
      <c r="BL267" s="7"/>
      <c r="BM267" s="7"/>
      <c r="BN267" s="7"/>
      <c r="BO267" s="7"/>
      <c r="BP267" s="7"/>
      <c r="BQ267" s="5"/>
      <c r="BR267" s="5"/>
    </row>
    <row r="268" spans="10:70">
      <c r="J268" s="5"/>
      <c r="K268" s="5"/>
      <c r="L268" s="5"/>
      <c r="M268" s="5"/>
      <c r="N268" s="5"/>
      <c r="O268" s="5"/>
      <c r="P268" s="5"/>
      <c r="Q268" s="5"/>
      <c r="R268" s="7"/>
      <c r="S268" s="7"/>
      <c r="T268" s="7"/>
      <c r="U268" s="7"/>
      <c r="V268" s="7"/>
      <c r="W268" s="7"/>
      <c r="X268" s="7"/>
      <c r="Y268" s="10">
        <f>VLOOKUP(Y267,flux!$A$2:$O$2501,2,FALSE)</f>
        <v>0</v>
      </c>
      <c r="Z268" s="6">
        <f>VLOOKUP(Z267,flux!$A$2:$O$2501,2,FALSE)</f>
        <v>0</v>
      </c>
      <c r="AA268" s="7"/>
      <c r="AB268" s="7"/>
      <c r="AC268" s="7"/>
      <c r="AD268" s="7"/>
      <c r="AE268" s="7"/>
      <c r="AF268" s="7"/>
      <c r="AG268" s="7"/>
      <c r="AH268" s="26">
        <f>VLOOKUP(AH267,flux!$A$2:$O$2501,2,FALSE)</f>
        <v>7.7468516792578208E-6</v>
      </c>
      <c r="AI268" s="7"/>
      <c r="AJ268" s="7"/>
      <c r="AK268" s="7"/>
      <c r="AL268" s="7"/>
      <c r="AM268" s="7"/>
      <c r="AN268" s="7"/>
      <c r="AO268" s="7"/>
      <c r="AP268" s="7"/>
      <c r="AQ268" s="7"/>
      <c r="AR268" s="7"/>
      <c r="AS268" s="7"/>
      <c r="AT268" s="7"/>
      <c r="AU268" s="7"/>
      <c r="AV268" s="7"/>
      <c r="AW268" s="7"/>
      <c r="AX268" s="20"/>
      <c r="AY268" s="20"/>
      <c r="AZ268" s="20"/>
      <c r="BA268" s="20"/>
      <c r="BB268" s="20"/>
      <c r="BC268" s="20"/>
      <c r="BD268" s="20"/>
      <c r="BE268" s="20"/>
      <c r="BF268" s="20"/>
      <c r="BG268" s="25"/>
      <c r="BH268" s="24"/>
      <c r="BI268" s="20"/>
      <c r="BJ268" s="20"/>
      <c r="BK268" s="7"/>
      <c r="BL268" s="7"/>
      <c r="BM268" s="7"/>
      <c r="BN268" s="7"/>
      <c r="BO268" s="7"/>
      <c r="BP268" s="7"/>
      <c r="BQ268" s="5"/>
      <c r="BR268" s="5"/>
    </row>
    <row r="269" spans="10:70">
      <c r="J269" s="5"/>
      <c r="K269" s="5"/>
      <c r="L269" s="5"/>
      <c r="M269" s="5"/>
      <c r="N269" s="5"/>
      <c r="O269" s="5"/>
      <c r="P269" s="5"/>
      <c r="Q269" s="9" t="s">
        <v>19</v>
      </c>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20"/>
      <c r="AY269" s="20"/>
      <c r="AZ269" s="20"/>
      <c r="BA269" s="20"/>
      <c r="BB269" s="20"/>
      <c r="BC269" s="20"/>
      <c r="BD269" s="20"/>
      <c r="BE269" s="20"/>
      <c r="BF269" s="20"/>
      <c r="BG269" s="23"/>
      <c r="BH269" s="20"/>
      <c r="BI269" s="20"/>
      <c r="BJ269" s="20"/>
      <c r="BK269" s="7"/>
      <c r="BL269" s="7"/>
      <c r="BM269" s="7"/>
      <c r="BN269" s="7"/>
      <c r="BO269" s="7"/>
      <c r="BP269" s="7"/>
      <c r="BQ269" s="5"/>
      <c r="BR269" s="5"/>
    </row>
    <row r="270" spans="10:70" ht="15">
      <c r="J270" s="5"/>
      <c r="K270" s="5"/>
      <c r="L270" s="5"/>
      <c r="M270" s="5"/>
      <c r="N270" s="5"/>
      <c r="O270" s="5"/>
      <c r="P270" s="5"/>
      <c r="Q270" s="8">
        <f>VLOOKUP(Q269,flux!$A$2:$O$2501,2,FALSE)</f>
        <v>5.0159999999999996E-3</v>
      </c>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20"/>
      <c r="AY270" s="22"/>
      <c r="AZ270" s="20"/>
      <c r="BA270" s="20"/>
      <c r="BB270" s="20"/>
      <c r="BC270" s="20"/>
      <c r="BD270" s="20"/>
      <c r="BE270" s="20"/>
      <c r="BF270" s="20"/>
      <c r="BG270" s="21"/>
      <c r="BH270" s="20"/>
      <c r="BI270" s="20"/>
      <c r="BJ270" s="20"/>
      <c r="BK270" s="7"/>
      <c r="BL270" s="7"/>
      <c r="BM270" s="7"/>
      <c r="BN270" s="7"/>
      <c r="BO270" s="7"/>
      <c r="BP270" s="7"/>
      <c r="BQ270" s="5"/>
      <c r="BR270" s="5"/>
    </row>
    <row r="271" spans="10:70">
      <c r="J271" s="5"/>
      <c r="K271" s="5"/>
      <c r="L271" s="5"/>
      <c r="M271" s="5"/>
      <c r="N271" s="5"/>
      <c r="O271" s="5"/>
      <c r="P271" s="5"/>
      <c r="Q271" s="5"/>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18" t="s">
        <v>115</v>
      </c>
      <c r="AZ271" s="7"/>
      <c r="BA271" s="19" t="s">
        <v>116</v>
      </c>
      <c r="BB271" s="7"/>
      <c r="BC271" s="18" t="s">
        <v>114</v>
      </c>
      <c r="BD271" s="7"/>
      <c r="BE271" s="17" t="s">
        <v>120</v>
      </c>
      <c r="BF271" s="16" t="s">
        <v>121</v>
      </c>
      <c r="BG271" s="7"/>
      <c r="BH271" s="7"/>
      <c r="BI271" s="7"/>
      <c r="BJ271" s="7"/>
      <c r="BK271" s="7"/>
      <c r="BL271" s="7"/>
      <c r="BM271" s="7"/>
      <c r="BN271" s="7"/>
      <c r="BO271" s="7"/>
      <c r="BP271" s="7"/>
      <c r="BQ271" s="5"/>
      <c r="BR271" s="5"/>
    </row>
    <row r="272" spans="10:70">
      <c r="J272" s="5"/>
      <c r="K272" s="5"/>
      <c r="L272" s="5"/>
      <c r="M272" s="5"/>
      <c r="N272" s="5"/>
      <c r="O272" s="5"/>
      <c r="P272" s="5"/>
      <c r="Q272" s="9" t="s">
        <v>20</v>
      </c>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15">
        <f>VLOOKUP(AY271,flux!$A$2:$O$3000,2,FALSE)</f>
        <v>-4.5529288308582602E-6</v>
      </c>
      <c r="AZ272" s="7"/>
      <c r="BA272" s="15">
        <f>VLOOKUP(BA271,flux!$A$2:$O$3000,2,FALSE)</f>
        <v>2.7285375153951501E-5</v>
      </c>
      <c r="BB272" s="7"/>
      <c r="BC272" s="15">
        <f>VLOOKUP(BC271,flux!$A$2:$O$3000,2,FALSE)</f>
        <v>4.2027672066069499E-5</v>
      </c>
      <c r="BD272" s="7"/>
      <c r="BE272" s="14">
        <f>VLOOKUP(BE271,flux!$A$2:$O$3000,2,FALSE)</f>
        <v>4.9921658114428602E-6</v>
      </c>
      <c r="BF272" s="13">
        <f>VLOOKUP(BF271,flux!$A$2:$O$3000,2,FALSE)</f>
        <v>0</v>
      </c>
      <c r="BG272" s="7"/>
      <c r="BH272" s="7"/>
      <c r="BI272" s="7"/>
      <c r="BJ272" s="7"/>
      <c r="BK272" s="7"/>
      <c r="BL272" s="7"/>
      <c r="BM272" s="7"/>
      <c r="BN272" s="7"/>
      <c r="BO272" s="7"/>
      <c r="BP272" s="7"/>
      <c r="BQ272" s="5"/>
      <c r="BR272" s="5"/>
    </row>
    <row r="273" spans="10:70">
      <c r="J273" s="5"/>
      <c r="K273" s="5"/>
      <c r="L273" s="5"/>
      <c r="M273" s="5"/>
      <c r="N273" s="5"/>
      <c r="O273" s="5"/>
      <c r="P273" s="5"/>
      <c r="Q273" s="8">
        <f>VLOOKUP(Q272,flux!$A$2:$O$2501,2,FALSE)</f>
        <v>1.9799999999999999E-4</v>
      </c>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t="s">
        <v>503</v>
      </c>
      <c r="BC273" s="7"/>
      <c r="BD273" s="7"/>
      <c r="BE273" s="7"/>
      <c r="BF273" s="7"/>
      <c r="BG273" s="7"/>
      <c r="BH273" s="7"/>
      <c r="BI273" s="7"/>
      <c r="BJ273" s="7"/>
      <c r="BK273" s="7"/>
      <c r="BL273" s="7"/>
      <c r="BM273" s="7"/>
      <c r="BN273" s="7"/>
      <c r="BO273" s="7"/>
      <c r="BP273" s="7"/>
      <c r="BQ273" s="5"/>
      <c r="BR273" s="5"/>
    </row>
    <row r="274" spans="10:70">
      <c r="J274" s="5"/>
      <c r="K274" s="5"/>
      <c r="L274" s="5"/>
      <c r="M274" s="5"/>
      <c r="N274" s="5"/>
      <c r="O274" s="5"/>
      <c r="P274" s="5"/>
      <c r="Q274" s="5"/>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6">
        <f>VLOOKUP(BB273,flux!$A$2:$O$2501,2,FALSE)</f>
        <v>2.7285375153951501E-5</v>
      </c>
      <c r="BC274" s="7"/>
      <c r="BD274" s="7"/>
      <c r="BE274" s="7"/>
      <c r="BF274" s="7"/>
      <c r="BG274" s="7"/>
      <c r="BH274" s="7"/>
      <c r="BI274" s="7"/>
      <c r="BJ274" s="7"/>
      <c r="BK274" s="7"/>
      <c r="BL274" s="7"/>
      <c r="BM274" s="7"/>
      <c r="BN274" s="7"/>
      <c r="BO274" s="7"/>
      <c r="BP274" s="7"/>
      <c r="BQ274" s="5"/>
    </row>
    <row r="275" spans="10:70">
      <c r="J275" s="5"/>
      <c r="K275" s="5"/>
      <c r="L275" s="5"/>
      <c r="M275" s="5"/>
      <c r="N275" s="5"/>
      <c r="O275" s="5"/>
      <c r="P275" s="5"/>
      <c r="Q275" s="9" t="s">
        <v>21</v>
      </c>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12" t="s">
        <v>3851</v>
      </c>
      <c r="BC275" s="7"/>
      <c r="BD275" s="7"/>
      <c r="BE275" s="7"/>
      <c r="BF275" s="7"/>
      <c r="BG275" s="7"/>
      <c r="BH275" s="7"/>
      <c r="BI275" s="7"/>
      <c r="BJ275" s="7"/>
      <c r="BK275" s="7"/>
      <c r="BL275" s="7"/>
      <c r="BM275" s="7"/>
      <c r="BN275" s="7"/>
      <c r="BO275" s="7"/>
      <c r="BP275" s="7"/>
      <c r="BQ275" s="5"/>
    </row>
    <row r="276" spans="10:70">
      <c r="J276" s="5"/>
      <c r="K276" s="5"/>
      <c r="L276" s="5"/>
      <c r="M276" s="5"/>
      <c r="N276" s="5"/>
      <c r="O276" s="5"/>
      <c r="P276" s="5"/>
      <c r="Q276" s="8">
        <f>VLOOKUP(Q275,flux!$A$2:$O$2501,2,FALSE)</f>
        <v>1.9799999999999999E-4</v>
      </c>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11">
        <f>BA272+BC272</f>
        <v>6.9313047220021003E-5</v>
      </c>
      <c r="BC276" s="7"/>
      <c r="BD276" s="7"/>
      <c r="BE276" s="7"/>
      <c r="BF276" s="7"/>
      <c r="BG276" s="7"/>
      <c r="BH276" s="7"/>
      <c r="BI276" s="7"/>
      <c r="BJ276" s="7"/>
      <c r="BK276" s="7"/>
      <c r="BL276" s="7"/>
      <c r="BM276" s="7"/>
      <c r="BN276" s="7"/>
      <c r="BO276" s="7"/>
      <c r="BP276" s="7"/>
      <c r="BQ276" s="5"/>
    </row>
    <row r="277" spans="10:70">
      <c r="J277" s="5"/>
      <c r="K277" s="5"/>
      <c r="L277" s="5"/>
      <c r="M277" s="5"/>
      <c r="N277" s="5"/>
      <c r="O277" s="5"/>
      <c r="P277" s="5"/>
      <c r="Q277" s="5"/>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5"/>
    </row>
    <row r="278" spans="10:70">
      <c r="J278" s="5"/>
      <c r="K278" s="5"/>
      <c r="L278" s="5"/>
      <c r="M278" s="5"/>
      <c r="N278" s="5"/>
      <c r="O278" s="5"/>
      <c r="P278" s="5"/>
      <c r="Q278" s="9" t="s">
        <v>22</v>
      </c>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5"/>
    </row>
    <row r="279" spans="10:70">
      <c r="J279" s="5"/>
      <c r="K279" s="5"/>
      <c r="L279" s="5"/>
      <c r="M279" s="5"/>
      <c r="N279" s="5"/>
      <c r="O279" s="5"/>
      <c r="P279" s="5"/>
      <c r="Q279" s="8">
        <f>VLOOKUP(Q278,flux!$A$2:$O$2501,2,FALSE)</f>
        <v>8.7119999999999993E-3</v>
      </c>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5"/>
    </row>
    <row r="280" spans="10:70">
      <c r="J280" s="5"/>
      <c r="K280" s="5"/>
      <c r="L280" s="5"/>
      <c r="M280" s="5"/>
      <c r="N280" s="5"/>
      <c r="O280" s="5"/>
      <c r="P280" s="5"/>
      <c r="Q280" s="5"/>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5"/>
    </row>
    <row r="281" spans="10:70">
      <c r="J281" s="5"/>
      <c r="K281" s="5"/>
      <c r="L281" s="5"/>
      <c r="M281" s="5"/>
      <c r="N281" s="5"/>
      <c r="O281" s="5"/>
      <c r="P281" s="5"/>
      <c r="Q281" s="9" t="s">
        <v>10</v>
      </c>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5"/>
    </row>
    <row r="282" spans="10:70">
      <c r="J282" s="5"/>
      <c r="K282" s="5"/>
      <c r="L282" s="5"/>
      <c r="M282" s="5"/>
      <c r="N282" s="5"/>
      <c r="O282" s="5"/>
      <c r="P282" s="5"/>
      <c r="Q282" s="8">
        <f>VLOOKUP(Q281,flux!$A$2:$O$2501,2,FALSE)</f>
        <v>1.518E-3</v>
      </c>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5"/>
    </row>
    <row r="283" spans="10:70">
      <c r="J283" s="5"/>
      <c r="K283" s="5"/>
      <c r="L283" s="5"/>
      <c r="M283" s="5"/>
      <c r="N283" s="5"/>
      <c r="O283" s="5"/>
      <c r="P283" s="5"/>
      <c r="Q283" s="5"/>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5"/>
    </row>
    <row r="284" spans="10:70">
      <c r="J284" s="5"/>
      <c r="K284" s="5"/>
      <c r="L284" s="5"/>
      <c r="M284" s="5"/>
      <c r="N284" s="5"/>
      <c r="O284" s="5"/>
      <c r="P284" s="5"/>
      <c r="Q284" s="9" t="s">
        <v>18</v>
      </c>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5"/>
    </row>
    <row r="285" spans="10:70">
      <c r="J285" s="5"/>
      <c r="K285" s="5"/>
      <c r="L285" s="5"/>
      <c r="M285" s="5"/>
      <c r="N285" s="5"/>
      <c r="O285" s="5"/>
      <c r="P285" s="5"/>
      <c r="Q285" s="10">
        <f>VLOOKUP(Q284,flux!$A$2:$O$2501,2,FALSE)</f>
        <v>0</v>
      </c>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5"/>
    </row>
    <row r="286" spans="10:70">
      <c r="J286" s="5"/>
      <c r="K286" s="5"/>
      <c r="L286" s="5"/>
      <c r="M286" s="5"/>
      <c r="N286" s="5"/>
      <c r="O286" s="5"/>
      <c r="P286" s="5"/>
      <c r="Q286" s="5"/>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5"/>
    </row>
    <row r="287" spans="10:70">
      <c r="K287" s="5"/>
      <c r="L287" s="5"/>
      <c r="M287" s="5"/>
      <c r="N287" s="5"/>
      <c r="O287" s="5"/>
      <c r="P287" s="5"/>
      <c r="Q287" s="9" t="s">
        <v>9</v>
      </c>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5"/>
    </row>
    <row r="288" spans="10:70">
      <c r="K288" s="5"/>
      <c r="L288" s="5"/>
      <c r="M288" s="5"/>
      <c r="N288" s="5"/>
      <c r="O288" s="5"/>
      <c r="P288" s="5"/>
      <c r="Q288" s="8">
        <f>VLOOKUP(Q287,flux!$A$2:$O$2501,2,FALSE)</f>
        <v>1.5839999999999999E-3</v>
      </c>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5"/>
    </row>
    <row r="289" spans="11:75">
      <c r="K289" s="5"/>
      <c r="L289" s="5"/>
      <c r="M289" s="5"/>
      <c r="N289" s="5"/>
      <c r="O289" s="5"/>
      <c r="P289" s="5"/>
      <c r="Q289" s="5"/>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5"/>
    </row>
    <row r="290" spans="11:75">
      <c r="K290" s="5"/>
      <c r="L290" s="5"/>
      <c r="M290" s="5"/>
      <c r="N290" s="5"/>
      <c r="O290" s="5"/>
      <c r="P290" s="5"/>
      <c r="Q290" s="5"/>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5"/>
    </row>
    <row r="291" spans="11:75">
      <c r="K291" s="5"/>
      <c r="L291" s="5"/>
      <c r="M291" s="5"/>
      <c r="N291" s="5"/>
      <c r="O291" s="5"/>
      <c r="P291" s="5"/>
      <c r="Q291" s="5"/>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5"/>
    </row>
    <row r="292" spans="11:75">
      <c r="K292" s="5"/>
      <c r="L292" s="5"/>
      <c r="M292" s="5"/>
      <c r="N292" s="5"/>
      <c r="O292" s="5"/>
      <c r="P292" s="5"/>
      <c r="Q292" s="5"/>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5"/>
    </row>
    <row r="293" spans="11:75">
      <c r="K293" s="5"/>
      <c r="L293" s="5"/>
      <c r="M293" s="5"/>
      <c r="N293" s="5"/>
      <c r="O293" s="5"/>
      <c r="P293" s="5"/>
      <c r="Q293" s="5"/>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5"/>
    </row>
    <row r="294" spans="11:7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P294" s="5"/>
      <c r="BQ294" s="5"/>
      <c r="BR294" s="5"/>
    </row>
    <row r="295" spans="11:7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4"/>
      <c r="BP295" s="4"/>
      <c r="BQ295" s="4"/>
      <c r="BR295" s="4"/>
      <c r="BS295" s="4"/>
      <c r="BT295" s="4"/>
      <c r="BU295" s="4"/>
      <c r="BV295" s="4"/>
      <c r="BW295" s="4"/>
    </row>
    <row r="296" spans="11:7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4"/>
      <c r="BP296" s="4"/>
      <c r="BQ296" s="4"/>
      <c r="BR296" s="4"/>
      <c r="BS296" s="4"/>
      <c r="BT296" s="4"/>
      <c r="BU296" s="4"/>
      <c r="BV296" s="4"/>
      <c r="BW296" s="4"/>
    </row>
    <row r="297" spans="11:7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4"/>
      <c r="BP297" s="4"/>
      <c r="BQ297" s="4"/>
      <c r="BR297" s="4"/>
      <c r="BS297" s="4"/>
      <c r="BT297" s="4"/>
      <c r="BU297" s="4"/>
      <c r="BV297" s="4"/>
      <c r="BW297" s="4"/>
    </row>
    <row r="298" spans="11:7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6"/>
      <c r="AV298" s="5"/>
      <c r="AW298" s="6"/>
      <c r="AX298" s="5"/>
      <c r="AY298" s="5"/>
      <c r="AZ298" s="6"/>
      <c r="BA298" s="5"/>
      <c r="BB298" s="5"/>
      <c r="BC298" s="5"/>
      <c r="BD298" s="5"/>
      <c r="BE298" s="5"/>
      <c r="BF298" s="5"/>
      <c r="BG298" s="5"/>
      <c r="BH298" s="5"/>
      <c r="BI298" s="5"/>
      <c r="BJ298" s="5"/>
      <c r="BK298" s="5"/>
      <c r="BL298" s="5"/>
      <c r="BM298" s="5"/>
      <c r="BN298" s="4"/>
      <c r="BP298" s="4"/>
      <c r="BQ298" s="4"/>
      <c r="BR298" s="4"/>
      <c r="BS298" s="4"/>
      <c r="BT298" s="4"/>
      <c r="BU298" s="4"/>
      <c r="BV298" s="4"/>
      <c r="BW298" s="4"/>
    </row>
    <row r="299" spans="11:7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4"/>
      <c r="BP299" s="4"/>
      <c r="BQ299" s="4"/>
      <c r="BR299" s="4"/>
      <c r="BS299" s="4"/>
      <c r="BT299" s="4"/>
      <c r="BU299" s="4"/>
      <c r="BV299" s="4"/>
      <c r="BW299" s="4"/>
    </row>
    <row r="300" spans="11:7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4"/>
      <c r="BP300" s="4"/>
      <c r="BQ300" s="4"/>
      <c r="BR300" s="4"/>
      <c r="BS300" s="4"/>
      <c r="BT300" s="4"/>
      <c r="BU300" s="4"/>
      <c r="BV300" s="4"/>
      <c r="BW300" s="4"/>
    </row>
    <row r="301" spans="11:7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4"/>
      <c r="BP301" s="4"/>
      <c r="BQ301" s="4"/>
      <c r="BR301" s="4"/>
      <c r="BS301" s="4"/>
      <c r="BT301" s="4"/>
      <c r="BU301" s="4"/>
      <c r="BV301" s="4"/>
      <c r="BW301" s="4"/>
    </row>
    <row r="302" spans="11:7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4"/>
      <c r="BP302" s="4"/>
      <c r="BQ302" s="4"/>
      <c r="BR302" s="4"/>
      <c r="BS302" s="4"/>
      <c r="BT302" s="4"/>
      <c r="BU302" s="4"/>
      <c r="BV302" s="4"/>
      <c r="BW302" s="4"/>
    </row>
    <row r="303" spans="11:7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4"/>
      <c r="BP303" s="4"/>
      <c r="BQ303" s="4"/>
      <c r="BR303" s="4"/>
      <c r="BS303" s="4"/>
      <c r="BT303" s="4"/>
      <c r="BU303" s="4"/>
      <c r="BV303" s="4"/>
      <c r="BW303" s="4"/>
    </row>
    <row r="304" spans="11:7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4"/>
      <c r="BP304" s="4"/>
      <c r="BQ304" s="4"/>
      <c r="BR304" s="4"/>
      <c r="BS304" s="4"/>
      <c r="BT304" s="4"/>
      <c r="BU304" s="4"/>
      <c r="BV304" s="4"/>
      <c r="BW304" s="4"/>
    </row>
    <row r="305" spans="66:85">
      <c r="BN305" s="4"/>
      <c r="BP305" s="4"/>
      <c r="BQ305" s="4"/>
      <c r="BR305" s="4"/>
      <c r="BS305" s="4"/>
      <c r="BT305" s="4"/>
      <c r="BU305" s="4"/>
      <c r="BV305" s="4"/>
      <c r="BW305" s="4"/>
    </row>
    <row r="306" spans="66:85">
      <c r="BN306" s="4"/>
      <c r="BP306" s="4"/>
      <c r="BQ306" s="4"/>
      <c r="BR306" s="4"/>
      <c r="BS306" s="4"/>
      <c r="BT306" s="4"/>
      <c r="BU306" s="4"/>
      <c r="BV306" s="4"/>
      <c r="BW306" s="4"/>
    </row>
    <row r="307" spans="66:85">
      <c r="BN307" s="4"/>
      <c r="BP307" s="4"/>
      <c r="BQ307" s="4"/>
      <c r="BR307" s="4"/>
      <c r="BS307" s="4"/>
      <c r="BT307" s="4"/>
      <c r="BU307" s="4"/>
      <c r="BV307" s="4"/>
      <c r="BW307" s="4"/>
    </row>
    <row r="308" spans="66:85">
      <c r="BN308" s="4"/>
      <c r="BP308" s="4"/>
      <c r="BQ308" s="4"/>
      <c r="BR308" s="4"/>
      <c r="BS308" s="4"/>
      <c r="BT308" s="4"/>
      <c r="BU308" s="4"/>
      <c r="BV308" s="4"/>
      <c r="BW308" s="4"/>
    </row>
    <row r="309" spans="66:85">
      <c r="BN309" s="4"/>
      <c r="BP309" s="4"/>
      <c r="BQ309" s="4"/>
      <c r="BR309" s="4"/>
      <c r="BS309" s="4"/>
      <c r="BT309" s="4"/>
      <c r="BU309" s="4"/>
      <c r="BV309" s="4"/>
      <c r="BW309" s="4"/>
    </row>
    <row r="310" spans="66:85">
      <c r="BN310" s="4"/>
      <c r="BP310" s="4"/>
      <c r="BQ310" s="4"/>
      <c r="BR310" s="4"/>
      <c r="BS310" s="4"/>
      <c r="BT310" s="4"/>
      <c r="BU310" s="4"/>
      <c r="BV310" s="4"/>
      <c r="BW310" s="4"/>
    </row>
    <row r="311" spans="66:85">
      <c r="BN311" s="4"/>
      <c r="BP311" s="4"/>
      <c r="BQ311" s="4"/>
      <c r="BR311" s="4"/>
      <c r="BS311" s="4"/>
      <c r="BT311" s="4"/>
      <c r="BU311" s="4"/>
      <c r="BV311" s="4"/>
      <c r="BW311" s="4"/>
    </row>
    <row r="312" spans="66:85">
      <c r="BN312" s="4"/>
      <c r="BP312" s="4"/>
      <c r="BQ312" s="4"/>
      <c r="BR312" s="4"/>
      <c r="BS312" s="4"/>
      <c r="BT312" s="4"/>
      <c r="BU312" s="4"/>
      <c r="BV312" s="4"/>
      <c r="BW312" s="4"/>
    </row>
    <row r="313" spans="66:85">
      <c r="BN313" s="4"/>
      <c r="BP313" s="4"/>
      <c r="BQ313" s="4"/>
      <c r="BR313" s="4"/>
      <c r="BS313" s="4"/>
      <c r="BT313" s="4"/>
      <c r="BU313" s="4"/>
      <c r="BV313" s="4"/>
      <c r="BW313" s="4"/>
    </row>
    <row r="314" spans="66:85">
      <c r="BN314" s="4"/>
      <c r="BP314" s="4"/>
      <c r="BQ314" s="4"/>
      <c r="BR314" s="4"/>
      <c r="BS314" s="4"/>
      <c r="BT314" s="4"/>
      <c r="BU314" s="4"/>
      <c r="BV314" s="4"/>
      <c r="BW314" s="4"/>
    </row>
    <row r="315" spans="66:85">
      <c r="BN315" s="4"/>
      <c r="BP315" s="4"/>
      <c r="BQ315" s="4"/>
      <c r="BR315" s="4"/>
      <c r="BS315" s="4"/>
      <c r="BT315" s="4"/>
      <c r="BU315" s="4"/>
      <c r="BV315" s="4"/>
      <c r="BW315" s="4"/>
    </row>
    <row r="316" spans="66:85">
      <c r="BN316" s="4"/>
      <c r="BP316" s="4"/>
      <c r="BQ316" s="4"/>
      <c r="BR316" s="4"/>
      <c r="BS316" s="4"/>
      <c r="BT316" s="4"/>
      <c r="BU316" s="4"/>
      <c r="BV316" s="4"/>
      <c r="BW316" s="4"/>
    </row>
    <row r="317" spans="66:85">
      <c r="BN317" s="4"/>
      <c r="BP317" s="4"/>
      <c r="BQ317" s="4"/>
      <c r="BR317" s="4"/>
      <c r="BS317" s="4"/>
      <c r="BT317" s="4"/>
      <c r="BU317" s="4"/>
      <c r="BV317" s="4"/>
      <c r="BW317" s="4"/>
    </row>
    <row r="318" spans="66:85">
      <c r="BN318" s="4"/>
      <c r="BP318" s="4"/>
      <c r="BQ318" s="4"/>
      <c r="BR318" s="4"/>
      <c r="BS318" s="4"/>
      <c r="BT318" s="4"/>
      <c r="BU318" s="4"/>
      <c r="BV318" s="4"/>
      <c r="BW318" s="4"/>
    </row>
    <row r="319" spans="66:85">
      <c r="BN319" s="4"/>
      <c r="BP319" s="4"/>
      <c r="BQ319" s="4"/>
      <c r="BR319" s="4"/>
      <c r="BS319" s="4"/>
      <c r="BT319" s="4"/>
      <c r="BU319" s="4"/>
      <c r="BV319" s="4"/>
      <c r="BW319" s="4"/>
      <c r="CC319" s="5"/>
      <c r="CD319" s="5"/>
      <c r="CE319" s="5"/>
      <c r="CF319" s="5"/>
      <c r="CG319" s="5"/>
    </row>
    <row r="320" spans="66:85">
      <c r="BN320" s="4"/>
      <c r="BP320" s="4"/>
      <c r="BQ320" s="4"/>
      <c r="BR320" s="4"/>
      <c r="BS320" s="4"/>
      <c r="BT320" s="4"/>
      <c r="BU320" s="4"/>
      <c r="BV320" s="4"/>
      <c r="BW320" s="4"/>
      <c r="CC320" s="5"/>
      <c r="CD320" s="5"/>
      <c r="CE320" s="5"/>
      <c r="CF320" s="5"/>
      <c r="CG320" s="5"/>
    </row>
    <row r="321" spans="21:85">
      <c r="BN321" s="4"/>
      <c r="BP321" s="4"/>
      <c r="BQ321" s="4"/>
      <c r="BR321" s="4"/>
      <c r="BS321" s="4"/>
      <c r="BT321" s="4"/>
      <c r="BU321" s="4"/>
      <c r="BV321" s="4"/>
      <c r="BW321" s="4"/>
      <c r="CC321" s="5"/>
      <c r="CD321" s="5"/>
      <c r="CE321" s="5"/>
      <c r="CF321" s="5"/>
      <c r="CG321" s="5"/>
    </row>
    <row r="322" spans="21:85">
      <c r="BN322" s="4"/>
      <c r="BP322" s="4"/>
      <c r="BQ322" s="4"/>
      <c r="BR322" s="4"/>
      <c r="BS322" s="4"/>
      <c r="BT322" s="4"/>
      <c r="BU322" s="4"/>
      <c r="BV322" s="4"/>
      <c r="BW322" s="4"/>
      <c r="CC322" s="5"/>
      <c r="CD322" s="5"/>
      <c r="CE322" s="5"/>
      <c r="CF322" s="5"/>
      <c r="CG322" s="5"/>
    </row>
    <row r="323" spans="21:85">
      <c r="BN323" s="4"/>
      <c r="BP323" s="4"/>
      <c r="BQ323" s="4"/>
      <c r="BR323" s="4"/>
      <c r="BS323" s="4"/>
      <c r="BT323" s="4"/>
      <c r="BU323" s="4"/>
      <c r="BV323" s="4"/>
      <c r="BW323" s="4"/>
      <c r="CC323" s="5"/>
      <c r="CD323" s="5"/>
      <c r="CE323" s="5"/>
      <c r="CF323" s="5"/>
      <c r="CG323" s="5"/>
    </row>
    <row r="324" spans="21:85">
      <c r="BN324" s="4"/>
      <c r="BP324" s="4"/>
      <c r="BQ324" s="4"/>
      <c r="BR324" s="4"/>
      <c r="BS324" s="4"/>
      <c r="BT324" s="4"/>
      <c r="BU324" s="4"/>
      <c r="BV324" s="4"/>
      <c r="BW324" s="4"/>
      <c r="CC324" s="5"/>
      <c r="CD324" s="5"/>
      <c r="CE324" s="5"/>
      <c r="CF324" s="5"/>
      <c r="CG324" s="5"/>
    </row>
    <row r="325" spans="21:85">
      <c r="BN325" s="4"/>
      <c r="BP325" s="4"/>
      <c r="BQ325" s="4"/>
      <c r="BR325" s="4"/>
      <c r="BS325" s="4"/>
      <c r="BT325" s="4"/>
      <c r="BU325" s="4"/>
      <c r="BV325" s="4"/>
      <c r="BW325" s="4"/>
      <c r="CC325" s="5"/>
      <c r="CD325" s="5"/>
      <c r="CE325" s="5"/>
      <c r="CF325" s="5"/>
      <c r="CG325" s="5"/>
    </row>
    <row r="326" spans="21:85">
      <c r="BN326" s="4"/>
      <c r="BP326" s="4"/>
      <c r="BQ326" s="4"/>
      <c r="BR326" s="4"/>
      <c r="BS326" s="4"/>
      <c r="BT326" s="4"/>
      <c r="BU326" s="4"/>
      <c r="BV326" s="4"/>
      <c r="BW326" s="4"/>
      <c r="CC326" s="5"/>
      <c r="CD326" s="5"/>
      <c r="CE326" s="5"/>
      <c r="CF326" s="5"/>
      <c r="CG326" s="5"/>
    </row>
    <row r="327" spans="21:85">
      <c r="BN327" s="4"/>
      <c r="BP327" s="4"/>
      <c r="BQ327" s="4"/>
      <c r="BR327" s="4"/>
      <c r="BS327" s="4"/>
      <c r="BT327" s="4"/>
      <c r="BU327" s="4"/>
      <c r="BV327" s="4"/>
      <c r="BW327" s="4"/>
      <c r="CC327" s="5"/>
      <c r="CD327" s="5"/>
      <c r="CE327" s="5"/>
      <c r="CF327" s="5"/>
      <c r="CG327" s="5"/>
    </row>
    <row r="328" spans="21:85">
      <c r="BN328" s="4"/>
      <c r="BP328" s="4"/>
      <c r="BQ328" s="4"/>
      <c r="BR328" s="4"/>
      <c r="BS328" s="4"/>
      <c r="BT328" s="4"/>
      <c r="BU328" s="4"/>
      <c r="BV328" s="4"/>
      <c r="BW328" s="4"/>
      <c r="CC328" s="5"/>
      <c r="CD328" s="5"/>
      <c r="CE328" s="5"/>
      <c r="CF328" s="5"/>
      <c r="CG328" s="5"/>
    </row>
    <row r="329" spans="21:85">
      <c r="BN329" s="4"/>
      <c r="BP329" s="4"/>
      <c r="BQ329" s="4"/>
      <c r="BR329" s="4"/>
      <c r="BS329" s="4"/>
      <c r="BT329" s="4"/>
      <c r="BU329" s="4"/>
      <c r="BV329" s="4"/>
      <c r="BW329" s="4"/>
      <c r="CC329" s="5"/>
      <c r="CD329" s="5"/>
      <c r="CE329" s="5"/>
      <c r="CF329" s="5"/>
      <c r="CG329" s="5"/>
    </row>
    <row r="330" spans="21:8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4"/>
      <c r="BP330" s="4"/>
      <c r="BQ330" s="4"/>
      <c r="BR330" s="4"/>
      <c r="BS330" s="4"/>
      <c r="BT330" s="4"/>
      <c r="BU330" s="4"/>
      <c r="BV330" s="4"/>
      <c r="BW330" s="4"/>
      <c r="BX330" s="5"/>
      <c r="BY330" s="5"/>
      <c r="BZ330" s="5"/>
      <c r="CA330" s="5"/>
      <c r="CB330" s="5"/>
      <c r="CC330" s="5"/>
      <c r="CD330" s="5"/>
      <c r="CE330" s="5"/>
      <c r="CF330" s="5"/>
      <c r="CG330" s="5"/>
    </row>
    <row r="331" spans="21:8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4"/>
      <c r="BP331" s="4"/>
      <c r="BQ331" s="4"/>
      <c r="BR331" s="4"/>
      <c r="BS331" s="4"/>
      <c r="BT331" s="4"/>
      <c r="BU331" s="4"/>
      <c r="BV331" s="4"/>
      <c r="BW331" s="4"/>
      <c r="BX331" s="5"/>
      <c r="BY331" s="5"/>
      <c r="BZ331" s="5"/>
      <c r="CA331" s="5"/>
      <c r="CB331" s="5"/>
      <c r="CC331" s="5"/>
      <c r="CD331" s="5"/>
      <c r="CE331" s="5"/>
      <c r="CF331" s="5"/>
      <c r="CG331" s="5"/>
    </row>
    <row r="332" spans="21:8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4"/>
      <c r="BP332" s="4"/>
      <c r="BQ332" s="4"/>
      <c r="BR332" s="4"/>
      <c r="BS332" s="4"/>
      <c r="BT332" s="4"/>
      <c r="BU332" s="4"/>
      <c r="BV332" s="4"/>
      <c r="BW332" s="4"/>
      <c r="BX332" s="5"/>
      <c r="BY332" s="5"/>
      <c r="BZ332" s="5"/>
      <c r="CA332" s="5"/>
      <c r="CB332" s="5"/>
      <c r="CC332" s="5"/>
      <c r="CD332" s="5"/>
      <c r="CE332" s="5"/>
      <c r="CF332" s="5"/>
      <c r="CG332" s="5"/>
    </row>
    <row r="333" spans="21:8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4"/>
      <c r="BP333" s="4"/>
      <c r="BQ333" s="4"/>
      <c r="BR333" s="4"/>
      <c r="BS333" s="4"/>
      <c r="BT333" s="4"/>
      <c r="BU333" s="4"/>
      <c r="BV333" s="4"/>
      <c r="BW333" s="4"/>
      <c r="BX333" s="5"/>
      <c r="BY333" s="5"/>
      <c r="BZ333" s="5"/>
      <c r="CA333" s="5"/>
      <c r="CB333" s="5"/>
      <c r="CC333" s="5"/>
      <c r="CD333" s="5"/>
      <c r="CE333" s="5"/>
      <c r="CF333" s="5"/>
      <c r="CG333" s="5"/>
    </row>
    <row r="334" spans="21:8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4"/>
      <c r="BP334" s="4"/>
      <c r="BQ334" s="4"/>
      <c r="BR334" s="4"/>
      <c r="BS334" s="4"/>
      <c r="BT334" s="4"/>
      <c r="BU334" s="4"/>
      <c r="BV334" s="4"/>
      <c r="BW334" s="4"/>
      <c r="BX334" s="5"/>
      <c r="BY334" s="5"/>
      <c r="BZ334" s="5"/>
      <c r="CA334" s="5"/>
      <c r="CB334" s="5"/>
      <c r="CC334" s="5"/>
      <c r="CD334" s="5"/>
      <c r="CE334" s="5"/>
      <c r="CF334" s="5"/>
      <c r="CG334" s="5"/>
    </row>
    <row r="335" spans="21:8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4"/>
      <c r="BP335" s="4"/>
      <c r="BQ335" s="4"/>
      <c r="BR335" s="4"/>
      <c r="BS335" s="4"/>
      <c r="BT335" s="4"/>
      <c r="BU335" s="4"/>
      <c r="BV335" s="4"/>
      <c r="BW335" s="4"/>
      <c r="BX335" s="5"/>
      <c r="BY335" s="5"/>
      <c r="BZ335" s="5"/>
      <c r="CA335" s="5"/>
      <c r="CB335" s="5"/>
      <c r="CC335" s="5"/>
      <c r="CD335" s="5"/>
      <c r="CE335" s="5"/>
      <c r="CF335" s="5"/>
      <c r="CG335" s="5"/>
    </row>
    <row r="336" spans="21:8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4"/>
      <c r="BP336" s="4"/>
      <c r="BQ336" s="4"/>
      <c r="BR336" s="4"/>
      <c r="BS336" s="4"/>
      <c r="BT336" s="4"/>
      <c r="BU336" s="4"/>
      <c r="BV336" s="4"/>
      <c r="BW336" s="4"/>
      <c r="BX336" s="5"/>
      <c r="BY336" s="5"/>
      <c r="BZ336" s="5"/>
      <c r="CA336" s="5"/>
      <c r="CB336" s="5"/>
      <c r="CC336" s="5"/>
      <c r="CD336" s="5"/>
      <c r="CE336" s="5"/>
      <c r="CF336" s="5"/>
      <c r="CG336" s="5"/>
    </row>
    <row r="337" spans="21:8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4"/>
      <c r="BP337" s="4"/>
      <c r="BQ337" s="4"/>
      <c r="BR337" s="4"/>
      <c r="BS337" s="4"/>
      <c r="BT337" s="4"/>
      <c r="BU337" s="4"/>
      <c r="BV337" s="4"/>
      <c r="BW337" s="4"/>
      <c r="BX337" s="5"/>
      <c r="BY337" s="5"/>
      <c r="BZ337" s="5"/>
      <c r="CA337" s="5"/>
      <c r="CB337" s="5"/>
      <c r="CC337" s="5"/>
      <c r="CD337" s="5"/>
      <c r="CE337" s="5"/>
      <c r="CF337" s="5"/>
      <c r="CG337" s="5"/>
    </row>
    <row r="338" spans="21:8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4"/>
      <c r="BP338" s="4"/>
      <c r="BQ338" s="4"/>
      <c r="BR338" s="4"/>
      <c r="BS338" s="4"/>
      <c r="BT338" s="4"/>
      <c r="BU338" s="4"/>
      <c r="BV338" s="4"/>
      <c r="BW338" s="4"/>
      <c r="BX338" s="5"/>
      <c r="BY338" s="5"/>
      <c r="BZ338" s="5"/>
      <c r="CA338" s="5"/>
      <c r="CB338" s="5"/>
      <c r="CC338" s="5"/>
      <c r="CD338" s="5"/>
      <c r="CE338" s="5"/>
      <c r="CF338" s="5"/>
      <c r="CG338" s="5"/>
    </row>
    <row r="339" spans="21:8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4"/>
      <c r="BP339" s="4"/>
      <c r="BQ339" s="4"/>
      <c r="BR339" s="4"/>
      <c r="BS339" s="4"/>
      <c r="BT339" s="4"/>
      <c r="BU339" s="4"/>
      <c r="BV339" s="4"/>
      <c r="BW339" s="4"/>
      <c r="BX339" s="5"/>
      <c r="BY339" s="5"/>
      <c r="BZ339" s="5"/>
      <c r="CA339" s="5"/>
      <c r="CB339" s="5"/>
      <c r="CC339" s="5"/>
      <c r="CD339" s="5"/>
      <c r="CE339" s="5"/>
      <c r="CF339" s="5"/>
      <c r="CG339" s="5"/>
    </row>
    <row r="340" spans="21:8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4"/>
      <c r="BP340" s="4"/>
      <c r="BQ340" s="4"/>
      <c r="BR340" s="4"/>
      <c r="BS340" s="4"/>
      <c r="BT340" s="4"/>
      <c r="BU340" s="4"/>
      <c r="BV340" s="4"/>
      <c r="BW340" s="4"/>
      <c r="BX340" s="5"/>
      <c r="BY340" s="5"/>
      <c r="BZ340" s="5"/>
      <c r="CA340" s="5"/>
      <c r="CB340" s="5"/>
      <c r="CC340" s="5"/>
      <c r="CD340" s="5"/>
      <c r="CE340" s="5"/>
      <c r="CF340" s="5"/>
      <c r="CG340" s="5"/>
    </row>
    <row r="341" spans="21:8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4"/>
      <c r="BP341" s="4"/>
      <c r="BQ341" s="4"/>
      <c r="BR341" s="4"/>
      <c r="BS341" s="4"/>
      <c r="BT341" s="4"/>
      <c r="BU341" s="4"/>
      <c r="BV341" s="4"/>
      <c r="BW341" s="4"/>
      <c r="BX341" s="5"/>
      <c r="BY341" s="5"/>
      <c r="BZ341" s="5"/>
      <c r="CA341" s="5"/>
      <c r="CB341" s="5"/>
      <c r="CC341" s="5"/>
      <c r="CD341" s="5"/>
      <c r="CE341" s="5"/>
      <c r="CF341" s="5"/>
      <c r="CG341" s="5"/>
    </row>
    <row r="342" spans="21:8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4"/>
      <c r="BP342" s="4"/>
      <c r="BQ342" s="4"/>
      <c r="BR342" s="4"/>
      <c r="BS342" s="4"/>
      <c r="BT342" s="4"/>
      <c r="BU342" s="4"/>
      <c r="BV342" s="4"/>
      <c r="BW342" s="4"/>
      <c r="BX342" s="5"/>
      <c r="BY342" s="5"/>
      <c r="BZ342" s="5"/>
      <c r="CA342" s="5"/>
      <c r="CB342" s="5"/>
      <c r="CC342" s="5"/>
      <c r="CD342" s="5"/>
      <c r="CE342" s="5"/>
      <c r="CF342" s="5"/>
      <c r="CG342" s="5"/>
    </row>
    <row r="343" spans="21:8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4"/>
      <c r="BP343" s="4"/>
      <c r="BQ343" s="4"/>
      <c r="BR343" s="4"/>
      <c r="BS343" s="4"/>
      <c r="BT343" s="4"/>
      <c r="BU343" s="4"/>
      <c r="BV343" s="4"/>
      <c r="BW343" s="4"/>
      <c r="BX343" s="5"/>
      <c r="BY343" s="5"/>
      <c r="BZ343" s="5"/>
      <c r="CA343" s="5"/>
      <c r="CB343" s="5"/>
      <c r="CC343" s="5"/>
      <c r="CD343" s="5"/>
      <c r="CE343" s="5"/>
      <c r="CF343" s="5"/>
      <c r="CG343" s="5"/>
    </row>
    <row r="344" spans="21:8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4"/>
      <c r="BP344" s="4"/>
      <c r="BQ344" s="4"/>
      <c r="BR344" s="4"/>
      <c r="BS344" s="4"/>
      <c r="BT344" s="4"/>
      <c r="BU344" s="4"/>
      <c r="BV344" s="4"/>
      <c r="BW344" s="4"/>
      <c r="BX344" s="5"/>
      <c r="BY344" s="5"/>
      <c r="BZ344" s="5"/>
      <c r="CA344" s="5"/>
      <c r="CB344" s="5"/>
      <c r="CC344" s="5"/>
      <c r="CD344" s="5"/>
      <c r="CE344" s="5"/>
      <c r="CF344" s="5"/>
      <c r="CG344" s="5"/>
    </row>
    <row r="345" spans="21:8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4"/>
      <c r="BP345" s="4"/>
      <c r="BQ345" s="4"/>
      <c r="BR345" s="4"/>
      <c r="BS345" s="4"/>
      <c r="BT345" s="4"/>
      <c r="BU345" s="4"/>
      <c r="BV345" s="4"/>
      <c r="BW345" s="4"/>
      <c r="BX345" s="5"/>
      <c r="BY345" s="5"/>
      <c r="BZ345" s="5"/>
      <c r="CA345" s="5"/>
      <c r="CB345" s="5"/>
      <c r="CC345" s="5"/>
      <c r="CD345" s="5"/>
      <c r="CE345" s="5"/>
      <c r="CF345" s="5"/>
      <c r="CG345" s="5"/>
    </row>
    <row r="346" spans="21:8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4"/>
      <c r="BP346" s="4"/>
      <c r="BQ346" s="4"/>
      <c r="BR346" s="4"/>
      <c r="BS346" s="4"/>
      <c r="BT346" s="4"/>
      <c r="BU346" s="4"/>
      <c r="BV346" s="4"/>
      <c r="BW346" s="4"/>
      <c r="BX346" s="5"/>
      <c r="BY346" s="5"/>
      <c r="BZ346" s="5"/>
      <c r="CA346" s="5"/>
      <c r="CB346" s="5"/>
      <c r="CC346" s="5"/>
      <c r="CD346" s="5"/>
      <c r="CE346" s="5"/>
      <c r="CF346" s="5"/>
      <c r="CG346" s="5"/>
    </row>
    <row r="347" spans="21:8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4"/>
      <c r="BP347" s="4"/>
      <c r="BQ347" s="4"/>
      <c r="BR347" s="4"/>
      <c r="BS347" s="4"/>
      <c r="BT347" s="4"/>
      <c r="BU347" s="4"/>
      <c r="BV347" s="4"/>
      <c r="BW347" s="4"/>
      <c r="BX347" s="5"/>
      <c r="BY347" s="5"/>
      <c r="BZ347" s="5"/>
      <c r="CA347" s="5"/>
      <c r="CB347" s="5"/>
      <c r="CC347" s="5"/>
      <c r="CD347" s="5"/>
      <c r="CE347" s="5"/>
      <c r="CF347" s="5"/>
      <c r="CG347" s="5"/>
    </row>
    <row r="348" spans="21:8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4"/>
      <c r="BP348" s="4"/>
      <c r="BQ348" s="4"/>
      <c r="BR348" s="4"/>
      <c r="BS348" s="4"/>
      <c r="BT348" s="4"/>
      <c r="BU348" s="4"/>
      <c r="BV348" s="4"/>
      <c r="BW348" s="4"/>
      <c r="BX348" s="5"/>
      <c r="BY348" s="5"/>
      <c r="BZ348" s="5"/>
      <c r="CA348" s="5"/>
      <c r="CB348" s="5"/>
      <c r="CC348" s="5"/>
      <c r="CD348" s="5"/>
      <c r="CE348" s="5"/>
      <c r="CF348" s="5"/>
      <c r="CG348" s="5"/>
    </row>
    <row r="349" spans="21:8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4"/>
      <c r="BP349" s="4"/>
      <c r="BQ349" s="4"/>
      <c r="BR349" s="4"/>
      <c r="BS349" s="4"/>
      <c r="BT349" s="4"/>
      <c r="BU349" s="4"/>
      <c r="BV349" s="4"/>
      <c r="BW349" s="4"/>
      <c r="BX349" s="5"/>
      <c r="BY349" s="5"/>
      <c r="BZ349" s="5"/>
      <c r="CA349" s="5"/>
      <c r="CB349" s="5"/>
      <c r="CC349" s="5"/>
      <c r="CD349" s="5"/>
      <c r="CE349" s="5"/>
      <c r="CF349" s="5"/>
      <c r="CG349" s="5"/>
    </row>
    <row r="350" spans="21:8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4"/>
      <c r="BP350" s="4"/>
      <c r="BQ350" s="4"/>
      <c r="BR350" s="4"/>
      <c r="BS350" s="4"/>
      <c r="BT350" s="4"/>
      <c r="BU350" s="4"/>
      <c r="BV350" s="4"/>
      <c r="BW350" s="4"/>
      <c r="BX350" s="5"/>
      <c r="BY350" s="5"/>
      <c r="BZ350" s="5"/>
      <c r="CA350" s="5"/>
      <c r="CB350" s="5"/>
      <c r="CC350" s="5"/>
      <c r="CD350" s="5"/>
      <c r="CE350" s="5"/>
      <c r="CF350" s="5"/>
      <c r="CG350" s="5"/>
    </row>
    <row r="351" spans="21:8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4"/>
      <c r="BP351" s="4"/>
      <c r="BQ351" s="4"/>
      <c r="BR351" s="4"/>
      <c r="BS351" s="4"/>
      <c r="BT351" s="4"/>
      <c r="BU351" s="4"/>
      <c r="BV351" s="4"/>
      <c r="BW351" s="4"/>
      <c r="BX351" s="5"/>
      <c r="BY351" s="5"/>
      <c r="BZ351" s="5"/>
      <c r="CA351" s="5"/>
      <c r="CB351" s="5"/>
      <c r="CC351" s="5"/>
      <c r="CD351" s="5"/>
      <c r="CE351" s="5"/>
      <c r="CF351" s="5"/>
      <c r="CG351" s="5"/>
    </row>
    <row r="352" spans="21:8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4"/>
      <c r="BP352" s="4"/>
      <c r="BQ352" s="4"/>
      <c r="BR352" s="4"/>
      <c r="BS352" s="4"/>
      <c r="BT352" s="4"/>
      <c r="BU352" s="4"/>
      <c r="BV352" s="4"/>
      <c r="BW352" s="4"/>
      <c r="BX352" s="5"/>
      <c r="BY352" s="5"/>
      <c r="BZ352" s="5"/>
      <c r="CA352" s="5"/>
      <c r="CB352" s="5"/>
      <c r="CC352" s="5"/>
      <c r="CD352" s="5"/>
      <c r="CE352" s="5"/>
      <c r="CF352" s="5"/>
      <c r="CG352" s="5"/>
    </row>
    <row r="353" spans="21:8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4"/>
      <c r="BP353" s="4"/>
      <c r="BQ353" s="4"/>
      <c r="BR353" s="4"/>
      <c r="BS353" s="4"/>
      <c r="BT353" s="4"/>
      <c r="BU353" s="4"/>
      <c r="BV353" s="4"/>
      <c r="BW353" s="4"/>
      <c r="BX353" s="5"/>
      <c r="BY353" s="5"/>
      <c r="BZ353" s="5"/>
      <c r="CA353" s="5"/>
      <c r="CB353" s="5"/>
      <c r="CC353" s="5"/>
      <c r="CD353" s="5"/>
      <c r="CE353" s="5"/>
      <c r="CF353" s="5"/>
      <c r="CG353" s="5"/>
    </row>
    <row r="354" spans="21:8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4"/>
      <c r="BP354" s="4"/>
      <c r="BQ354" s="4"/>
      <c r="BR354" s="4"/>
      <c r="BS354" s="4"/>
      <c r="BT354" s="4"/>
      <c r="BU354" s="4"/>
      <c r="BV354" s="4"/>
      <c r="BW354" s="4"/>
      <c r="BX354" s="5"/>
      <c r="BY354" s="5"/>
      <c r="BZ354" s="5"/>
      <c r="CA354" s="5"/>
      <c r="CB354" s="5"/>
      <c r="CC354" s="5"/>
      <c r="CD354" s="5"/>
      <c r="CE354" s="5"/>
      <c r="CF354" s="5"/>
      <c r="CG354" s="5"/>
    </row>
    <row r="355" spans="21:8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4"/>
      <c r="BP355" s="4"/>
      <c r="BQ355" s="4"/>
      <c r="BR355" s="4"/>
      <c r="BS355" s="4"/>
      <c r="BT355" s="4"/>
      <c r="BU355" s="4"/>
      <c r="BV355" s="4"/>
      <c r="BW355" s="4"/>
      <c r="BX355" s="5"/>
      <c r="BY355" s="5"/>
      <c r="BZ355" s="5"/>
      <c r="CA355" s="5"/>
      <c r="CB355" s="5"/>
      <c r="CC355" s="5"/>
      <c r="CD355" s="5"/>
      <c r="CE355" s="5"/>
      <c r="CF355" s="5"/>
      <c r="CG355" s="5"/>
    </row>
    <row r="356" spans="21:8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4"/>
      <c r="BP356" s="4"/>
      <c r="BQ356" s="4"/>
      <c r="BR356" s="4"/>
      <c r="BS356" s="4"/>
      <c r="BT356" s="4"/>
      <c r="BU356" s="4"/>
      <c r="BV356" s="4"/>
      <c r="BW356" s="4"/>
      <c r="BX356" s="5"/>
      <c r="BY356" s="5"/>
      <c r="BZ356" s="5"/>
      <c r="CA356" s="5"/>
      <c r="CB356" s="5"/>
      <c r="CC356" s="5"/>
      <c r="CD356" s="5"/>
      <c r="CE356" s="5"/>
      <c r="CF356" s="5"/>
      <c r="CG356" s="5"/>
    </row>
    <row r="357" spans="21:8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4"/>
      <c r="BP357" s="4"/>
      <c r="BQ357" s="4"/>
      <c r="BR357" s="4"/>
      <c r="BS357" s="4"/>
      <c r="BT357" s="4"/>
      <c r="BU357" s="4"/>
      <c r="BV357" s="4"/>
      <c r="BW357" s="4"/>
      <c r="BX357" s="5"/>
      <c r="BY357" s="5"/>
      <c r="BZ357" s="5"/>
      <c r="CA357" s="5"/>
      <c r="CB357" s="5"/>
      <c r="CC357" s="5"/>
      <c r="CD357" s="5"/>
      <c r="CE357" s="5"/>
      <c r="CF357" s="5"/>
      <c r="CG357" s="5"/>
    </row>
    <row r="358" spans="21:8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4"/>
      <c r="BP358" s="4"/>
      <c r="BQ358" s="4"/>
      <c r="BR358" s="4"/>
      <c r="BS358" s="4"/>
      <c r="BT358" s="4"/>
      <c r="BU358" s="4"/>
      <c r="BV358" s="4"/>
      <c r="BW358" s="4"/>
      <c r="BX358" s="5"/>
      <c r="BY358" s="5"/>
      <c r="BZ358" s="5"/>
      <c r="CA358" s="5"/>
      <c r="CB358" s="5"/>
      <c r="CC358" s="5"/>
      <c r="CD358" s="5"/>
      <c r="CE358" s="5"/>
      <c r="CF358" s="5"/>
      <c r="CG358" s="5"/>
    </row>
    <row r="359" spans="21:8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4"/>
      <c r="BP359" s="4"/>
      <c r="BQ359" s="4"/>
      <c r="BR359" s="4"/>
      <c r="BS359" s="4"/>
      <c r="BT359" s="4"/>
      <c r="BU359" s="4"/>
      <c r="BV359" s="4"/>
      <c r="BW359" s="4"/>
      <c r="BX359" s="5"/>
      <c r="BY359" s="5"/>
      <c r="BZ359" s="5"/>
      <c r="CA359" s="5"/>
      <c r="CB359" s="5"/>
      <c r="CC359" s="5"/>
      <c r="CD359" s="5"/>
      <c r="CE359" s="5"/>
      <c r="CF359" s="5"/>
      <c r="CG359" s="5"/>
    </row>
    <row r="360" spans="21:8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4"/>
      <c r="BP360" s="4"/>
      <c r="BQ360" s="4"/>
      <c r="BR360" s="4"/>
      <c r="BS360" s="4"/>
      <c r="BT360" s="4"/>
      <c r="BU360" s="4"/>
      <c r="BV360" s="4"/>
      <c r="BW360" s="4"/>
      <c r="BX360" s="5"/>
      <c r="BY360" s="5"/>
      <c r="BZ360" s="5"/>
      <c r="CA360" s="5"/>
      <c r="CB360" s="5"/>
      <c r="CC360" s="5"/>
      <c r="CD360" s="5"/>
      <c r="CE360" s="5"/>
      <c r="CF360" s="5"/>
      <c r="CG360" s="5"/>
    </row>
    <row r="361" spans="21:85">
      <c r="BN361" s="4"/>
      <c r="BP361" s="4"/>
      <c r="BQ361" s="4"/>
      <c r="BR361" s="4"/>
      <c r="BS361" s="4"/>
      <c r="BT361" s="4"/>
      <c r="BU361" s="4"/>
      <c r="BV361" s="4"/>
      <c r="BW361" s="4"/>
    </row>
    <row r="362" spans="21:85">
      <c r="BN362" s="4"/>
      <c r="BP362" s="4"/>
      <c r="BQ362" s="4"/>
      <c r="BR362" s="4"/>
      <c r="BS362" s="4"/>
      <c r="BT362" s="4"/>
      <c r="BU362" s="4"/>
      <c r="BV362" s="4"/>
      <c r="BW362" s="4"/>
    </row>
    <row r="363" spans="21:85">
      <c r="BN363" s="4"/>
      <c r="BP363" s="4"/>
      <c r="BQ363" s="4"/>
      <c r="BR363" s="4"/>
      <c r="BS363" s="4"/>
      <c r="BT363" s="4"/>
      <c r="BU363" s="4"/>
      <c r="BV363" s="4"/>
      <c r="BW363" s="4"/>
    </row>
    <row r="364" spans="21:85">
      <c r="BN364" s="4"/>
      <c r="BP364" s="4"/>
      <c r="BQ364" s="4"/>
      <c r="BR364" s="4"/>
      <c r="BS364" s="4"/>
      <c r="BT364" s="4"/>
      <c r="BU364" s="4"/>
      <c r="BV364" s="4"/>
      <c r="BW364" s="4"/>
    </row>
    <row r="365" spans="21:85">
      <c r="BN365" s="4"/>
      <c r="BP365" s="4"/>
      <c r="BQ365" s="4"/>
      <c r="BR365" s="4"/>
      <c r="BS365" s="4"/>
      <c r="BT365" s="4"/>
      <c r="BU365" s="4"/>
      <c r="BV365" s="4"/>
      <c r="BW365" s="4"/>
    </row>
    <row r="366" spans="21:85">
      <c r="BN366" s="4"/>
      <c r="BP366" s="4"/>
      <c r="BQ366" s="4"/>
      <c r="BR366" s="4"/>
      <c r="BS366" s="4"/>
      <c r="BT366" s="4"/>
      <c r="BU366" s="4"/>
      <c r="BV366" s="4"/>
      <c r="BW366" s="4"/>
    </row>
    <row r="367" spans="21:85">
      <c r="BN367" s="4"/>
      <c r="BP367" s="4"/>
      <c r="BQ367" s="4"/>
      <c r="BR367" s="4"/>
      <c r="BS367" s="4"/>
      <c r="BT367" s="4"/>
      <c r="BU367" s="4"/>
      <c r="BV367" s="4"/>
      <c r="BW367" s="4"/>
    </row>
    <row r="368" spans="21:85">
      <c r="BN368" s="4"/>
      <c r="BP368" s="4"/>
      <c r="BQ368" s="4"/>
      <c r="BR368" s="4"/>
      <c r="BS368" s="4"/>
      <c r="BT368" s="4"/>
      <c r="BU368" s="4"/>
      <c r="BV368" s="4"/>
      <c r="BW368" s="4"/>
    </row>
    <row r="369" spans="66:75">
      <c r="BN369" s="4"/>
      <c r="BP369" s="4"/>
      <c r="BQ369" s="4"/>
      <c r="BR369" s="4"/>
      <c r="BS369" s="4"/>
      <c r="BT369" s="4"/>
      <c r="BU369" s="4"/>
      <c r="BV369" s="4"/>
      <c r="BW369" s="4"/>
    </row>
    <row r="370" spans="66:75">
      <c r="BN370" s="4"/>
      <c r="BP370" s="4"/>
      <c r="BQ370" s="4"/>
      <c r="BR370" s="4"/>
      <c r="BS370" s="4"/>
      <c r="BT370" s="4"/>
      <c r="BU370" s="4"/>
      <c r="BV370" s="4"/>
      <c r="BW370" s="4"/>
    </row>
    <row r="371" spans="66:75">
      <c r="BN371" s="4"/>
      <c r="BP371" s="4"/>
      <c r="BQ371" s="4"/>
      <c r="BR371" s="4"/>
      <c r="BS371" s="4"/>
      <c r="BT371" s="4"/>
      <c r="BU371" s="4"/>
      <c r="BV371" s="4"/>
      <c r="BW371" s="4"/>
    </row>
    <row r="372" spans="66:75">
      <c r="BN372" s="4"/>
      <c r="BP372" s="4"/>
      <c r="BQ372" s="4"/>
      <c r="BR372" s="4"/>
      <c r="BS372" s="4"/>
      <c r="BT372" s="4"/>
      <c r="BU372" s="4"/>
      <c r="BV372" s="4"/>
      <c r="BW372" s="4"/>
    </row>
    <row r="373" spans="66:75">
      <c r="BN373" s="4"/>
      <c r="BP373" s="4"/>
      <c r="BQ373" s="4"/>
      <c r="BR373" s="4"/>
      <c r="BS373" s="4"/>
      <c r="BT373" s="4"/>
      <c r="BU373" s="4"/>
      <c r="BV373" s="4"/>
      <c r="BW373" s="4"/>
    </row>
    <row r="374" spans="66:75">
      <c r="BN374" s="4"/>
      <c r="BP374" s="4"/>
      <c r="BQ374" s="4"/>
      <c r="BR374" s="4"/>
      <c r="BS374" s="4"/>
      <c r="BT374" s="4"/>
      <c r="BU374" s="4"/>
      <c r="BV374" s="4"/>
      <c r="BW374" s="4"/>
    </row>
    <row r="375" spans="66:75">
      <c r="BN375" s="4"/>
      <c r="BP375" s="4"/>
      <c r="BQ375" s="4"/>
      <c r="BR375" s="4"/>
      <c r="BS375" s="4"/>
      <c r="BT375" s="4"/>
      <c r="BU375" s="4"/>
      <c r="BV375" s="4"/>
      <c r="BW375" s="4"/>
    </row>
    <row r="376" spans="66:75">
      <c r="BN376" s="4"/>
      <c r="BP376" s="4"/>
      <c r="BQ376" s="4"/>
      <c r="BR376" s="4"/>
      <c r="BS376" s="4"/>
      <c r="BT376" s="4"/>
      <c r="BU376" s="4"/>
      <c r="BV376" s="4"/>
      <c r="BW376" s="4"/>
    </row>
    <row r="377" spans="66:75">
      <c r="BN377" s="4"/>
      <c r="BP377" s="4"/>
      <c r="BQ377" s="4"/>
      <c r="BR377" s="4"/>
      <c r="BS377" s="4"/>
      <c r="BT377" s="4"/>
      <c r="BU377" s="4"/>
      <c r="BV377" s="4"/>
      <c r="BW377" s="4"/>
    </row>
    <row r="378" spans="66:75">
      <c r="BN378" s="4"/>
      <c r="BP378" s="4"/>
      <c r="BQ378" s="4"/>
      <c r="BR378" s="4"/>
      <c r="BS378" s="4"/>
      <c r="BT378" s="4"/>
      <c r="BU378" s="4"/>
      <c r="BV378" s="4"/>
      <c r="BW378" s="4"/>
    </row>
    <row r="379" spans="66:75">
      <c r="BN379" s="4"/>
      <c r="BP379" s="4"/>
      <c r="BQ379" s="4"/>
      <c r="BR379" s="4"/>
      <c r="BS379" s="4"/>
      <c r="BT379" s="4"/>
      <c r="BU379" s="4"/>
      <c r="BV379" s="4"/>
      <c r="BW379" s="4"/>
    </row>
    <row r="380" spans="66:75">
      <c r="BN380" s="4"/>
      <c r="BP380" s="4"/>
      <c r="BQ380" s="4"/>
      <c r="BR380" s="4"/>
      <c r="BS380" s="4"/>
      <c r="BT380" s="4"/>
      <c r="BU380" s="4"/>
      <c r="BV380" s="4"/>
      <c r="BW380" s="4"/>
    </row>
    <row r="381" spans="66:75">
      <c r="BN381" s="4"/>
      <c r="BP381" s="4"/>
      <c r="BQ381" s="4"/>
      <c r="BR381" s="4"/>
      <c r="BS381" s="4"/>
      <c r="BT381" s="4"/>
      <c r="BU381" s="4"/>
      <c r="BV381" s="4"/>
      <c r="BW381" s="4"/>
    </row>
    <row r="382" spans="66:75">
      <c r="BN382" s="4"/>
      <c r="BP382" s="4"/>
      <c r="BQ382" s="4"/>
      <c r="BR382" s="4"/>
      <c r="BS382" s="4"/>
      <c r="BT382" s="4"/>
      <c r="BU382" s="4"/>
      <c r="BV382" s="4"/>
      <c r="BW382" s="4"/>
    </row>
    <row r="383" spans="66:75">
      <c r="BN383" s="4"/>
      <c r="BP383" s="4"/>
      <c r="BQ383" s="4"/>
      <c r="BR383" s="4"/>
      <c r="BS383" s="4"/>
      <c r="BT383" s="4"/>
      <c r="BU383" s="4"/>
      <c r="BV383" s="4"/>
      <c r="BW383" s="4"/>
    </row>
    <row r="384" spans="66:75">
      <c r="BN384" s="4"/>
      <c r="BP384" s="4"/>
      <c r="BQ384" s="4"/>
      <c r="BR384" s="4"/>
      <c r="BS384" s="4"/>
      <c r="BT384" s="4"/>
      <c r="BU384" s="4"/>
      <c r="BV384" s="4"/>
      <c r="BW384" s="4"/>
    </row>
    <row r="385" spans="66:75">
      <c r="BN385" s="4"/>
      <c r="BP385" s="4"/>
      <c r="BQ385" s="4"/>
      <c r="BR385" s="4"/>
      <c r="BS385" s="4"/>
      <c r="BT385" s="4"/>
      <c r="BU385" s="4"/>
      <c r="BV385" s="4"/>
      <c r="BW385" s="4"/>
    </row>
    <row r="386" spans="66:75">
      <c r="BN386" s="4"/>
      <c r="BP386" s="4"/>
      <c r="BQ386" s="4"/>
      <c r="BR386" s="4"/>
      <c r="BS386" s="4"/>
      <c r="BT386" s="4"/>
      <c r="BU386" s="4"/>
      <c r="BV386" s="4"/>
      <c r="BW386" s="4"/>
    </row>
    <row r="387" spans="66:75">
      <c r="BN387" s="4"/>
      <c r="BP387" s="4"/>
      <c r="BQ387" s="4"/>
      <c r="BR387" s="4"/>
      <c r="BS387" s="4"/>
      <c r="BT387" s="4"/>
      <c r="BU387" s="4"/>
      <c r="BV387" s="4"/>
      <c r="BW387" s="4"/>
    </row>
    <row r="388" spans="66:75">
      <c r="BN388" s="4"/>
      <c r="BP388" s="4"/>
      <c r="BQ388" s="4"/>
      <c r="BR388" s="4"/>
      <c r="BS388" s="4"/>
      <c r="BT388" s="4"/>
      <c r="BU388" s="4"/>
      <c r="BV388" s="4"/>
      <c r="BW388" s="4"/>
    </row>
    <row r="389" spans="66:75">
      <c r="BN389" s="4"/>
      <c r="BP389" s="4"/>
      <c r="BQ389" s="4"/>
      <c r="BR389" s="4"/>
      <c r="BS389" s="4"/>
      <c r="BT389" s="4"/>
      <c r="BU389" s="4"/>
      <c r="BV389" s="4"/>
      <c r="BW389" s="4"/>
    </row>
    <row r="390" spans="66:75">
      <c r="BN390" s="4"/>
      <c r="BP390" s="4"/>
      <c r="BQ390" s="4"/>
      <c r="BR390" s="4"/>
      <c r="BS390" s="4"/>
      <c r="BT390" s="4"/>
      <c r="BU390" s="4"/>
      <c r="BV390" s="4"/>
      <c r="BW390" s="4"/>
    </row>
    <row r="391" spans="66:75">
      <c r="BN391" s="4"/>
      <c r="BP391" s="4"/>
      <c r="BQ391" s="4"/>
      <c r="BR391" s="4"/>
      <c r="BS391" s="4"/>
      <c r="BT391" s="4"/>
      <c r="BU391" s="4"/>
      <c r="BV391" s="4"/>
      <c r="BW391" s="4"/>
    </row>
    <row r="392" spans="66:75">
      <c r="BN392" s="4"/>
      <c r="BP392" s="4"/>
      <c r="BQ392" s="4"/>
      <c r="BR392" s="4"/>
      <c r="BS392" s="4"/>
      <c r="BT392" s="4"/>
      <c r="BU392" s="4"/>
      <c r="BV392" s="4"/>
      <c r="BW392" s="4"/>
    </row>
    <row r="393" spans="66:75">
      <c r="BN393" s="4"/>
      <c r="BP393" s="4"/>
      <c r="BQ393" s="4"/>
      <c r="BR393" s="4"/>
      <c r="BS393" s="4"/>
      <c r="BT393" s="4"/>
      <c r="BU393" s="4"/>
      <c r="BV393" s="4"/>
      <c r="BW393" s="4"/>
    </row>
    <row r="394" spans="66:75">
      <c r="BN394" s="4"/>
      <c r="BP394" s="4"/>
      <c r="BQ394" s="4"/>
      <c r="BR394" s="4"/>
      <c r="BS394" s="4"/>
      <c r="BT394" s="4"/>
      <c r="BU394" s="4"/>
      <c r="BV394" s="4"/>
      <c r="BW394" s="4"/>
    </row>
    <row r="395" spans="66:75">
      <c r="BN395" s="4"/>
      <c r="BP395" s="4"/>
      <c r="BQ395" s="4"/>
      <c r="BR395" s="4"/>
      <c r="BS395" s="4"/>
      <c r="BT395" s="4"/>
      <c r="BU395" s="4"/>
      <c r="BV395" s="4"/>
      <c r="BW395" s="4"/>
    </row>
    <row r="396" spans="66:75">
      <c r="BN396" s="4"/>
      <c r="BP396" s="4"/>
      <c r="BQ396" s="4"/>
      <c r="BR396" s="4"/>
      <c r="BS396" s="4"/>
      <c r="BT396" s="4"/>
      <c r="BU396" s="4"/>
      <c r="BV396" s="4"/>
      <c r="BW396" s="4"/>
    </row>
    <row r="397" spans="66:75">
      <c r="BN397" s="4"/>
      <c r="BP397" s="4"/>
      <c r="BQ397" s="4"/>
      <c r="BR397" s="4"/>
      <c r="BS397" s="4"/>
      <c r="BT397" s="4"/>
      <c r="BU397" s="4"/>
      <c r="BV397" s="4"/>
      <c r="BW397" s="4"/>
    </row>
    <row r="398" spans="66:75">
      <c r="BN398" s="4"/>
      <c r="BP398" s="4"/>
      <c r="BQ398" s="4"/>
      <c r="BR398" s="4"/>
      <c r="BS398" s="4"/>
      <c r="BT398" s="4"/>
      <c r="BU398" s="4"/>
      <c r="BV398" s="4"/>
      <c r="BW398" s="4"/>
    </row>
    <row r="399" spans="66:75">
      <c r="BN399" s="4"/>
      <c r="BP399" s="4"/>
      <c r="BQ399" s="4"/>
      <c r="BR399" s="4"/>
      <c r="BS399" s="4"/>
      <c r="BT399" s="4"/>
      <c r="BU399" s="4"/>
      <c r="BV399" s="4"/>
      <c r="BW399" s="4"/>
    </row>
    <row r="400" spans="66:75">
      <c r="BN400" s="4"/>
      <c r="BP400" s="4"/>
      <c r="BQ400" s="4"/>
      <c r="BR400" s="4"/>
      <c r="BS400" s="4"/>
      <c r="BT400" s="4"/>
      <c r="BU400" s="4"/>
      <c r="BV400" s="4"/>
      <c r="BW400" s="4"/>
    </row>
    <row r="401" spans="66:75">
      <c r="BN401" s="4"/>
      <c r="BP401" s="4"/>
      <c r="BQ401" s="4"/>
      <c r="BR401" s="4"/>
      <c r="BS401" s="4"/>
      <c r="BT401" s="4"/>
      <c r="BU401" s="4"/>
      <c r="BV401" s="4"/>
      <c r="BW401" s="4"/>
    </row>
    <row r="402" spans="66:75">
      <c r="BN402" s="4"/>
      <c r="BP402" s="4"/>
      <c r="BQ402" s="4"/>
      <c r="BR402" s="4"/>
      <c r="BS402" s="4"/>
      <c r="BT402" s="4"/>
      <c r="BU402" s="4"/>
      <c r="BV402" s="4"/>
      <c r="BW402" s="4"/>
    </row>
    <row r="403" spans="66:75">
      <c r="BN403" s="4"/>
      <c r="BP403" s="4"/>
      <c r="BQ403" s="4"/>
      <c r="BR403" s="4"/>
      <c r="BS403" s="4"/>
      <c r="BT403" s="4"/>
      <c r="BU403" s="4"/>
      <c r="BV403" s="4"/>
      <c r="BW403" s="4"/>
    </row>
    <row r="404" spans="66:75">
      <c r="BN404" s="4"/>
      <c r="BP404" s="4"/>
      <c r="BQ404" s="4"/>
      <c r="BR404" s="4"/>
      <c r="BS404" s="4"/>
      <c r="BT404" s="4"/>
      <c r="BU404" s="4"/>
      <c r="BV404" s="4"/>
      <c r="BW404" s="4"/>
    </row>
    <row r="405" spans="66:75">
      <c r="BN405" s="4"/>
      <c r="BP405" s="4"/>
      <c r="BQ405" s="4"/>
      <c r="BR405" s="4"/>
      <c r="BS405" s="4"/>
      <c r="BT405" s="4"/>
      <c r="BU405" s="4"/>
      <c r="BV405" s="4"/>
      <c r="BW405" s="4"/>
    </row>
    <row r="406" spans="66:75">
      <c r="BN406" s="4"/>
      <c r="BP406" s="4"/>
      <c r="BQ406" s="4"/>
      <c r="BR406" s="4"/>
      <c r="BS406" s="4"/>
      <c r="BT406" s="4"/>
      <c r="BU406" s="4"/>
      <c r="BV406" s="4"/>
      <c r="BW406" s="4"/>
    </row>
    <row r="407" spans="66:75">
      <c r="BN407" s="4"/>
      <c r="BP407" s="4"/>
      <c r="BQ407" s="4"/>
      <c r="BR407" s="4"/>
      <c r="BS407" s="4"/>
      <c r="BT407" s="4"/>
      <c r="BU407" s="4"/>
      <c r="BV407" s="4"/>
      <c r="BW407" s="4"/>
    </row>
    <row r="408" spans="66:75">
      <c r="BN408" s="4"/>
      <c r="BP408" s="4"/>
      <c r="BQ408" s="4"/>
      <c r="BR408" s="4"/>
      <c r="BS408" s="4"/>
      <c r="BT408" s="4"/>
      <c r="BU408" s="4"/>
      <c r="BV408" s="4"/>
      <c r="BW408" s="4"/>
    </row>
    <row r="409" spans="66:75">
      <c r="BN409" s="4"/>
      <c r="BP409" s="4"/>
      <c r="BQ409" s="4"/>
      <c r="BR409" s="4"/>
      <c r="BS409" s="4"/>
      <c r="BT409" s="4"/>
      <c r="BU409" s="4"/>
      <c r="BV409" s="4"/>
      <c r="BW409" s="4"/>
    </row>
    <row r="410" spans="66:75">
      <c r="BN410" s="4"/>
      <c r="BP410" s="4"/>
      <c r="BQ410" s="4"/>
      <c r="BR410" s="4"/>
      <c r="BS410" s="4"/>
      <c r="BT410" s="4"/>
      <c r="BU410" s="4"/>
      <c r="BV410" s="4"/>
      <c r="BW410" s="4"/>
    </row>
    <row r="411" spans="66:75">
      <c r="BN411" s="4"/>
      <c r="BP411" s="4"/>
      <c r="BQ411" s="4"/>
      <c r="BR411" s="4"/>
      <c r="BS411" s="4"/>
      <c r="BT411" s="4"/>
      <c r="BU411" s="4"/>
      <c r="BV411" s="4"/>
      <c r="BW411" s="4"/>
    </row>
    <row r="412" spans="66:75">
      <c r="BN412" s="4"/>
      <c r="BP412" s="4"/>
      <c r="BQ412" s="4"/>
      <c r="BR412" s="4"/>
      <c r="BS412" s="4"/>
      <c r="BT412" s="4"/>
      <c r="BU412" s="4"/>
      <c r="BV412" s="4"/>
      <c r="BW412" s="4"/>
    </row>
    <row r="413" spans="66:75">
      <c r="BN413" s="4"/>
      <c r="BP413" s="4"/>
      <c r="BQ413" s="4"/>
      <c r="BR413" s="4"/>
      <c r="BS413" s="4"/>
      <c r="BT413" s="4"/>
      <c r="BU413" s="4"/>
      <c r="BV413" s="4"/>
      <c r="BW413" s="4"/>
    </row>
    <row r="414" spans="66:75">
      <c r="BN414" s="4"/>
      <c r="BP414" s="4"/>
      <c r="BQ414" s="4"/>
      <c r="BR414" s="4"/>
      <c r="BS414" s="4"/>
      <c r="BT414" s="4"/>
      <c r="BU414" s="4"/>
      <c r="BV414" s="4"/>
      <c r="BW414" s="4"/>
    </row>
    <row r="415" spans="66:75">
      <c r="BN415" s="4"/>
      <c r="BP415" s="4"/>
      <c r="BQ415" s="4"/>
      <c r="BR415" s="4"/>
      <c r="BS415" s="4"/>
      <c r="BT415" s="4"/>
      <c r="BU415" s="4"/>
      <c r="BV415" s="4"/>
      <c r="BW415" s="4"/>
    </row>
    <row r="416" spans="66:75">
      <c r="BN416" s="4"/>
      <c r="BP416" s="4"/>
      <c r="BQ416" s="4"/>
      <c r="BR416" s="4"/>
      <c r="BS416" s="4"/>
      <c r="BT416" s="4"/>
      <c r="BU416" s="4"/>
      <c r="BV416" s="4"/>
      <c r="BW416" s="4"/>
    </row>
    <row r="417" spans="66:75">
      <c r="BN417" s="4"/>
      <c r="BP417" s="4"/>
      <c r="BQ417" s="4"/>
      <c r="BR417" s="4"/>
      <c r="BS417" s="4"/>
      <c r="BT417" s="4"/>
      <c r="BU417" s="4"/>
      <c r="BV417" s="4"/>
      <c r="BW417" s="4"/>
    </row>
    <row r="418" spans="66:75">
      <c r="BN418" s="4"/>
      <c r="BP418" s="4"/>
      <c r="BQ418" s="4"/>
      <c r="BR418" s="4"/>
      <c r="BS418" s="4"/>
      <c r="BT418" s="4"/>
      <c r="BU418" s="4"/>
      <c r="BV418" s="4"/>
      <c r="BW418" s="4"/>
    </row>
    <row r="419" spans="66:75">
      <c r="BN419" s="4"/>
      <c r="BP419" s="4"/>
      <c r="BQ419" s="4"/>
      <c r="BR419" s="4"/>
      <c r="BS419" s="4"/>
      <c r="BT419" s="4"/>
      <c r="BU419" s="4"/>
      <c r="BV419" s="4"/>
      <c r="BW419" s="4"/>
    </row>
    <row r="420" spans="66:75">
      <c r="BN420" s="4"/>
      <c r="BP420" s="4"/>
      <c r="BQ420" s="4"/>
      <c r="BR420" s="4"/>
      <c r="BS420" s="4"/>
      <c r="BT420" s="4"/>
      <c r="BU420" s="4"/>
      <c r="BV420" s="4"/>
      <c r="BW420" s="4"/>
    </row>
    <row r="421" spans="66:75">
      <c r="BN421" s="4"/>
      <c r="BP421" s="4"/>
      <c r="BQ421" s="4"/>
      <c r="BR421" s="4"/>
      <c r="BS421" s="4"/>
      <c r="BT421" s="4"/>
      <c r="BU421" s="4"/>
      <c r="BV421" s="4"/>
      <c r="BW421" s="4"/>
    </row>
    <row r="422" spans="66:75">
      <c r="BN422" s="4"/>
      <c r="BP422" s="4"/>
      <c r="BQ422" s="4"/>
      <c r="BR422" s="4"/>
      <c r="BS422" s="4"/>
      <c r="BT422" s="4"/>
      <c r="BU422" s="4"/>
      <c r="BV422" s="4"/>
      <c r="BW422" s="4"/>
    </row>
    <row r="423" spans="66:75">
      <c r="BN423" s="4"/>
      <c r="BP423" s="4"/>
      <c r="BQ423" s="4"/>
      <c r="BR423" s="4"/>
      <c r="BS423" s="4"/>
      <c r="BT423" s="4"/>
      <c r="BU423" s="4"/>
      <c r="BV423" s="4"/>
      <c r="BW423" s="4"/>
    </row>
    <row r="424" spans="66:75">
      <c r="BN424" s="4"/>
      <c r="BP424" s="4"/>
      <c r="BQ424" s="4"/>
      <c r="BR424" s="4"/>
      <c r="BS424" s="4"/>
      <c r="BT424" s="4"/>
      <c r="BU424" s="4"/>
      <c r="BV424" s="4"/>
      <c r="BW424" s="4"/>
    </row>
    <row r="425" spans="66:75">
      <c r="BN425" s="4"/>
      <c r="BP425" s="4"/>
      <c r="BQ425" s="4"/>
      <c r="BR425" s="4"/>
      <c r="BS425" s="4"/>
      <c r="BT425" s="4"/>
      <c r="BU425" s="4"/>
      <c r="BV425" s="4"/>
      <c r="BW425" s="4"/>
    </row>
    <row r="426" spans="66:75">
      <c r="BN426" s="4"/>
      <c r="BP426" s="4"/>
      <c r="BQ426" s="4"/>
      <c r="BR426" s="4"/>
      <c r="BS426" s="4"/>
      <c r="BT426" s="4"/>
      <c r="BU426" s="4"/>
      <c r="BV426" s="4"/>
      <c r="BW426" s="4"/>
    </row>
    <row r="427" spans="66:75">
      <c r="BN427" s="4"/>
      <c r="BP427" s="4"/>
      <c r="BQ427" s="4"/>
      <c r="BR427" s="4"/>
      <c r="BS427" s="4"/>
      <c r="BT427" s="4"/>
      <c r="BU427" s="4"/>
      <c r="BV427" s="4"/>
      <c r="BW427" s="4"/>
    </row>
    <row r="428" spans="66:75">
      <c r="BN428" s="4"/>
      <c r="BP428" s="4"/>
      <c r="BQ428" s="4"/>
      <c r="BR428" s="4"/>
      <c r="BS428" s="4"/>
      <c r="BT428" s="4"/>
      <c r="BU428" s="4"/>
      <c r="BV428" s="4"/>
      <c r="BW428" s="4"/>
    </row>
    <row r="429" spans="66:75">
      <c r="BN429" s="4"/>
      <c r="BP429" s="4"/>
      <c r="BQ429" s="4"/>
      <c r="BR429" s="4"/>
      <c r="BS429" s="4"/>
      <c r="BT429" s="4"/>
      <c r="BU429" s="4"/>
      <c r="BV429" s="4"/>
      <c r="BW429" s="4"/>
    </row>
    <row r="430" spans="66:75">
      <c r="BN430" s="4"/>
      <c r="BP430" s="4"/>
      <c r="BQ430" s="4"/>
      <c r="BR430" s="4"/>
      <c r="BS430" s="4"/>
      <c r="BT430" s="4"/>
      <c r="BU430" s="4"/>
      <c r="BV430" s="4"/>
      <c r="BW430" s="4"/>
    </row>
    <row r="431" spans="66:75">
      <c r="BN431" s="4"/>
      <c r="BP431" s="4"/>
      <c r="BQ431" s="4"/>
      <c r="BR431" s="4"/>
      <c r="BS431" s="4"/>
      <c r="BT431" s="4"/>
      <c r="BU431" s="4"/>
      <c r="BV431" s="4"/>
      <c r="BW431" s="4"/>
    </row>
    <row r="432" spans="66:75">
      <c r="BN432" s="4"/>
      <c r="BP432" s="4"/>
      <c r="BQ432" s="4"/>
      <c r="BR432" s="4"/>
      <c r="BS432" s="4"/>
      <c r="BT432" s="4"/>
      <c r="BU432" s="4"/>
      <c r="BV432" s="4"/>
      <c r="BW432" s="4"/>
    </row>
    <row r="433" spans="66:75">
      <c r="BN433" s="4"/>
      <c r="BP433" s="4"/>
      <c r="BQ433" s="4"/>
      <c r="BR433" s="4"/>
      <c r="BS433" s="4"/>
      <c r="BT433" s="4"/>
      <c r="BU433" s="4"/>
      <c r="BV433" s="4"/>
      <c r="BW433" s="4"/>
    </row>
    <row r="434" spans="66:75">
      <c r="BN434" s="4"/>
      <c r="BP434" s="4"/>
      <c r="BQ434" s="4"/>
      <c r="BR434" s="4"/>
      <c r="BS434" s="4"/>
      <c r="BT434" s="4"/>
      <c r="BU434" s="4"/>
      <c r="BV434" s="4"/>
      <c r="BW434" s="4"/>
    </row>
    <row r="435" spans="66:75">
      <c r="BN435" s="4"/>
      <c r="BP435" s="4"/>
      <c r="BQ435" s="4"/>
      <c r="BR435" s="4"/>
      <c r="BS435" s="4"/>
      <c r="BT435" s="4"/>
      <c r="BU435" s="4"/>
      <c r="BV435" s="4"/>
      <c r="BW435" s="4"/>
    </row>
    <row r="436" spans="66:75">
      <c r="BN436" s="4"/>
      <c r="BP436" s="4"/>
      <c r="BQ436" s="4"/>
      <c r="BR436" s="4"/>
      <c r="BS436" s="4"/>
      <c r="BT436" s="4"/>
      <c r="BU436" s="4"/>
      <c r="BV436" s="4"/>
      <c r="BW436" s="4"/>
    </row>
    <row r="437" spans="66:75">
      <c r="BN437" s="4"/>
      <c r="BP437" s="4"/>
      <c r="BQ437" s="4"/>
      <c r="BR437" s="4"/>
      <c r="BS437" s="4"/>
      <c r="BT437" s="4"/>
      <c r="BU437" s="4"/>
      <c r="BV437" s="4"/>
      <c r="BW437" s="4"/>
    </row>
    <row r="438" spans="66:75">
      <c r="BN438" s="4"/>
      <c r="BP438" s="4"/>
      <c r="BQ438" s="4"/>
      <c r="BR438" s="4"/>
      <c r="BS438" s="4"/>
      <c r="BT438" s="4"/>
      <c r="BU438" s="4"/>
      <c r="BV438" s="4"/>
      <c r="BW438" s="4"/>
    </row>
    <row r="439" spans="66:75">
      <c r="BN439" s="4"/>
      <c r="BP439" s="4"/>
      <c r="BQ439" s="4"/>
      <c r="BR439" s="4"/>
      <c r="BS439" s="4"/>
      <c r="BT439" s="4"/>
      <c r="BU439" s="4"/>
      <c r="BV439" s="4"/>
      <c r="BW439" s="4"/>
    </row>
    <row r="440" spans="66:75">
      <c r="BN440" s="4"/>
      <c r="BP440" s="4"/>
      <c r="BQ440" s="4"/>
      <c r="BR440" s="4"/>
      <c r="BS440" s="4"/>
      <c r="BT440" s="4"/>
      <c r="BU440" s="4"/>
      <c r="BV440" s="4"/>
      <c r="BW440" s="4"/>
    </row>
    <row r="441" spans="66:75">
      <c r="BN441" s="4"/>
      <c r="BP441" s="4"/>
      <c r="BQ441" s="4"/>
      <c r="BR441" s="4"/>
      <c r="BS441" s="4"/>
      <c r="BT441" s="4"/>
      <c r="BU441" s="4"/>
      <c r="BV441" s="4"/>
      <c r="BW441" s="4"/>
    </row>
    <row r="442" spans="66:75">
      <c r="BN442" s="4"/>
      <c r="BP442" s="4"/>
      <c r="BQ442" s="4"/>
      <c r="BR442" s="4"/>
      <c r="BS442" s="4"/>
      <c r="BT442" s="4"/>
      <c r="BU442" s="4"/>
      <c r="BV442" s="4"/>
      <c r="BW442" s="4"/>
    </row>
    <row r="443" spans="66:75">
      <c r="BN443" s="4"/>
      <c r="BP443" s="4"/>
      <c r="BQ443" s="4"/>
      <c r="BR443" s="4"/>
      <c r="BS443" s="4"/>
      <c r="BT443" s="4"/>
      <c r="BU443" s="4"/>
      <c r="BV443" s="4"/>
      <c r="BW443" s="4"/>
    </row>
    <row r="444" spans="66:75">
      <c r="BN444" s="4"/>
      <c r="BP444" s="4"/>
      <c r="BQ444" s="4"/>
      <c r="BR444" s="4"/>
      <c r="BS444" s="4"/>
      <c r="BT444" s="4"/>
      <c r="BU444" s="4"/>
      <c r="BV444" s="4"/>
      <c r="BW444" s="4"/>
    </row>
    <row r="445" spans="66:75">
      <c r="BN445" s="4"/>
      <c r="BP445" s="4"/>
      <c r="BQ445" s="4"/>
      <c r="BR445" s="4"/>
      <c r="BS445" s="4"/>
      <c r="BT445" s="4"/>
      <c r="BU445" s="4"/>
      <c r="BV445" s="4"/>
      <c r="BW445" s="4"/>
    </row>
    <row r="446" spans="66:75">
      <c r="BN446" s="4"/>
      <c r="BP446" s="4"/>
      <c r="BQ446" s="4"/>
      <c r="BR446" s="4"/>
      <c r="BS446" s="4"/>
      <c r="BT446" s="4"/>
      <c r="BU446" s="4"/>
      <c r="BV446" s="4"/>
      <c r="BW446" s="4"/>
    </row>
    <row r="447" spans="66:75">
      <c r="BN447" s="4"/>
      <c r="BP447" s="4"/>
      <c r="BQ447" s="4"/>
      <c r="BR447" s="4"/>
      <c r="BS447" s="4"/>
      <c r="BT447" s="4"/>
      <c r="BU447" s="4"/>
      <c r="BV447" s="4"/>
      <c r="BW447" s="4"/>
    </row>
    <row r="448" spans="66:75">
      <c r="BN448" s="4"/>
      <c r="BP448" s="4"/>
      <c r="BQ448" s="4"/>
      <c r="BR448" s="4"/>
      <c r="BS448" s="4"/>
      <c r="BT448" s="4"/>
      <c r="BU448" s="4"/>
      <c r="BV448" s="4"/>
      <c r="BW448" s="4"/>
    </row>
    <row r="449" spans="66:75">
      <c r="BN449" s="4"/>
      <c r="BP449" s="4"/>
      <c r="BQ449" s="4"/>
      <c r="BR449" s="4"/>
      <c r="BS449" s="4"/>
      <c r="BT449" s="4"/>
      <c r="BU449" s="4"/>
      <c r="BV449" s="4"/>
      <c r="BW449" s="4"/>
    </row>
    <row r="450" spans="66:75">
      <c r="BN450" s="4"/>
      <c r="BP450" s="4"/>
      <c r="BQ450" s="4"/>
      <c r="BR450" s="4"/>
      <c r="BS450" s="4"/>
      <c r="BT450" s="4"/>
      <c r="BU450" s="4"/>
      <c r="BV450" s="4"/>
      <c r="BW450" s="4"/>
    </row>
    <row r="451" spans="66:75">
      <c r="BN451" s="4"/>
      <c r="BP451" s="4"/>
      <c r="BQ451" s="4"/>
      <c r="BR451" s="4"/>
      <c r="BS451" s="4"/>
      <c r="BT451" s="4"/>
      <c r="BU451" s="4"/>
      <c r="BV451" s="4"/>
      <c r="BW451" s="4"/>
    </row>
    <row r="452" spans="66:75">
      <c r="BN452" s="4"/>
      <c r="BP452" s="4"/>
      <c r="BQ452" s="4"/>
      <c r="BR452" s="4"/>
      <c r="BS452" s="4"/>
      <c r="BT452" s="4"/>
      <c r="BU452" s="4"/>
      <c r="BV452" s="4"/>
      <c r="BW452" s="4"/>
    </row>
    <row r="453" spans="66:75">
      <c r="BN453" s="4"/>
      <c r="BP453" s="4"/>
      <c r="BQ453" s="4"/>
      <c r="BR453" s="4"/>
      <c r="BS453" s="4"/>
      <c r="BT453" s="4"/>
      <c r="BU453" s="4"/>
      <c r="BV453" s="4"/>
      <c r="BW453" s="4"/>
    </row>
    <row r="454" spans="66:75">
      <c r="BN454" s="4"/>
      <c r="BP454" s="4"/>
      <c r="BQ454" s="4"/>
      <c r="BR454" s="4"/>
      <c r="BS454" s="4"/>
      <c r="BT454" s="4"/>
      <c r="BU454" s="4"/>
      <c r="BV454" s="4"/>
      <c r="BW454" s="4"/>
    </row>
    <row r="455" spans="66:75">
      <c r="BN455" s="4"/>
      <c r="BP455" s="4"/>
      <c r="BQ455" s="4"/>
      <c r="BR455" s="4"/>
      <c r="BS455" s="4"/>
      <c r="BT455" s="4"/>
      <c r="BU455" s="4"/>
      <c r="BV455" s="4"/>
      <c r="BW455" s="4"/>
    </row>
    <row r="456" spans="66:75">
      <c r="BN456" s="4"/>
      <c r="BP456" s="4"/>
      <c r="BQ456" s="4"/>
      <c r="BR456" s="4"/>
      <c r="BS456" s="4"/>
      <c r="BT456" s="4"/>
      <c r="BU456" s="4"/>
      <c r="BV456" s="4"/>
      <c r="BW456" s="4"/>
    </row>
    <row r="457" spans="66:75">
      <c r="BN457" s="4"/>
      <c r="BP457" s="4"/>
      <c r="BQ457" s="4"/>
      <c r="BR457" s="4"/>
      <c r="BS457" s="4"/>
      <c r="BT457" s="4"/>
      <c r="BU457" s="4"/>
      <c r="BV457" s="4"/>
      <c r="BW457" s="4"/>
    </row>
    <row r="458" spans="66:75">
      <c r="BN458" s="4"/>
      <c r="BP458" s="4"/>
      <c r="BQ458" s="4"/>
      <c r="BR458" s="4"/>
      <c r="BS458" s="4"/>
      <c r="BT458" s="4"/>
      <c r="BU458" s="4"/>
      <c r="BV458" s="4"/>
      <c r="BW458" s="4"/>
    </row>
    <row r="459" spans="66:75">
      <c r="BN459" s="4"/>
      <c r="BP459" s="4"/>
      <c r="BQ459" s="4"/>
      <c r="BR459" s="4"/>
      <c r="BS459" s="4"/>
      <c r="BT459" s="4"/>
      <c r="BU459" s="4"/>
      <c r="BV459" s="4"/>
      <c r="BW459" s="4"/>
    </row>
    <row r="460" spans="66:75">
      <c r="BN460" s="4"/>
      <c r="BP460" s="4"/>
      <c r="BQ460" s="4"/>
      <c r="BR460" s="4"/>
      <c r="BS460" s="4"/>
      <c r="BT460" s="4"/>
      <c r="BU460" s="4"/>
      <c r="BV460" s="4"/>
      <c r="BW460" s="4"/>
    </row>
    <row r="461" spans="66:75">
      <c r="BN461" s="4"/>
      <c r="BP461" s="4"/>
      <c r="BQ461" s="4"/>
      <c r="BR461" s="4"/>
      <c r="BS461" s="4"/>
      <c r="BT461" s="4"/>
      <c r="BU461" s="4"/>
      <c r="BV461" s="4"/>
      <c r="BW461" s="4"/>
    </row>
    <row r="462" spans="66:75">
      <c r="BN462" s="4"/>
      <c r="BP462" s="4"/>
      <c r="BQ462" s="4"/>
      <c r="BR462" s="4"/>
      <c r="BS462" s="4"/>
      <c r="BT462" s="4"/>
      <c r="BU462" s="4"/>
      <c r="BV462" s="4"/>
      <c r="BW462" s="4"/>
    </row>
    <row r="463" spans="66:75">
      <c r="BN463" s="4"/>
      <c r="BP463" s="4"/>
      <c r="BQ463" s="4"/>
      <c r="BR463" s="4"/>
      <c r="BS463" s="4"/>
      <c r="BT463" s="4"/>
      <c r="BU463" s="4"/>
      <c r="BV463" s="4"/>
      <c r="BW463" s="4"/>
    </row>
    <row r="464" spans="66:75">
      <c r="BN464" s="4"/>
      <c r="BP464" s="4"/>
      <c r="BQ464" s="4"/>
      <c r="BR464" s="4"/>
      <c r="BS464" s="4"/>
      <c r="BT464" s="4"/>
      <c r="BU464" s="4"/>
      <c r="BV464" s="4"/>
      <c r="BW464" s="4"/>
    </row>
    <row r="465" spans="66:75">
      <c r="BN465" s="4"/>
      <c r="BP465" s="4"/>
      <c r="BQ465" s="4"/>
      <c r="BR465" s="4"/>
      <c r="BS465" s="4"/>
      <c r="BT465" s="4"/>
      <c r="BU465" s="4"/>
      <c r="BV465" s="4"/>
      <c r="BW465" s="4"/>
    </row>
    <row r="466" spans="66:75">
      <c r="BN466" s="4"/>
      <c r="BP466" s="4"/>
      <c r="BQ466" s="4"/>
      <c r="BR466" s="4"/>
      <c r="BS466" s="4"/>
      <c r="BT466" s="4"/>
      <c r="BU466" s="4"/>
      <c r="BV466" s="4"/>
      <c r="BW466" s="4"/>
    </row>
    <row r="467" spans="66:75">
      <c r="BN467" s="4"/>
      <c r="BP467" s="4"/>
      <c r="BQ467" s="4"/>
      <c r="BR467" s="4"/>
      <c r="BS467" s="4"/>
      <c r="BT467" s="4"/>
      <c r="BU467" s="4"/>
      <c r="BV467" s="4"/>
      <c r="BW467" s="4"/>
    </row>
    <row r="468" spans="66:75">
      <c r="BN468" s="4"/>
      <c r="BP468" s="4"/>
      <c r="BQ468" s="4"/>
      <c r="BR468" s="4"/>
      <c r="BS468" s="4"/>
      <c r="BT468" s="4"/>
      <c r="BU468" s="4"/>
      <c r="BV468" s="4"/>
      <c r="BW468" s="4"/>
    </row>
    <row r="469" spans="66:75">
      <c r="BN469" s="4"/>
      <c r="BP469" s="4"/>
      <c r="BQ469" s="4"/>
      <c r="BR469" s="4"/>
      <c r="BS469" s="4"/>
      <c r="BT469" s="4"/>
      <c r="BU469" s="4"/>
      <c r="BV469" s="4"/>
      <c r="BW469" s="4"/>
    </row>
    <row r="470" spans="66:75">
      <c r="BN470" s="4"/>
      <c r="BP470" s="4"/>
      <c r="BQ470" s="4"/>
      <c r="BR470" s="4"/>
      <c r="BS470" s="4"/>
      <c r="BT470" s="4"/>
      <c r="BU470" s="4"/>
      <c r="BV470" s="4"/>
      <c r="BW470" s="4"/>
    </row>
    <row r="471" spans="66:75">
      <c r="BN471" s="4"/>
      <c r="BP471" s="4"/>
      <c r="BQ471" s="4"/>
      <c r="BR471" s="4"/>
      <c r="BS471" s="4"/>
      <c r="BT471" s="4"/>
      <c r="BU471" s="4"/>
      <c r="BV471" s="4"/>
      <c r="BW471" s="4"/>
    </row>
    <row r="472" spans="66:75">
      <c r="BN472" s="4"/>
      <c r="BP472" s="4"/>
      <c r="BQ472" s="4"/>
      <c r="BR472" s="4"/>
      <c r="BS472" s="4"/>
      <c r="BT472" s="4"/>
      <c r="BU472" s="4"/>
      <c r="BV472" s="4"/>
      <c r="BW472" s="4"/>
    </row>
    <row r="473" spans="66:75">
      <c r="BN473" s="4"/>
      <c r="BP473" s="4"/>
      <c r="BQ473" s="4"/>
      <c r="BR473" s="4"/>
      <c r="BS473" s="4"/>
      <c r="BT473" s="4"/>
      <c r="BU473" s="4"/>
      <c r="BV473" s="4"/>
      <c r="BW473" s="4"/>
    </row>
    <row r="474" spans="66:75">
      <c r="BN474" s="4"/>
      <c r="BP474" s="4"/>
      <c r="BQ474" s="4"/>
      <c r="BR474" s="4"/>
      <c r="BS474" s="4"/>
      <c r="BT474" s="4"/>
      <c r="BU474" s="4"/>
      <c r="BV474" s="4"/>
      <c r="BW474" s="4"/>
    </row>
    <row r="475" spans="66:75">
      <c r="BN475" s="4"/>
      <c r="BP475" s="4"/>
      <c r="BQ475" s="4"/>
      <c r="BR475" s="4"/>
      <c r="BS475" s="4"/>
      <c r="BT475" s="4"/>
      <c r="BU475" s="4"/>
      <c r="BV475" s="4"/>
      <c r="BW475" s="4"/>
    </row>
    <row r="476" spans="66:75">
      <c r="BN476" s="4"/>
      <c r="BP476" s="4"/>
      <c r="BQ476" s="4"/>
      <c r="BR476" s="4"/>
      <c r="BS476" s="4"/>
      <c r="BT476" s="4"/>
      <c r="BU476" s="4"/>
      <c r="BV476" s="4"/>
      <c r="BW476" s="4"/>
    </row>
    <row r="477" spans="66:75">
      <c r="BN477" s="4"/>
      <c r="BP477" s="4"/>
      <c r="BQ477" s="4"/>
      <c r="BR477" s="4"/>
      <c r="BS477" s="4"/>
      <c r="BT477" s="4"/>
      <c r="BU477" s="4"/>
      <c r="BV477" s="4"/>
      <c r="BW477" s="4"/>
    </row>
    <row r="478" spans="66:75">
      <c r="BN478" s="4"/>
      <c r="BP478" s="4"/>
      <c r="BQ478" s="4"/>
      <c r="BR478" s="4"/>
      <c r="BS478" s="4"/>
      <c r="BT478" s="4"/>
      <c r="BU478" s="4"/>
      <c r="BV478" s="4"/>
      <c r="BW478" s="4"/>
    </row>
    <row r="479" spans="66:75">
      <c r="BN479" s="4"/>
      <c r="BP479" s="4"/>
      <c r="BQ479" s="4"/>
      <c r="BR479" s="4"/>
      <c r="BS479" s="4"/>
      <c r="BT479" s="4"/>
      <c r="BU479" s="4"/>
      <c r="BV479" s="4"/>
      <c r="BW479" s="4"/>
    </row>
    <row r="480" spans="66:75">
      <c r="BN480" s="4"/>
      <c r="BP480" s="4"/>
      <c r="BQ480" s="4"/>
      <c r="BR480" s="4"/>
      <c r="BS480" s="4"/>
      <c r="BT480" s="4"/>
      <c r="BU480" s="4"/>
      <c r="BV480" s="4"/>
      <c r="BW480" s="4"/>
    </row>
    <row r="481" spans="66:75">
      <c r="BN481" s="4"/>
      <c r="BP481" s="4"/>
      <c r="BQ481" s="4"/>
      <c r="BR481" s="4"/>
      <c r="BS481" s="4"/>
      <c r="BT481" s="4"/>
      <c r="BU481" s="4"/>
      <c r="BV481" s="4"/>
      <c r="BW481" s="4"/>
    </row>
    <row r="482" spans="66:75">
      <c r="BN482" s="4"/>
      <c r="BP482" s="4"/>
      <c r="BQ482" s="4"/>
      <c r="BR482" s="4"/>
      <c r="BS482" s="4"/>
      <c r="BT482" s="4"/>
      <c r="BU482" s="4"/>
      <c r="BV482" s="4"/>
      <c r="BW482" s="4"/>
    </row>
    <row r="483" spans="66:75">
      <c r="BN483" s="4"/>
      <c r="BP483" s="4"/>
      <c r="BQ483" s="4"/>
      <c r="BR483" s="4"/>
      <c r="BS483" s="4"/>
      <c r="BT483" s="4"/>
      <c r="BU483" s="4"/>
      <c r="BV483" s="4"/>
      <c r="BW483" s="4"/>
    </row>
    <row r="484" spans="66:75">
      <c r="BN484" s="4"/>
      <c r="BP484" s="4"/>
      <c r="BQ484" s="4"/>
      <c r="BR484" s="4"/>
      <c r="BS484" s="4"/>
      <c r="BT484" s="4"/>
      <c r="BU484" s="4"/>
      <c r="BV484" s="4"/>
      <c r="BW484" s="4"/>
    </row>
    <row r="485" spans="66:75">
      <c r="BN485" s="4"/>
      <c r="BP485" s="4"/>
      <c r="BQ485" s="4"/>
      <c r="BR485" s="4"/>
      <c r="BS485" s="4"/>
      <c r="BT485" s="4"/>
      <c r="BU485" s="4"/>
      <c r="BV485" s="4"/>
      <c r="BW485" s="4"/>
    </row>
    <row r="486" spans="66:75">
      <c r="BN486" s="4"/>
      <c r="BP486" s="4"/>
      <c r="BQ486" s="4"/>
      <c r="BR486" s="4"/>
      <c r="BS486" s="4"/>
      <c r="BT486" s="4"/>
      <c r="BU486" s="4"/>
      <c r="BV486" s="4"/>
      <c r="BW486" s="4"/>
    </row>
    <row r="487" spans="66:75">
      <c r="BN487" s="4"/>
      <c r="BP487" s="4"/>
      <c r="BQ487" s="4"/>
      <c r="BR487" s="4"/>
      <c r="BS487" s="4"/>
      <c r="BT487" s="4"/>
      <c r="BU487" s="4"/>
      <c r="BV487" s="4"/>
      <c r="BW487" s="4"/>
    </row>
    <row r="488" spans="66:75">
      <c r="BN488" s="4"/>
      <c r="BP488" s="4"/>
      <c r="BQ488" s="4"/>
      <c r="BR488" s="4"/>
      <c r="BS488" s="4"/>
      <c r="BT488" s="4"/>
      <c r="BU488" s="4"/>
      <c r="BV488" s="4"/>
      <c r="BW488" s="4"/>
    </row>
    <row r="489" spans="66:75">
      <c r="BN489" s="4"/>
      <c r="BP489" s="4"/>
      <c r="BQ489" s="4"/>
      <c r="BR489" s="4"/>
      <c r="BS489" s="4"/>
      <c r="BT489" s="4"/>
      <c r="BU489" s="4"/>
      <c r="BV489" s="4"/>
      <c r="BW489" s="4"/>
    </row>
    <row r="490" spans="66:75">
      <c r="BN490" s="4"/>
      <c r="BP490" s="4"/>
      <c r="BQ490" s="4"/>
      <c r="BR490" s="4"/>
      <c r="BS490" s="4"/>
      <c r="BT490" s="4"/>
      <c r="BU490" s="4"/>
      <c r="BV490" s="4"/>
      <c r="BW490" s="4"/>
    </row>
    <row r="491" spans="66:75">
      <c r="BN491" s="4"/>
      <c r="BP491" s="4"/>
      <c r="BQ491" s="4"/>
      <c r="BR491" s="4"/>
      <c r="BS491" s="4"/>
      <c r="BT491" s="4"/>
      <c r="BU491" s="4"/>
      <c r="BV491" s="4"/>
      <c r="BW491" s="4"/>
    </row>
    <row r="492" spans="66:75">
      <c r="BN492" s="4"/>
      <c r="BP492" s="4"/>
      <c r="BQ492" s="4"/>
      <c r="BR492" s="4"/>
      <c r="BS492" s="4"/>
      <c r="BT492" s="4"/>
      <c r="BU492" s="4"/>
      <c r="BV492" s="4"/>
      <c r="BW492" s="4"/>
    </row>
    <row r="493" spans="66:75">
      <c r="BN493" s="4"/>
      <c r="BP493" s="4"/>
      <c r="BQ493" s="4"/>
      <c r="BR493" s="4"/>
      <c r="BS493" s="4"/>
      <c r="BT493" s="4"/>
      <c r="BU493" s="4"/>
      <c r="BV493" s="4"/>
      <c r="BW493" s="4"/>
    </row>
    <row r="494" spans="66:75">
      <c r="BN494" s="4"/>
      <c r="BP494" s="4"/>
      <c r="BQ494" s="4"/>
      <c r="BR494" s="4"/>
      <c r="BS494" s="4"/>
      <c r="BT494" s="4"/>
      <c r="BU494" s="4"/>
      <c r="BV494" s="4"/>
      <c r="BW494" s="4"/>
    </row>
    <row r="495" spans="66:75">
      <c r="BN495" s="4"/>
      <c r="BP495" s="4"/>
      <c r="BQ495" s="4"/>
      <c r="BR495" s="4"/>
      <c r="BS495" s="4"/>
      <c r="BT495" s="4"/>
      <c r="BU495" s="4"/>
      <c r="BV495" s="4"/>
      <c r="BW495" s="4"/>
    </row>
    <row r="496" spans="66:75">
      <c r="BN496" s="4"/>
      <c r="BP496" s="4"/>
      <c r="BQ496" s="4"/>
      <c r="BR496" s="4"/>
      <c r="BS496" s="4"/>
      <c r="BT496" s="4"/>
      <c r="BU496" s="4"/>
      <c r="BV496" s="4"/>
      <c r="BW496" s="4"/>
    </row>
    <row r="497" spans="66:75">
      <c r="BN497" s="4"/>
      <c r="BP497" s="4"/>
      <c r="BQ497" s="4"/>
      <c r="BR497" s="4"/>
      <c r="BS497" s="4"/>
      <c r="BT497" s="4"/>
      <c r="BU497" s="4"/>
      <c r="BV497" s="4"/>
      <c r="BW497" s="4"/>
    </row>
    <row r="498" spans="66:75">
      <c r="BN498" s="4"/>
      <c r="BP498" s="4"/>
      <c r="BQ498" s="4"/>
      <c r="BR498" s="4"/>
      <c r="BS498" s="4"/>
      <c r="BT498" s="4"/>
      <c r="BU498" s="4"/>
      <c r="BV498" s="4"/>
      <c r="BW498" s="4"/>
    </row>
    <row r="499" spans="66:75">
      <c r="BN499" s="4"/>
      <c r="BP499" s="4"/>
      <c r="BQ499" s="4"/>
      <c r="BR499" s="4"/>
      <c r="BS499" s="4"/>
      <c r="BT499" s="4"/>
      <c r="BU499" s="4"/>
      <c r="BV499" s="4"/>
      <c r="BW499" s="4"/>
    </row>
    <row r="500" spans="66:75">
      <c r="BN500" s="4"/>
      <c r="BP500" s="4"/>
      <c r="BQ500" s="4"/>
      <c r="BR500" s="4"/>
      <c r="BS500" s="4"/>
      <c r="BT500" s="4"/>
      <c r="BU500" s="4"/>
      <c r="BV500" s="4"/>
      <c r="BW500" s="4"/>
    </row>
    <row r="501" spans="66:75">
      <c r="BN501" s="4"/>
      <c r="BP501" s="4"/>
      <c r="BQ501" s="4"/>
      <c r="BR501" s="4"/>
      <c r="BS501" s="4"/>
      <c r="BT501" s="4"/>
      <c r="BU501" s="4"/>
      <c r="BV501" s="4"/>
      <c r="BW501" s="4"/>
    </row>
    <row r="502" spans="66:75">
      <c r="BN502" s="4"/>
      <c r="BP502" s="4"/>
      <c r="BQ502" s="4"/>
      <c r="BR502" s="4"/>
      <c r="BS502" s="4"/>
      <c r="BT502" s="4"/>
      <c r="BU502" s="4"/>
      <c r="BV502" s="4"/>
      <c r="BW502" s="4"/>
    </row>
    <row r="503" spans="66:75">
      <c r="BN503" s="4"/>
      <c r="BP503" s="4"/>
      <c r="BQ503" s="4"/>
      <c r="BR503" s="4"/>
      <c r="BS503" s="4"/>
      <c r="BT503" s="4"/>
      <c r="BU503" s="4"/>
      <c r="BV503" s="4"/>
      <c r="BW503" s="4"/>
    </row>
    <row r="504" spans="66:75">
      <c r="BN504" s="4"/>
      <c r="BP504" s="4"/>
      <c r="BQ504" s="4"/>
      <c r="BR504" s="4"/>
      <c r="BS504" s="4"/>
      <c r="BT504" s="4"/>
      <c r="BU504" s="4"/>
      <c r="BV504" s="4"/>
      <c r="BW504" s="4"/>
    </row>
    <row r="505" spans="66:75">
      <c r="BN505" s="4"/>
      <c r="BP505" s="4"/>
      <c r="BQ505" s="4"/>
      <c r="BR505" s="4"/>
      <c r="BS505" s="4"/>
      <c r="BT505" s="4"/>
      <c r="BU505" s="4"/>
      <c r="BV505" s="4"/>
      <c r="BW505" s="4"/>
    </row>
    <row r="506" spans="66:75">
      <c r="BN506" s="4"/>
      <c r="BP506" s="4"/>
      <c r="BQ506" s="4"/>
      <c r="BR506" s="4"/>
      <c r="BS506" s="4"/>
      <c r="BT506" s="4"/>
      <c r="BU506" s="4"/>
      <c r="BV506" s="4"/>
      <c r="BW506" s="4"/>
    </row>
    <row r="507" spans="66:75">
      <c r="BN507" s="4"/>
      <c r="BP507" s="4"/>
      <c r="BQ507" s="4"/>
      <c r="BR507" s="4"/>
      <c r="BS507" s="4"/>
      <c r="BT507" s="4"/>
      <c r="BU507" s="4"/>
      <c r="BV507" s="4"/>
      <c r="BW507" s="4"/>
    </row>
    <row r="508" spans="66:75">
      <c r="BN508" s="4"/>
      <c r="BP508" s="4"/>
      <c r="BQ508" s="4"/>
      <c r="BR508" s="4"/>
      <c r="BS508" s="4"/>
      <c r="BT508" s="4"/>
      <c r="BU508" s="4"/>
      <c r="BV508" s="4"/>
      <c r="BW508" s="4"/>
    </row>
    <row r="509" spans="66:75">
      <c r="BN509" s="4"/>
      <c r="BP509" s="4"/>
      <c r="BQ509" s="4"/>
      <c r="BR509" s="4"/>
      <c r="BS509" s="4"/>
      <c r="BT509" s="4"/>
      <c r="BU509" s="4"/>
      <c r="BV509" s="4"/>
      <c r="BW509" s="4"/>
    </row>
    <row r="510" spans="66:75">
      <c r="BN510" s="4"/>
      <c r="BP510" s="4"/>
      <c r="BQ510" s="4"/>
      <c r="BR510" s="4"/>
      <c r="BS510" s="4"/>
      <c r="BT510" s="4"/>
      <c r="BU510" s="4"/>
      <c r="BV510" s="4"/>
      <c r="BW510" s="4"/>
    </row>
    <row r="511" spans="66:75">
      <c r="BN511" s="4"/>
      <c r="BP511" s="4"/>
      <c r="BQ511" s="4"/>
      <c r="BR511" s="4"/>
      <c r="BS511" s="4"/>
      <c r="BT511" s="4"/>
      <c r="BU511" s="4"/>
      <c r="BV511" s="4"/>
      <c r="BW511" s="4"/>
    </row>
    <row r="512" spans="66:75">
      <c r="BN512" s="4"/>
      <c r="BP512" s="4"/>
      <c r="BQ512" s="4"/>
      <c r="BR512" s="4"/>
      <c r="BS512" s="4"/>
      <c r="BT512" s="4"/>
      <c r="BU512" s="4"/>
      <c r="BV512" s="4"/>
      <c r="BW512" s="4"/>
    </row>
    <row r="513" spans="66:75">
      <c r="BN513" s="4"/>
      <c r="BP513" s="4"/>
      <c r="BQ513" s="4"/>
      <c r="BR513" s="4"/>
      <c r="BS513" s="4"/>
      <c r="BT513" s="4"/>
      <c r="BU513" s="4"/>
      <c r="BV513" s="4"/>
      <c r="BW513" s="4"/>
    </row>
    <row r="514" spans="66:75">
      <c r="BN514" s="4"/>
      <c r="BP514" s="4"/>
      <c r="BQ514" s="4"/>
      <c r="BR514" s="4"/>
      <c r="BS514" s="4"/>
      <c r="BT514" s="4"/>
      <c r="BU514" s="4"/>
      <c r="BV514" s="4"/>
      <c r="BW514" s="4"/>
    </row>
    <row r="515" spans="66:75">
      <c r="BN515" s="4"/>
      <c r="BP515" s="4"/>
      <c r="BQ515" s="4"/>
      <c r="BR515" s="4"/>
      <c r="BS515" s="4"/>
      <c r="BT515" s="4"/>
      <c r="BU515" s="4"/>
      <c r="BV515" s="4"/>
      <c r="BW515" s="4"/>
    </row>
    <row r="516" spans="66:75">
      <c r="BN516" s="4"/>
      <c r="BP516" s="4"/>
      <c r="BQ516" s="4"/>
      <c r="BR516" s="4"/>
      <c r="BS516" s="4"/>
      <c r="BT516" s="4"/>
      <c r="BU516" s="4"/>
      <c r="BV516" s="4"/>
      <c r="BW516" s="4"/>
    </row>
    <row r="517" spans="66:75">
      <c r="BN517" s="4"/>
      <c r="BP517" s="4"/>
      <c r="BQ517" s="4"/>
      <c r="BR517" s="4"/>
      <c r="BS517" s="4"/>
      <c r="BT517" s="4"/>
      <c r="BU517" s="4"/>
      <c r="BV517" s="4"/>
      <c r="BW517" s="4"/>
    </row>
    <row r="518" spans="66:75">
      <c r="BN518" s="4"/>
      <c r="BP518" s="4"/>
      <c r="BQ518" s="4"/>
      <c r="BR518" s="4"/>
      <c r="BS518" s="4"/>
      <c r="BT518" s="4"/>
      <c r="BU518" s="4"/>
      <c r="BV518" s="4"/>
      <c r="BW518" s="4"/>
    </row>
    <row r="519" spans="66:75">
      <c r="BN519" s="4"/>
      <c r="BP519" s="4"/>
      <c r="BQ519" s="4"/>
      <c r="BR519" s="4"/>
      <c r="BS519" s="4"/>
      <c r="BT519" s="4"/>
      <c r="BU519" s="4"/>
      <c r="BV519" s="4"/>
      <c r="BW519" s="4"/>
    </row>
    <row r="520" spans="66:75">
      <c r="BN520" s="4"/>
      <c r="BP520" s="4"/>
      <c r="BQ520" s="4"/>
      <c r="BR520" s="4"/>
      <c r="BS520" s="4"/>
      <c r="BT520" s="4"/>
      <c r="BU520" s="4"/>
      <c r="BV520" s="4"/>
      <c r="BW520" s="4"/>
    </row>
    <row r="521" spans="66:75">
      <c r="BN521" s="4"/>
      <c r="BP521" s="4"/>
      <c r="BQ521" s="4"/>
      <c r="BR521" s="4"/>
      <c r="BS521" s="4"/>
      <c r="BT521" s="4"/>
      <c r="BU521" s="4"/>
      <c r="BV521" s="4"/>
      <c r="BW521" s="4"/>
    </row>
    <row r="522" spans="66:75">
      <c r="BN522" s="4"/>
      <c r="BP522" s="4"/>
      <c r="BQ522" s="4"/>
      <c r="BR522" s="4"/>
      <c r="BS522" s="4"/>
      <c r="BT522" s="4"/>
      <c r="BU522" s="4"/>
      <c r="BV522" s="4"/>
      <c r="BW522" s="4"/>
    </row>
    <row r="523" spans="66:75">
      <c r="BN523" s="4"/>
      <c r="BP523" s="4"/>
      <c r="BQ523" s="4"/>
      <c r="BR523" s="4"/>
      <c r="BS523" s="4"/>
      <c r="BT523" s="4"/>
      <c r="BU523" s="4"/>
      <c r="BV523" s="4"/>
      <c r="BW523" s="4"/>
    </row>
    <row r="524" spans="66:75">
      <c r="BN524" s="4"/>
      <c r="BP524" s="4"/>
      <c r="BQ524" s="4"/>
      <c r="BR524" s="4"/>
      <c r="BS524" s="4"/>
      <c r="BT524" s="4"/>
      <c r="BU524" s="4"/>
      <c r="BV524" s="4"/>
      <c r="BW524" s="4"/>
    </row>
    <row r="525" spans="66:75">
      <c r="BN525" s="4"/>
      <c r="BP525" s="4"/>
      <c r="BQ525" s="4"/>
      <c r="BR525" s="4"/>
      <c r="BS525" s="4"/>
      <c r="BT525" s="4"/>
      <c r="BU525" s="4"/>
      <c r="BV525" s="4"/>
      <c r="BW525" s="4"/>
    </row>
    <row r="526" spans="66:75">
      <c r="BN526" s="4"/>
      <c r="BP526" s="4"/>
      <c r="BQ526" s="4"/>
      <c r="BR526" s="4"/>
      <c r="BS526" s="4"/>
      <c r="BT526" s="4"/>
      <c r="BU526" s="4"/>
      <c r="BV526" s="4"/>
      <c r="BW526" s="4"/>
    </row>
    <row r="527" spans="66:75">
      <c r="BN527" s="4"/>
      <c r="BP527" s="4"/>
      <c r="BQ527" s="4"/>
      <c r="BR527" s="4"/>
      <c r="BS527" s="4"/>
      <c r="BT527" s="4"/>
      <c r="BU527" s="4"/>
      <c r="BV527" s="4"/>
      <c r="BW527" s="4"/>
    </row>
    <row r="528" spans="66:75">
      <c r="BN528" s="4"/>
      <c r="BP528" s="4"/>
      <c r="BQ528" s="4"/>
      <c r="BR528" s="4"/>
      <c r="BS528" s="4"/>
      <c r="BT528" s="4"/>
      <c r="BU528" s="4"/>
      <c r="BV528" s="4"/>
      <c r="BW528" s="4"/>
    </row>
    <row r="529" spans="66:75">
      <c r="BN529" s="4"/>
      <c r="BP529" s="4"/>
      <c r="BQ529" s="4"/>
      <c r="BR529" s="4"/>
      <c r="BS529" s="4"/>
      <c r="BT529" s="4"/>
      <c r="BU529" s="4"/>
      <c r="BV529" s="4"/>
      <c r="BW529" s="4"/>
    </row>
    <row r="530" spans="66:75">
      <c r="BN530" s="4"/>
      <c r="BP530" s="4"/>
      <c r="BQ530" s="4"/>
      <c r="BR530" s="4"/>
      <c r="BS530" s="4"/>
      <c r="BT530" s="4"/>
      <c r="BU530" s="4"/>
      <c r="BV530" s="4"/>
      <c r="BW530" s="4"/>
    </row>
    <row r="531" spans="66:75">
      <c r="BN531" s="4"/>
      <c r="BP531" s="4"/>
      <c r="BQ531" s="4"/>
      <c r="BR531" s="4"/>
      <c r="BS531" s="4"/>
      <c r="BT531" s="4"/>
      <c r="BU531" s="4"/>
      <c r="BV531" s="4"/>
      <c r="BW531" s="4"/>
    </row>
    <row r="532" spans="66:75">
      <c r="BN532" s="4"/>
      <c r="BP532" s="4"/>
      <c r="BQ532" s="4"/>
      <c r="BR532" s="4"/>
      <c r="BS532" s="4"/>
      <c r="BT532" s="4"/>
      <c r="BU532" s="4"/>
      <c r="BV532" s="4"/>
      <c r="BW532" s="4"/>
    </row>
    <row r="533" spans="66:75">
      <c r="BN533" s="4"/>
      <c r="BP533" s="4"/>
      <c r="BQ533" s="4"/>
      <c r="BR533" s="4"/>
      <c r="BS533" s="4"/>
      <c r="BT533" s="4"/>
      <c r="BU533" s="4"/>
      <c r="BV533" s="4"/>
      <c r="BW533" s="4"/>
    </row>
    <row r="534" spans="66:75">
      <c r="BN534" s="4"/>
      <c r="BP534" s="4"/>
      <c r="BQ534" s="4"/>
      <c r="BR534" s="4"/>
      <c r="BS534" s="4"/>
      <c r="BT534" s="4"/>
      <c r="BU534" s="4"/>
      <c r="BV534" s="4"/>
      <c r="BW534" s="4"/>
    </row>
    <row r="535" spans="66:75">
      <c r="BN535" s="4"/>
      <c r="BP535" s="4"/>
      <c r="BQ535" s="4"/>
      <c r="BR535" s="4"/>
      <c r="BS535" s="4"/>
      <c r="BT535" s="4"/>
      <c r="BU535" s="4"/>
      <c r="BV535" s="4"/>
      <c r="BW535" s="4"/>
    </row>
    <row r="536" spans="66:75">
      <c r="BN536" s="4"/>
      <c r="BP536" s="4"/>
      <c r="BQ536" s="4"/>
      <c r="BR536" s="4"/>
      <c r="BS536" s="4"/>
      <c r="BT536" s="4"/>
      <c r="BU536" s="4"/>
      <c r="BV536" s="4"/>
      <c r="BW536" s="4"/>
    </row>
    <row r="537" spans="66:75">
      <c r="BN537" s="4"/>
      <c r="BP537" s="4"/>
      <c r="BQ537" s="4"/>
      <c r="BR537" s="4"/>
      <c r="BS537" s="4"/>
      <c r="BT537" s="4"/>
      <c r="BU537" s="4"/>
      <c r="BV537" s="4"/>
      <c r="BW537" s="4"/>
    </row>
    <row r="538" spans="66:75">
      <c r="BN538" s="4"/>
      <c r="BP538" s="4"/>
      <c r="BQ538" s="4"/>
      <c r="BR538" s="4"/>
      <c r="BS538" s="4"/>
      <c r="BT538" s="4"/>
      <c r="BU538" s="4"/>
      <c r="BV538" s="4"/>
      <c r="BW538" s="4"/>
    </row>
    <row r="539" spans="66:75">
      <c r="BN539" s="4"/>
      <c r="BP539" s="4"/>
      <c r="BQ539" s="4"/>
      <c r="BR539" s="4"/>
      <c r="BS539" s="4"/>
      <c r="BT539" s="4"/>
      <c r="BU539" s="4"/>
      <c r="BV539" s="4"/>
      <c r="BW539" s="4"/>
    </row>
    <row r="540" spans="66:75">
      <c r="BN540" s="4"/>
      <c r="BP540" s="4"/>
      <c r="BQ540" s="4"/>
      <c r="BR540" s="4"/>
      <c r="BS540" s="4"/>
      <c r="BT540" s="4"/>
      <c r="BU540" s="4"/>
      <c r="BV540" s="4"/>
      <c r="BW540" s="4"/>
    </row>
    <row r="541" spans="66:75">
      <c r="BN541" s="4"/>
      <c r="BP541" s="4"/>
      <c r="BQ541" s="4"/>
      <c r="BR541" s="4"/>
      <c r="BS541" s="4"/>
      <c r="BT541" s="4"/>
      <c r="BU541" s="4"/>
      <c r="BV541" s="4"/>
      <c r="BW541" s="4"/>
    </row>
    <row r="542" spans="66:75">
      <c r="BN542" s="4"/>
      <c r="BP542" s="4"/>
      <c r="BQ542" s="4"/>
      <c r="BR542" s="4"/>
      <c r="BS542" s="4"/>
      <c r="BT542" s="4"/>
      <c r="BU542" s="4"/>
      <c r="BV542" s="4"/>
      <c r="BW542" s="4"/>
    </row>
    <row r="543" spans="66:75">
      <c r="BN543" s="4"/>
      <c r="BP543" s="4"/>
      <c r="BQ543" s="4"/>
      <c r="BR543" s="4"/>
      <c r="BS543" s="4"/>
      <c r="BT543" s="4"/>
      <c r="BU543" s="4"/>
      <c r="BV543" s="4"/>
      <c r="BW543" s="4"/>
    </row>
    <row r="544" spans="66:75">
      <c r="BN544" s="4"/>
      <c r="BP544" s="4"/>
      <c r="BQ544" s="4"/>
      <c r="BR544" s="4"/>
      <c r="BS544" s="4"/>
      <c r="BT544" s="4"/>
      <c r="BU544" s="4"/>
      <c r="BV544" s="4"/>
      <c r="BW544" s="4"/>
    </row>
    <row r="545" spans="66:75">
      <c r="BN545" s="4"/>
      <c r="BP545" s="4"/>
      <c r="BQ545" s="4"/>
      <c r="BR545" s="4"/>
      <c r="BS545" s="4"/>
      <c r="BT545" s="4"/>
      <c r="BU545" s="4"/>
      <c r="BV545" s="4"/>
      <c r="BW545" s="4"/>
    </row>
    <row r="546" spans="66:75">
      <c r="BN546" s="4"/>
      <c r="BP546" s="4"/>
      <c r="BQ546" s="4"/>
      <c r="BR546" s="4"/>
      <c r="BS546" s="4"/>
      <c r="BT546" s="4"/>
      <c r="BU546" s="4"/>
      <c r="BV546" s="4"/>
      <c r="BW546" s="4"/>
    </row>
    <row r="547" spans="66:75">
      <c r="BN547" s="4"/>
      <c r="BP547" s="4"/>
      <c r="BQ547" s="4"/>
      <c r="BR547" s="4"/>
      <c r="BS547" s="4"/>
      <c r="BT547" s="4"/>
      <c r="BU547" s="4"/>
      <c r="BV547" s="4"/>
      <c r="BW547" s="4"/>
    </row>
    <row r="548" spans="66:75">
      <c r="BN548" s="4"/>
      <c r="BP548" s="4"/>
      <c r="BQ548" s="4"/>
      <c r="BR548" s="4"/>
      <c r="BS548" s="4"/>
      <c r="BT548" s="4"/>
      <c r="BU548" s="4"/>
      <c r="BV548" s="4"/>
      <c r="BW548" s="4"/>
    </row>
    <row r="549" spans="66:75">
      <c r="BN549" s="4"/>
      <c r="BP549" s="4"/>
      <c r="BQ549" s="4"/>
      <c r="BR549" s="4"/>
      <c r="BS549" s="4"/>
      <c r="BT549" s="4"/>
      <c r="BU549" s="4"/>
      <c r="BV549" s="4"/>
      <c r="BW549" s="4"/>
    </row>
    <row r="550" spans="66:75">
      <c r="BN550" s="4"/>
      <c r="BP550" s="4"/>
      <c r="BQ550" s="4"/>
      <c r="BR550" s="4"/>
      <c r="BS550" s="4"/>
      <c r="BT550" s="4"/>
      <c r="BU550" s="4"/>
      <c r="BV550" s="4"/>
      <c r="BW550" s="4"/>
    </row>
    <row r="551" spans="66:75">
      <c r="BN551" s="4"/>
      <c r="BP551" s="4"/>
      <c r="BQ551" s="4"/>
      <c r="BR551" s="4"/>
      <c r="BS551" s="4"/>
      <c r="BT551" s="4"/>
      <c r="BU551" s="4"/>
      <c r="BV551" s="4"/>
      <c r="BW551" s="4"/>
    </row>
    <row r="552" spans="66:75">
      <c r="BN552" s="4"/>
      <c r="BP552" s="4"/>
      <c r="BQ552" s="4"/>
      <c r="BR552" s="4"/>
      <c r="BS552" s="4"/>
      <c r="BT552" s="4"/>
      <c r="BU552" s="4"/>
      <c r="BV552" s="4"/>
      <c r="BW552" s="4"/>
    </row>
    <row r="553" spans="66:75">
      <c r="BN553" s="4"/>
      <c r="BP553" s="4"/>
      <c r="BQ553" s="4"/>
      <c r="BR553" s="4"/>
      <c r="BS553" s="4"/>
      <c r="BT553" s="4"/>
      <c r="BU553" s="4"/>
      <c r="BV553" s="4"/>
      <c r="BW553" s="4"/>
    </row>
    <row r="554" spans="66:75">
      <c r="BN554" s="4"/>
      <c r="BP554" s="4"/>
      <c r="BQ554" s="4"/>
      <c r="BR554" s="4"/>
      <c r="BS554" s="4"/>
      <c r="BT554" s="4"/>
      <c r="BU554" s="4"/>
      <c r="BV554" s="4"/>
      <c r="BW554" s="4"/>
    </row>
    <row r="555" spans="66:75">
      <c r="BN555" s="4"/>
      <c r="BP555" s="4"/>
      <c r="BQ555" s="4"/>
      <c r="BR555" s="4"/>
      <c r="BS555" s="4"/>
      <c r="BT555" s="4"/>
      <c r="BU555" s="4"/>
      <c r="BV555" s="4"/>
      <c r="BW555" s="4"/>
    </row>
    <row r="556" spans="66:75">
      <c r="BN556" s="4"/>
      <c r="BP556" s="4"/>
      <c r="BQ556" s="4"/>
      <c r="BR556" s="4"/>
      <c r="BS556" s="4"/>
      <c r="BT556" s="4"/>
      <c r="BU556" s="4"/>
      <c r="BV556" s="4"/>
      <c r="BW556" s="4"/>
    </row>
    <row r="557" spans="66:75">
      <c r="BN557" s="4"/>
      <c r="BP557" s="4"/>
      <c r="BQ557" s="4"/>
      <c r="BR557" s="4"/>
      <c r="BS557" s="4"/>
      <c r="BT557" s="4"/>
      <c r="BU557" s="4"/>
      <c r="BV557" s="4"/>
      <c r="BW557" s="4"/>
    </row>
    <row r="558" spans="66:75">
      <c r="BN558" s="4"/>
      <c r="BP558" s="4"/>
      <c r="BQ558" s="4"/>
      <c r="BR558" s="4"/>
      <c r="BS558" s="4"/>
      <c r="BT558" s="4"/>
      <c r="BU558" s="4"/>
      <c r="BV558" s="4"/>
      <c r="BW558" s="4"/>
    </row>
    <row r="559" spans="66:75">
      <c r="BN559" s="4"/>
      <c r="BP559" s="4"/>
      <c r="BQ559" s="4"/>
      <c r="BR559" s="4"/>
      <c r="BS559" s="4"/>
      <c r="BT559" s="4"/>
      <c r="BU559" s="4"/>
      <c r="BV559" s="4"/>
      <c r="BW559" s="4"/>
    </row>
    <row r="560" spans="66:75">
      <c r="BN560" s="4"/>
      <c r="BP560" s="4"/>
      <c r="BQ560" s="4"/>
      <c r="BR560" s="4"/>
      <c r="BS560" s="4"/>
      <c r="BT560" s="4"/>
      <c r="BU560" s="4"/>
      <c r="BV560" s="4"/>
      <c r="BW560" s="4"/>
    </row>
    <row r="561" spans="66:75">
      <c r="BN561" s="4"/>
      <c r="BP561" s="4"/>
      <c r="BQ561" s="4"/>
      <c r="BR561" s="4"/>
      <c r="BS561" s="4"/>
      <c r="BT561" s="4"/>
      <c r="BU561" s="4"/>
      <c r="BV561" s="4"/>
      <c r="BW561" s="4"/>
    </row>
    <row r="562" spans="66:75">
      <c r="BN562" s="4"/>
      <c r="BP562" s="4"/>
      <c r="BQ562" s="4"/>
      <c r="BR562" s="4"/>
      <c r="BS562" s="4"/>
      <c r="BT562" s="4"/>
      <c r="BU562" s="4"/>
      <c r="BV562" s="4"/>
      <c r="BW562" s="4"/>
    </row>
    <row r="563" spans="66:75">
      <c r="BN563" s="4"/>
      <c r="BP563" s="4"/>
      <c r="BQ563" s="4"/>
      <c r="BR563" s="4"/>
      <c r="BS563" s="4"/>
      <c r="BT563" s="4"/>
      <c r="BU563" s="4"/>
      <c r="BV563" s="4"/>
      <c r="BW563" s="4"/>
    </row>
    <row r="564" spans="66:75">
      <c r="BN564" s="4"/>
      <c r="BP564" s="4"/>
      <c r="BQ564" s="4"/>
      <c r="BR564" s="4"/>
      <c r="BS564" s="4"/>
      <c r="BT564" s="4"/>
      <c r="BU564" s="4"/>
      <c r="BV564" s="4"/>
      <c r="BW564" s="4"/>
    </row>
    <row r="565" spans="66:75">
      <c r="BN565" s="4"/>
      <c r="BP565" s="4"/>
      <c r="BQ565" s="4"/>
      <c r="BR565" s="4"/>
      <c r="BS565" s="4"/>
      <c r="BT565" s="4"/>
      <c r="BU565" s="4"/>
      <c r="BV565" s="4"/>
      <c r="BW565" s="4"/>
    </row>
    <row r="566" spans="66:75">
      <c r="BN566" s="4"/>
      <c r="BP566" s="4"/>
      <c r="BQ566" s="4"/>
      <c r="BR566" s="4"/>
      <c r="BS566" s="4"/>
      <c r="BT566" s="4"/>
      <c r="BU566" s="4"/>
      <c r="BV566" s="4"/>
      <c r="BW566" s="4"/>
    </row>
    <row r="567" spans="66:75">
      <c r="BN567" s="4"/>
      <c r="BP567" s="4"/>
      <c r="BQ567" s="4"/>
      <c r="BR567" s="4"/>
      <c r="BS567" s="4"/>
      <c r="BT567" s="4"/>
      <c r="BU567" s="4"/>
      <c r="BV567" s="4"/>
      <c r="BW567" s="4"/>
    </row>
    <row r="568" spans="66:75">
      <c r="BN568" s="4"/>
      <c r="BP568" s="4"/>
      <c r="BQ568" s="4"/>
      <c r="BR568" s="4"/>
      <c r="BS568" s="4"/>
      <c r="BT568" s="4"/>
      <c r="BU568" s="4"/>
      <c r="BV568" s="4"/>
      <c r="BW568" s="4"/>
    </row>
    <row r="569" spans="66:75">
      <c r="BN569" s="4"/>
      <c r="BP569" s="4"/>
      <c r="BQ569" s="4"/>
      <c r="BR569" s="4"/>
      <c r="BS569" s="4"/>
      <c r="BT569" s="4"/>
      <c r="BU569" s="4"/>
      <c r="BV569" s="4"/>
      <c r="BW569" s="4"/>
    </row>
    <row r="570" spans="66:75">
      <c r="BN570" s="4"/>
      <c r="BP570" s="4"/>
      <c r="BQ570" s="4"/>
      <c r="BR570" s="4"/>
      <c r="BS570" s="4"/>
      <c r="BT570" s="4"/>
      <c r="BU570" s="4"/>
      <c r="BV570" s="4"/>
      <c r="BW570" s="4"/>
    </row>
    <row r="571" spans="66:75">
      <c r="BN571" s="4"/>
      <c r="BP571" s="4"/>
      <c r="BQ571" s="4"/>
      <c r="BR571" s="4"/>
      <c r="BS571" s="4"/>
      <c r="BT571" s="4"/>
      <c r="BU571" s="4"/>
      <c r="BV571" s="4"/>
      <c r="BW571" s="4"/>
    </row>
    <row r="572" spans="66:75">
      <c r="BN572" s="4"/>
      <c r="BP572" s="4"/>
      <c r="BQ572" s="4"/>
      <c r="BR572" s="4"/>
      <c r="BS572" s="4"/>
      <c r="BT572" s="4"/>
      <c r="BU572" s="4"/>
      <c r="BV572" s="4"/>
      <c r="BW572" s="4"/>
    </row>
    <row r="573" spans="66:75">
      <c r="BN573" s="4"/>
      <c r="BP573" s="4"/>
      <c r="BQ573" s="4"/>
      <c r="BR573" s="4"/>
      <c r="BS573" s="4"/>
      <c r="BT573" s="4"/>
      <c r="BU573" s="4"/>
      <c r="BV573" s="4"/>
      <c r="BW573" s="4"/>
    </row>
    <row r="574" spans="66:75">
      <c r="BN574" s="4"/>
      <c r="BP574" s="4"/>
      <c r="BQ574" s="4"/>
      <c r="BR574" s="4"/>
      <c r="BS574" s="4"/>
      <c r="BT574" s="4"/>
      <c r="BU574" s="4"/>
      <c r="BV574" s="4"/>
      <c r="BW574" s="4"/>
    </row>
    <row r="575" spans="66:75">
      <c r="BN575" s="4"/>
      <c r="BP575" s="4"/>
      <c r="BQ575" s="4"/>
      <c r="BR575" s="4"/>
      <c r="BS575" s="4"/>
      <c r="BT575" s="4"/>
      <c r="BU575" s="4"/>
      <c r="BV575" s="4"/>
      <c r="BW575" s="4"/>
    </row>
    <row r="576" spans="66:75">
      <c r="BN576" s="4"/>
      <c r="BP576" s="4"/>
      <c r="BQ576" s="4"/>
      <c r="BR576" s="4"/>
      <c r="BS576" s="4"/>
      <c r="BT576" s="4"/>
      <c r="BU576" s="4"/>
      <c r="BV576" s="4"/>
      <c r="BW576" s="4"/>
    </row>
    <row r="577" spans="66:75">
      <c r="BN577" s="4"/>
      <c r="BP577" s="4"/>
      <c r="BQ577" s="4"/>
      <c r="BR577" s="4"/>
      <c r="BS577" s="4"/>
      <c r="BT577" s="4"/>
      <c r="BU577" s="4"/>
      <c r="BV577" s="4"/>
      <c r="BW577" s="4"/>
    </row>
    <row r="578" spans="66:75">
      <c r="BN578" s="4"/>
      <c r="BP578" s="4"/>
      <c r="BQ578" s="4"/>
      <c r="BR578" s="4"/>
      <c r="BS578" s="4"/>
      <c r="BT578" s="4"/>
      <c r="BU578" s="4"/>
      <c r="BV578" s="4"/>
      <c r="BW578" s="4"/>
    </row>
    <row r="579" spans="66:75">
      <c r="BN579" s="4"/>
      <c r="BP579" s="4"/>
      <c r="BQ579" s="4"/>
      <c r="BR579" s="4"/>
      <c r="BS579" s="4"/>
      <c r="BT579" s="4"/>
      <c r="BU579" s="4"/>
      <c r="BV579" s="4"/>
      <c r="BW579" s="4"/>
    </row>
    <row r="580" spans="66:75">
      <c r="BN580" s="4"/>
      <c r="BP580" s="4"/>
      <c r="BQ580" s="4"/>
      <c r="BR580" s="4"/>
      <c r="BS580" s="4"/>
      <c r="BT580" s="4"/>
      <c r="BU580" s="4"/>
      <c r="BV580" s="4"/>
      <c r="BW580" s="4"/>
    </row>
    <row r="581" spans="66:75">
      <c r="BN581" s="4"/>
      <c r="BP581" s="4"/>
      <c r="BQ581" s="4"/>
      <c r="BR581" s="4"/>
      <c r="BS581" s="4"/>
      <c r="BT581" s="4"/>
      <c r="BU581" s="4"/>
      <c r="BV581" s="4"/>
      <c r="BW581" s="4"/>
    </row>
    <row r="582" spans="66:75">
      <c r="BN582" s="4"/>
      <c r="BP582" s="4"/>
      <c r="BQ582" s="4"/>
      <c r="BR582" s="4"/>
      <c r="BS582" s="4"/>
      <c r="BT582" s="4"/>
      <c r="BU582" s="4"/>
      <c r="BV582" s="4"/>
      <c r="BW582" s="4"/>
    </row>
    <row r="583" spans="66:75">
      <c r="BN583" s="4"/>
      <c r="BP583" s="4"/>
      <c r="BQ583" s="4"/>
      <c r="BR583" s="4"/>
      <c r="BS583" s="4"/>
      <c r="BT583" s="4"/>
      <c r="BU583" s="4"/>
      <c r="BV583" s="4"/>
      <c r="BW583" s="4"/>
    </row>
    <row r="584" spans="66:75">
      <c r="BN584" s="4"/>
      <c r="BP584" s="4"/>
      <c r="BQ584" s="4"/>
      <c r="BR584" s="4"/>
      <c r="BS584" s="4"/>
      <c r="BT584" s="4"/>
      <c r="BU584" s="4"/>
      <c r="BV584" s="4"/>
      <c r="BW584" s="4"/>
    </row>
    <row r="585" spans="66:75">
      <c r="BN585" s="4"/>
      <c r="BP585" s="4"/>
      <c r="BQ585" s="4"/>
      <c r="BR585" s="4"/>
      <c r="BS585" s="4"/>
      <c r="BT585" s="4"/>
      <c r="BU585" s="4"/>
      <c r="BV585" s="4"/>
      <c r="BW585" s="4"/>
    </row>
    <row r="586" spans="66:75">
      <c r="BN586" s="4"/>
      <c r="BP586" s="4"/>
      <c r="BQ586" s="4"/>
      <c r="BR586" s="4"/>
      <c r="BS586" s="4"/>
      <c r="BT586" s="4"/>
      <c r="BU586" s="4"/>
      <c r="BV586" s="4"/>
      <c r="BW586" s="4"/>
    </row>
    <row r="587" spans="66:75">
      <c r="BN587" s="4"/>
      <c r="BP587" s="4"/>
      <c r="BQ587" s="4"/>
      <c r="BR587" s="4"/>
      <c r="BS587" s="4"/>
      <c r="BT587" s="4"/>
      <c r="BU587" s="4"/>
      <c r="BV587" s="4"/>
      <c r="BW587" s="4"/>
    </row>
    <row r="588" spans="66:75">
      <c r="BN588" s="4"/>
      <c r="BP588" s="4"/>
      <c r="BQ588" s="4"/>
      <c r="BR588" s="4"/>
      <c r="BS588" s="4"/>
      <c r="BT588" s="4"/>
      <c r="BU588" s="4"/>
      <c r="BV588" s="4"/>
      <c r="BW588" s="4"/>
    </row>
    <row r="589" spans="66:75">
      <c r="BN589" s="4"/>
      <c r="BP589" s="4"/>
      <c r="BQ589" s="4"/>
      <c r="BR589" s="4"/>
      <c r="BS589" s="4"/>
      <c r="BT589" s="4"/>
      <c r="BU589" s="4"/>
      <c r="BV589" s="4"/>
      <c r="BW589" s="4"/>
    </row>
    <row r="590" spans="66:75">
      <c r="BN590" s="4"/>
      <c r="BP590" s="4"/>
      <c r="BQ590" s="4"/>
      <c r="BR590" s="4"/>
      <c r="BS590" s="4"/>
      <c r="BT590" s="4"/>
      <c r="BU590" s="4"/>
      <c r="BV590" s="4"/>
      <c r="BW590" s="4"/>
    </row>
    <row r="591" spans="66:75">
      <c r="BN591" s="4"/>
      <c r="BP591" s="4"/>
      <c r="BQ591" s="4"/>
      <c r="BR591" s="4"/>
      <c r="BS591" s="4"/>
      <c r="BT591" s="4"/>
      <c r="BU591" s="4"/>
      <c r="BV591" s="4"/>
      <c r="BW591" s="4"/>
    </row>
    <row r="592" spans="66:75">
      <c r="BN592" s="4"/>
      <c r="BP592" s="4"/>
      <c r="BQ592" s="4"/>
      <c r="BR592" s="4"/>
      <c r="BS592" s="4"/>
      <c r="BT592" s="4"/>
      <c r="BU592" s="4"/>
      <c r="BV592" s="4"/>
      <c r="BW592" s="4"/>
    </row>
    <row r="593" spans="66:75">
      <c r="BN593" s="4"/>
      <c r="BP593" s="4"/>
      <c r="BQ593" s="4"/>
      <c r="BR593" s="4"/>
      <c r="BS593" s="4"/>
      <c r="BT593" s="4"/>
      <c r="BU593" s="4"/>
      <c r="BV593" s="4"/>
      <c r="BW593" s="4"/>
    </row>
    <row r="594" spans="66:75">
      <c r="BN594" s="4"/>
      <c r="BP594" s="4"/>
      <c r="BQ594" s="4"/>
      <c r="BR594" s="4"/>
      <c r="BS594" s="4"/>
      <c r="BT594" s="4"/>
      <c r="BU594" s="4"/>
      <c r="BV594" s="4"/>
      <c r="BW594" s="4"/>
    </row>
    <row r="595" spans="66:75">
      <c r="BN595" s="4"/>
      <c r="BP595" s="4"/>
      <c r="BQ595" s="4"/>
      <c r="BR595" s="4"/>
      <c r="BS595" s="4"/>
      <c r="BT595" s="4"/>
      <c r="BU595" s="4"/>
      <c r="BV595" s="4"/>
      <c r="BW595" s="4"/>
    </row>
    <row r="596" spans="66:75">
      <c r="BN596" s="4"/>
      <c r="BP596" s="4"/>
      <c r="BQ596" s="4"/>
      <c r="BR596" s="4"/>
      <c r="BS596" s="4"/>
      <c r="BT596" s="4"/>
      <c r="BU596" s="4"/>
      <c r="BV596" s="4"/>
      <c r="BW596" s="4"/>
    </row>
    <row r="597" spans="66:75">
      <c r="BN597" s="4"/>
      <c r="BP597" s="4"/>
      <c r="BQ597" s="4"/>
      <c r="BR597" s="4"/>
      <c r="BS597" s="4"/>
      <c r="BT597" s="4"/>
      <c r="BU597" s="4"/>
      <c r="BV597" s="4"/>
      <c r="BW597" s="4"/>
    </row>
    <row r="598" spans="66:75">
      <c r="BN598" s="4"/>
      <c r="BP598" s="4"/>
      <c r="BQ598" s="4"/>
      <c r="BR598" s="4"/>
      <c r="BS598" s="4"/>
      <c r="BT598" s="4"/>
      <c r="BU598" s="4"/>
      <c r="BV598" s="4"/>
      <c r="BW598" s="4"/>
    </row>
    <row r="599" spans="66:75">
      <c r="BN599" s="4"/>
      <c r="BP599" s="4"/>
      <c r="BQ599" s="4"/>
      <c r="BR599" s="4"/>
      <c r="BS599" s="4"/>
      <c r="BT599" s="4"/>
      <c r="BU599" s="4"/>
      <c r="BV599" s="4"/>
      <c r="BW599" s="4"/>
    </row>
    <row r="600" spans="66:75">
      <c r="BN600" s="4"/>
      <c r="BP600" s="4"/>
      <c r="BQ600" s="4"/>
      <c r="BR600" s="4"/>
      <c r="BS600" s="4"/>
      <c r="BT600" s="4"/>
      <c r="BU600" s="4"/>
      <c r="BV600" s="4"/>
      <c r="BW600" s="4"/>
    </row>
    <row r="601" spans="66:75">
      <c r="BN601" s="4"/>
      <c r="BP601" s="4"/>
      <c r="BQ601" s="4"/>
      <c r="BR601" s="4"/>
      <c r="BS601" s="4"/>
      <c r="BT601" s="4"/>
      <c r="BU601" s="4"/>
      <c r="BV601" s="4"/>
      <c r="BW601" s="4"/>
    </row>
    <row r="602" spans="66:75">
      <c r="BN602" s="4"/>
      <c r="BP602" s="4"/>
      <c r="BQ602" s="4"/>
      <c r="BR602" s="4"/>
      <c r="BS602" s="4"/>
      <c r="BT602" s="4"/>
      <c r="BU602" s="4"/>
      <c r="BV602" s="4"/>
      <c r="BW602" s="4"/>
    </row>
    <row r="603" spans="66:75">
      <c r="BN603" s="4"/>
      <c r="BP603" s="4"/>
      <c r="BQ603" s="4"/>
      <c r="BR603" s="4"/>
      <c r="BS603" s="4"/>
      <c r="BT603" s="4"/>
      <c r="BU603" s="4"/>
      <c r="BV603" s="4"/>
      <c r="BW603" s="4"/>
    </row>
    <row r="604" spans="66:75">
      <c r="BN604" s="4"/>
      <c r="BP604" s="4"/>
      <c r="BQ604" s="4"/>
      <c r="BR604" s="4"/>
      <c r="BS604" s="4"/>
      <c r="BT604" s="4"/>
      <c r="BU604" s="4"/>
      <c r="BV604" s="4"/>
      <c r="BW604" s="4"/>
    </row>
    <row r="605" spans="66:75">
      <c r="BN605" s="4"/>
      <c r="BP605" s="4"/>
      <c r="BQ605" s="4"/>
      <c r="BR605" s="4"/>
      <c r="BS605" s="4"/>
      <c r="BT605" s="4"/>
      <c r="BU605" s="4"/>
      <c r="BV605" s="4"/>
      <c r="BW605" s="4"/>
    </row>
    <row r="606" spans="66:75">
      <c r="BN606" s="4"/>
      <c r="BP606" s="4"/>
      <c r="BQ606" s="4"/>
      <c r="BR606" s="4"/>
      <c r="BS606" s="4"/>
      <c r="BT606" s="4"/>
      <c r="BU606" s="4"/>
      <c r="BV606" s="4"/>
      <c r="BW606" s="4"/>
    </row>
    <row r="607" spans="66:75">
      <c r="BN607" s="4"/>
      <c r="BP607" s="4"/>
      <c r="BQ607" s="4"/>
      <c r="BR607" s="4"/>
      <c r="BS607" s="4"/>
      <c r="BT607" s="4"/>
      <c r="BU607" s="4"/>
      <c r="BV607" s="4"/>
      <c r="BW607" s="4"/>
    </row>
    <row r="608" spans="66:75">
      <c r="BN608" s="4"/>
      <c r="BP608" s="4"/>
      <c r="BQ608" s="4"/>
      <c r="BR608" s="4"/>
      <c r="BS608" s="4"/>
      <c r="BT608" s="4"/>
      <c r="BU608" s="4"/>
      <c r="BV608" s="4"/>
      <c r="BW608" s="4"/>
    </row>
    <row r="609" spans="66:75">
      <c r="BN609" s="4"/>
      <c r="BP609" s="4"/>
      <c r="BQ609" s="4"/>
      <c r="BR609" s="4"/>
      <c r="BS609" s="4"/>
      <c r="BT609" s="4"/>
      <c r="BU609" s="4"/>
      <c r="BV609" s="4"/>
      <c r="BW609" s="4"/>
    </row>
    <row r="610" spans="66:75">
      <c r="BN610" s="4"/>
      <c r="BP610" s="4"/>
      <c r="BQ610" s="4"/>
      <c r="BR610" s="4"/>
      <c r="BS610" s="4"/>
      <c r="BT610" s="4"/>
      <c r="BU610" s="4"/>
      <c r="BV610" s="4"/>
      <c r="BW610" s="4"/>
    </row>
    <row r="611" spans="66:75">
      <c r="BN611" s="4"/>
      <c r="BP611" s="4"/>
      <c r="BQ611" s="4"/>
      <c r="BR611" s="4"/>
      <c r="BS611" s="4"/>
      <c r="BT611" s="4"/>
      <c r="BU611" s="4"/>
      <c r="BV611" s="4"/>
      <c r="BW611" s="4"/>
    </row>
    <row r="612" spans="66:75">
      <c r="BN612" s="4"/>
      <c r="BP612" s="4"/>
      <c r="BQ612" s="4"/>
      <c r="BR612" s="4"/>
      <c r="BS612" s="4"/>
      <c r="BT612" s="4"/>
      <c r="BU612" s="4"/>
      <c r="BV612" s="4"/>
      <c r="BW612" s="4"/>
    </row>
    <row r="613" spans="66:75">
      <c r="BN613" s="4"/>
      <c r="BP613" s="4"/>
      <c r="BQ613" s="4"/>
      <c r="BR613" s="4"/>
      <c r="BS613" s="4"/>
      <c r="BT613" s="4"/>
      <c r="BU613" s="4"/>
      <c r="BV613" s="4"/>
      <c r="BW613" s="4"/>
    </row>
    <row r="614" spans="66:75">
      <c r="BN614" s="4"/>
      <c r="BP614" s="4"/>
      <c r="BQ614" s="4"/>
      <c r="BR614" s="4"/>
      <c r="BS614" s="4"/>
      <c r="BT614" s="4"/>
      <c r="BU614" s="4"/>
      <c r="BV614" s="4"/>
      <c r="BW614" s="4"/>
    </row>
    <row r="615" spans="66:75">
      <c r="BN615" s="4"/>
      <c r="BP615" s="4"/>
      <c r="BQ615" s="4"/>
      <c r="BR615" s="4"/>
      <c r="BS615" s="4"/>
      <c r="BT615" s="4"/>
      <c r="BU615" s="4"/>
      <c r="BV615" s="4"/>
      <c r="BW615" s="4"/>
    </row>
    <row r="616" spans="66:75">
      <c r="BN616" s="4"/>
      <c r="BP616" s="4"/>
      <c r="BQ616" s="4"/>
      <c r="BR616" s="4"/>
      <c r="BS616" s="4"/>
      <c r="BT616" s="4"/>
      <c r="BU616" s="4"/>
      <c r="BV616" s="4"/>
      <c r="BW616" s="4"/>
    </row>
    <row r="617" spans="66:75">
      <c r="BN617" s="4"/>
      <c r="BP617" s="4"/>
      <c r="BQ617" s="4"/>
      <c r="BR617" s="4"/>
      <c r="BS617" s="4"/>
      <c r="BT617" s="4"/>
      <c r="BU617" s="4"/>
      <c r="BV617" s="4"/>
      <c r="BW617" s="4"/>
    </row>
    <row r="618" spans="66:75">
      <c r="BN618" s="4"/>
      <c r="BP618" s="4"/>
      <c r="BQ618" s="4"/>
      <c r="BR618" s="4"/>
      <c r="BS618" s="4"/>
      <c r="BT618" s="4"/>
      <c r="BU618" s="4"/>
      <c r="BV618" s="4"/>
      <c r="BW618" s="4"/>
    </row>
    <row r="619" spans="66:75">
      <c r="BN619" s="4"/>
      <c r="BP619" s="4"/>
      <c r="BQ619" s="4"/>
      <c r="BR619" s="4"/>
      <c r="BS619" s="4"/>
      <c r="BT619" s="4"/>
      <c r="BU619" s="4"/>
      <c r="BV619" s="4"/>
      <c r="BW619" s="4"/>
    </row>
    <row r="620" spans="66:75">
      <c r="BN620" s="4"/>
      <c r="BP620" s="4"/>
      <c r="BQ620" s="4"/>
      <c r="BR620" s="4"/>
      <c r="BS620" s="4"/>
      <c r="BT620" s="4"/>
      <c r="BU620" s="4"/>
      <c r="BV620" s="4"/>
      <c r="BW620" s="4"/>
    </row>
    <row r="621" spans="66:75">
      <c r="BN621" s="4"/>
      <c r="BP621" s="4"/>
      <c r="BQ621" s="4"/>
      <c r="BR621" s="4"/>
      <c r="BS621" s="4"/>
      <c r="BT621" s="4"/>
      <c r="BU621" s="4"/>
      <c r="BV621" s="4"/>
      <c r="BW621" s="4"/>
    </row>
    <row r="622" spans="66:75">
      <c r="BN622" s="4"/>
      <c r="BP622" s="4"/>
      <c r="BQ622" s="4"/>
      <c r="BR622" s="4"/>
      <c r="BS622" s="4"/>
      <c r="BT622" s="4"/>
      <c r="BU622" s="4"/>
      <c r="BV622" s="4"/>
      <c r="BW622" s="4"/>
    </row>
    <row r="623" spans="66:75">
      <c r="BN623" s="4"/>
      <c r="BP623" s="4"/>
      <c r="BQ623" s="4"/>
      <c r="BR623" s="4"/>
      <c r="BS623" s="4"/>
      <c r="BT623" s="4"/>
      <c r="BU623" s="4"/>
      <c r="BV623" s="4"/>
      <c r="BW623" s="4"/>
    </row>
    <row r="624" spans="66:75">
      <c r="BN624" s="4"/>
      <c r="BP624" s="4"/>
      <c r="BQ624" s="4"/>
      <c r="BR624" s="4"/>
      <c r="BS624" s="4"/>
      <c r="BT624" s="4"/>
      <c r="BU624" s="4"/>
      <c r="BV624" s="4"/>
      <c r="BW624" s="4"/>
    </row>
    <row r="625" spans="66:75">
      <c r="BN625" s="4"/>
      <c r="BP625" s="4"/>
      <c r="BQ625" s="4"/>
      <c r="BR625" s="4"/>
      <c r="BS625" s="4"/>
      <c r="BT625" s="4"/>
      <c r="BU625" s="4"/>
      <c r="BV625" s="4"/>
      <c r="BW625" s="4"/>
    </row>
    <row r="626" spans="66:75">
      <c r="BN626" s="4"/>
      <c r="BP626" s="4"/>
      <c r="BQ626" s="4"/>
      <c r="BR626" s="4"/>
      <c r="BS626" s="4"/>
      <c r="BT626" s="4"/>
      <c r="BU626" s="4"/>
      <c r="BV626" s="4"/>
      <c r="BW626" s="4"/>
    </row>
    <row r="627" spans="66:75">
      <c r="BN627" s="4"/>
      <c r="BP627" s="4"/>
      <c r="BQ627" s="4"/>
      <c r="BR627" s="4"/>
      <c r="BS627" s="4"/>
      <c r="BT627" s="4"/>
      <c r="BU627" s="4"/>
      <c r="BV627" s="4"/>
      <c r="BW627" s="4"/>
    </row>
    <row r="628" spans="66:75">
      <c r="BN628" s="4"/>
      <c r="BP628" s="4"/>
      <c r="BQ628" s="4"/>
      <c r="BR628" s="4"/>
      <c r="BS628" s="4"/>
      <c r="BT628" s="4"/>
      <c r="BU628" s="4"/>
      <c r="BV628" s="4"/>
      <c r="BW628" s="4"/>
    </row>
    <row r="629" spans="66:75">
      <c r="BN629" s="4"/>
      <c r="BP629" s="4"/>
      <c r="BQ629" s="4"/>
      <c r="BR629" s="4"/>
      <c r="BS629" s="4"/>
      <c r="BT629" s="4"/>
      <c r="BU629" s="4"/>
      <c r="BV629" s="4"/>
      <c r="BW629" s="4"/>
    </row>
    <row r="630" spans="66:75">
      <c r="BN630" s="4"/>
      <c r="BP630" s="4"/>
      <c r="BQ630" s="4"/>
      <c r="BR630" s="4"/>
      <c r="BS630" s="4"/>
      <c r="BT630" s="4"/>
      <c r="BU630" s="4"/>
      <c r="BV630" s="4"/>
      <c r="BW630" s="4"/>
    </row>
    <row r="631" spans="66:75">
      <c r="BN631" s="4"/>
      <c r="BP631" s="4"/>
      <c r="BQ631" s="4"/>
      <c r="BR631" s="4"/>
      <c r="BS631" s="4"/>
      <c r="BT631" s="4"/>
      <c r="BU631" s="4"/>
      <c r="BV631" s="4"/>
      <c r="BW631" s="4"/>
    </row>
    <row r="632" spans="66:75">
      <c r="BN632" s="4"/>
      <c r="BP632" s="4"/>
      <c r="BQ632" s="4"/>
      <c r="BR632" s="4"/>
      <c r="BS632" s="4"/>
      <c r="BT632" s="4"/>
      <c r="BU632" s="4"/>
      <c r="BV632" s="4"/>
      <c r="BW632" s="4"/>
    </row>
    <row r="633" spans="66:75">
      <c r="BN633" s="4"/>
      <c r="BP633" s="4"/>
      <c r="BQ633" s="4"/>
      <c r="BR633" s="4"/>
      <c r="BS633" s="4"/>
      <c r="BT633" s="4"/>
      <c r="BU633" s="4"/>
      <c r="BV633" s="4"/>
      <c r="BW633" s="4"/>
    </row>
    <row r="634" spans="66:75">
      <c r="BN634" s="4"/>
      <c r="BP634" s="4"/>
      <c r="BQ634" s="4"/>
      <c r="BR634" s="4"/>
      <c r="BS634" s="4"/>
      <c r="BT634" s="4"/>
      <c r="BU634" s="4"/>
      <c r="BV634" s="4"/>
      <c r="BW634" s="4"/>
    </row>
    <row r="635" spans="66:75">
      <c r="BN635" s="4"/>
      <c r="BP635" s="4"/>
      <c r="BQ635" s="4"/>
      <c r="BR635" s="4"/>
      <c r="BS635" s="4"/>
      <c r="BT635" s="4"/>
      <c r="BU635" s="4"/>
      <c r="BV635" s="4"/>
      <c r="BW635" s="4"/>
    </row>
    <row r="636" spans="66:75">
      <c r="BN636" s="4"/>
      <c r="BP636" s="4"/>
      <c r="BQ636" s="4"/>
      <c r="BR636" s="4"/>
      <c r="BS636" s="4"/>
      <c r="BT636" s="4"/>
      <c r="BU636" s="4"/>
      <c r="BV636" s="4"/>
      <c r="BW636" s="4"/>
    </row>
    <row r="637" spans="66:75">
      <c r="BN637" s="4"/>
      <c r="BP637" s="4"/>
      <c r="BQ637" s="4"/>
      <c r="BR637" s="4"/>
      <c r="BS637" s="4"/>
      <c r="BT637" s="4"/>
      <c r="BU637" s="4"/>
      <c r="BV637" s="4"/>
      <c r="BW637" s="4"/>
    </row>
    <row r="638" spans="66:75">
      <c r="BN638" s="4"/>
      <c r="BP638" s="4"/>
      <c r="BQ638" s="4"/>
      <c r="BR638" s="4"/>
      <c r="BS638" s="4"/>
      <c r="BT638" s="4"/>
      <c r="BU638" s="4"/>
      <c r="BV638" s="4"/>
      <c r="BW638" s="4"/>
    </row>
    <row r="639" spans="66:75">
      <c r="BN639" s="4"/>
      <c r="BP639" s="4"/>
      <c r="BQ639" s="4"/>
      <c r="BR639" s="4"/>
      <c r="BS639" s="4"/>
      <c r="BT639" s="4"/>
      <c r="BU639" s="4"/>
      <c r="BV639" s="4"/>
      <c r="BW639" s="4"/>
    </row>
    <row r="640" spans="66:75">
      <c r="BN640" s="4"/>
      <c r="BP640" s="4"/>
      <c r="BQ640" s="4"/>
      <c r="BR640" s="4"/>
      <c r="BS640" s="4"/>
      <c r="BT640" s="4"/>
      <c r="BU640" s="4"/>
      <c r="BV640" s="4"/>
      <c r="BW640" s="4"/>
    </row>
    <row r="641" spans="66:75">
      <c r="BN641" s="4"/>
      <c r="BP641" s="4"/>
      <c r="BQ641" s="4"/>
      <c r="BR641" s="4"/>
      <c r="BS641" s="4"/>
      <c r="BT641" s="4"/>
      <c r="BU641" s="4"/>
      <c r="BV641" s="4"/>
      <c r="BW641" s="4"/>
    </row>
    <row r="642" spans="66:75">
      <c r="BN642" s="4"/>
      <c r="BP642" s="4"/>
      <c r="BQ642" s="4"/>
      <c r="BR642" s="4"/>
      <c r="BS642" s="4"/>
      <c r="BT642" s="4"/>
      <c r="BU642" s="4"/>
      <c r="BV642" s="4"/>
      <c r="BW642" s="4"/>
    </row>
    <row r="643" spans="66:75">
      <c r="BN643" s="4"/>
      <c r="BP643" s="4"/>
      <c r="BQ643" s="4"/>
      <c r="BR643" s="4"/>
      <c r="BS643" s="4"/>
      <c r="BT643" s="4"/>
      <c r="BU643" s="4"/>
      <c r="BV643" s="4"/>
      <c r="BW643" s="4"/>
    </row>
    <row r="644" spans="66:75">
      <c r="BN644" s="4"/>
      <c r="BP644" s="4"/>
      <c r="BQ644" s="4"/>
      <c r="BR644" s="4"/>
      <c r="BS644" s="4"/>
      <c r="BT644" s="4"/>
      <c r="BU644" s="4"/>
      <c r="BV644" s="4"/>
      <c r="BW644" s="4"/>
    </row>
    <row r="645" spans="66:75">
      <c r="BN645" s="4"/>
      <c r="BP645" s="4"/>
      <c r="BQ645" s="4"/>
      <c r="BR645" s="4"/>
      <c r="BS645" s="4"/>
      <c r="BT645" s="4"/>
      <c r="BU645" s="4"/>
      <c r="BV645" s="4"/>
      <c r="BW645" s="4"/>
    </row>
    <row r="646" spans="66:75">
      <c r="BN646" s="4"/>
      <c r="BP646" s="4"/>
      <c r="BQ646" s="4"/>
      <c r="BR646" s="4"/>
      <c r="BS646" s="4"/>
      <c r="BT646" s="4"/>
      <c r="BU646" s="4"/>
      <c r="BV646" s="4"/>
      <c r="BW646" s="4"/>
    </row>
    <row r="647" spans="66:75">
      <c r="BN647" s="4"/>
      <c r="BP647" s="4"/>
      <c r="BQ647" s="4"/>
      <c r="BR647" s="4"/>
      <c r="BS647" s="4"/>
      <c r="BT647" s="4"/>
      <c r="BU647" s="4"/>
      <c r="BV647" s="4"/>
      <c r="BW647" s="4"/>
    </row>
    <row r="648" spans="66:75">
      <c r="BN648" s="4"/>
      <c r="BP648" s="4"/>
      <c r="BQ648" s="4"/>
      <c r="BR648" s="4"/>
      <c r="BS648" s="4"/>
      <c r="BT648" s="4"/>
      <c r="BU648" s="4"/>
      <c r="BV648" s="4"/>
      <c r="BW648" s="4"/>
    </row>
    <row r="649" spans="66:75">
      <c r="BN649" s="4"/>
      <c r="BP649" s="4"/>
      <c r="BQ649" s="4"/>
      <c r="BR649" s="4"/>
      <c r="BS649" s="4"/>
      <c r="BT649" s="4"/>
      <c r="BU649" s="4"/>
      <c r="BV649" s="4"/>
      <c r="BW649" s="4"/>
    </row>
    <row r="650" spans="66:75">
      <c r="BN650" s="4"/>
      <c r="BP650" s="4"/>
      <c r="BQ650" s="4"/>
      <c r="BR650" s="4"/>
      <c r="BS650" s="4"/>
      <c r="BT650" s="4"/>
      <c r="BU650" s="4"/>
      <c r="BV650" s="4"/>
      <c r="BW650" s="4"/>
    </row>
    <row r="651" spans="66:75">
      <c r="BN651" s="4"/>
      <c r="BP651" s="4"/>
      <c r="BQ651" s="4"/>
      <c r="BR651" s="4"/>
      <c r="BS651" s="4"/>
      <c r="BT651" s="4"/>
      <c r="BU651" s="4"/>
      <c r="BV651" s="4"/>
      <c r="BW651" s="4"/>
    </row>
    <row r="652" spans="66:75">
      <c r="BN652" s="4"/>
      <c r="BP652" s="4"/>
      <c r="BQ652" s="4"/>
      <c r="BR652" s="4"/>
      <c r="BS652" s="4"/>
      <c r="BT652" s="4"/>
      <c r="BU652" s="4"/>
      <c r="BV652" s="4"/>
      <c r="BW652" s="4"/>
    </row>
    <row r="653" spans="66:75">
      <c r="BN653" s="4"/>
      <c r="BP653" s="4"/>
      <c r="BQ653" s="4"/>
      <c r="BR653" s="4"/>
      <c r="BS653" s="4"/>
      <c r="BT653" s="4"/>
      <c r="BU653" s="4"/>
      <c r="BV653" s="4"/>
      <c r="BW653" s="4"/>
    </row>
    <row r="654" spans="66:75">
      <c r="BN654" s="4"/>
      <c r="BP654" s="4"/>
      <c r="BQ654" s="4"/>
      <c r="BR654" s="4"/>
      <c r="BS654" s="4"/>
      <c r="BT654" s="4"/>
      <c r="BU654" s="4"/>
      <c r="BV654" s="4"/>
      <c r="BW654" s="4"/>
    </row>
    <row r="655" spans="66:75">
      <c r="BN655" s="4"/>
      <c r="BP655" s="4"/>
      <c r="BQ655" s="4"/>
      <c r="BR655" s="4"/>
      <c r="BS655" s="4"/>
      <c r="BT655" s="4"/>
      <c r="BU655" s="4"/>
      <c r="BV655" s="4"/>
      <c r="BW655" s="4"/>
    </row>
    <row r="656" spans="66:75">
      <c r="BN656" s="4"/>
      <c r="BP656" s="4"/>
      <c r="BQ656" s="4"/>
      <c r="BR656" s="4"/>
      <c r="BS656" s="4"/>
      <c r="BT656" s="4"/>
      <c r="BU656" s="4"/>
      <c r="BV656" s="4"/>
      <c r="BW656" s="4"/>
    </row>
    <row r="657" spans="66:75">
      <c r="BN657" s="4"/>
      <c r="BP657" s="4"/>
      <c r="BQ657" s="4"/>
      <c r="BR657" s="4"/>
      <c r="BS657" s="4"/>
      <c r="BT657" s="4"/>
      <c r="BU657" s="4"/>
      <c r="BV657" s="4"/>
      <c r="BW657" s="4"/>
    </row>
    <row r="658" spans="66:75">
      <c r="BN658" s="4"/>
      <c r="BP658" s="4"/>
      <c r="BQ658" s="4"/>
      <c r="BR658" s="4"/>
      <c r="BS658" s="4"/>
      <c r="BT658" s="4"/>
      <c r="BU658" s="4"/>
      <c r="BV658" s="4"/>
      <c r="BW658" s="4"/>
    </row>
    <row r="659" spans="66:75">
      <c r="BN659" s="4"/>
      <c r="BP659" s="4"/>
      <c r="BQ659" s="4"/>
      <c r="BR659" s="4"/>
      <c r="BS659" s="4"/>
      <c r="BT659" s="4"/>
      <c r="BU659" s="4"/>
      <c r="BV659" s="4"/>
      <c r="BW659" s="4"/>
    </row>
    <row r="660" spans="66:75">
      <c r="BN660" s="4"/>
      <c r="BP660" s="4"/>
      <c r="BQ660" s="4"/>
      <c r="BR660" s="4"/>
      <c r="BS660" s="4"/>
      <c r="BT660" s="4"/>
      <c r="BU660" s="4"/>
      <c r="BV660" s="4"/>
      <c r="BW660" s="4"/>
    </row>
    <row r="661" spans="66:75">
      <c r="BN661" s="4"/>
      <c r="BP661" s="4"/>
      <c r="BQ661" s="4"/>
      <c r="BR661" s="4"/>
      <c r="BS661" s="4"/>
      <c r="BT661" s="4"/>
      <c r="BU661" s="4"/>
      <c r="BV661" s="4"/>
      <c r="BW661" s="4"/>
    </row>
    <row r="662" spans="66:75">
      <c r="BN662" s="4"/>
      <c r="BP662" s="4"/>
      <c r="BQ662" s="4"/>
      <c r="BR662" s="4"/>
      <c r="BS662" s="4"/>
      <c r="BT662" s="4"/>
      <c r="BU662" s="4"/>
      <c r="BV662" s="4"/>
      <c r="BW662" s="4"/>
    </row>
    <row r="663" spans="66:75">
      <c r="BN663" s="4"/>
      <c r="BP663" s="4"/>
      <c r="BQ663" s="4"/>
      <c r="BR663" s="4"/>
      <c r="BS663" s="4"/>
      <c r="BT663" s="4"/>
      <c r="BU663" s="4"/>
      <c r="BV663" s="4"/>
      <c r="BW663" s="4"/>
    </row>
    <row r="664" spans="66:75">
      <c r="BN664" s="4"/>
      <c r="BP664" s="4"/>
      <c r="BQ664" s="4"/>
      <c r="BR664" s="4"/>
      <c r="BS664" s="4"/>
      <c r="BT664" s="4"/>
      <c r="BU664" s="4"/>
      <c r="BV664" s="4"/>
      <c r="BW664" s="4"/>
    </row>
    <row r="665" spans="66:75">
      <c r="BN665" s="4"/>
      <c r="BP665" s="4"/>
      <c r="BQ665" s="4"/>
      <c r="BR665" s="4"/>
      <c r="BS665" s="4"/>
      <c r="BT665" s="4"/>
      <c r="BU665" s="4"/>
      <c r="BV665" s="4"/>
      <c r="BW665" s="4"/>
    </row>
    <row r="666" spans="66:75">
      <c r="BN666" s="4"/>
      <c r="BP666" s="4"/>
      <c r="BQ666" s="4"/>
      <c r="BR666" s="4"/>
      <c r="BS666" s="4"/>
      <c r="BT666" s="4"/>
      <c r="BU666" s="4"/>
      <c r="BV666" s="4"/>
      <c r="BW666" s="4"/>
    </row>
    <row r="667" spans="66:75">
      <c r="BN667" s="4"/>
      <c r="BP667" s="4"/>
      <c r="BQ667" s="4"/>
      <c r="BR667" s="4"/>
      <c r="BS667" s="4"/>
      <c r="BT667" s="4"/>
      <c r="BU667" s="4"/>
      <c r="BV667" s="4"/>
      <c r="BW667" s="4"/>
    </row>
    <row r="668" spans="66:75">
      <c r="BN668" s="4"/>
      <c r="BP668" s="4"/>
      <c r="BQ668" s="4"/>
      <c r="BR668" s="4"/>
      <c r="BS668" s="4"/>
      <c r="BT668" s="4"/>
      <c r="BU668" s="4"/>
      <c r="BV668" s="4"/>
      <c r="BW668" s="4"/>
    </row>
    <row r="669" spans="66:75">
      <c r="BN669" s="4"/>
      <c r="BP669" s="4"/>
      <c r="BQ669" s="4"/>
      <c r="BR669" s="4"/>
      <c r="BS669" s="4"/>
      <c r="BT669" s="4"/>
      <c r="BU669" s="4"/>
      <c r="BV669" s="4"/>
      <c r="BW669" s="4"/>
    </row>
    <row r="670" spans="66:75">
      <c r="BN670" s="4"/>
      <c r="BP670" s="4"/>
      <c r="BQ670" s="4"/>
      <c r="BR670" s="4"/>
      <c r="BS670" s="4"/>
      <c r="BT670" s="4"/>
      <c r="BU670" s="4"/>
      <c r="BV670" s="4"/>
      <c r="BW670" s="4"/>
    </row>
    <row r="671" spans="66:75">
      <c r="BN671" s="4"/>
      <c r="BP671" s="4"/>
      <c r="BQ671" s="4"/>
      <c r="BR671" s="4"/>
      <c r="BS671" s="4"/>
      <c r="BT671" s="4"/>
      <c r="BU671" s="4"/>
      <c r="BV671" s="4"/>
      <c r="BW671" s="4"/>
    </row>
    <row r="672" spans="66:75">
      <c r="BN672" s="4"/>
      <c r="BP672" s="4"/>
      <c r="BQ672" s="4"/>
      <c r="BR672" s="4"/>
      <c r="BS672" s="4"/>
      <c r="BT672" s="4"/>
      <c r="BU672" s="4"/>
      <c r="BV672" s="4"/>
      <c r="BW672" s="4"/>
    </row>
    <row r="673" spans="66:75">
      <c r="BN673" s="4"/>
      <c r="BP673" s="4"/>
      <c r="BQ673" s="4"/>
      <c r="BR673" s="4"/>
      <c r="BS673" s="4"/>
      <c r="BT673" s="4"/>
      <c r="BU673" s="4"/>
      <c r="BV673" s="4"/>
      <c r="BW673" s="4"/>
    </row>
    <row r="674" spans="66:75">
      <c r="BN674" s="4"/>
      <c r="BP674" s="4"/>
      <c r="BQ674" s="4"/>
      <c r="BR674" s="4"/>
      <c r="BS674" s="4"/>
      <c r="BT674" s="4"/>
      <c r="BU674" s="4"/>
      <c r="BV674" s="4"/>
      <c r="BW674" s="4"/>
    </row>
    <row r="675" spans="66:75">
      <c r="BN675" s="4"/>
      <c r="BP675" s="4"/>
      <c r="BQ675" s="4"/>
      <c r="BR675" s="4"/>
      <c r="BS675" s="4"/>
      <c r="BT675" s="4"/>
      <c r="BU675" s="4"/>
      <c r="BV675" s="4"/>
      <c r="BW675" s="4"/>
    </row>
    <row r="676" spans="66:75">
      <c r="BN676" s="4"/>
      <c r="BP676" s="4"/>
      <c r="BQ676" s="4"/>
      <c r="BR676" s="4"/>
      <c r="BS676" s="4"/>
      <c r="BT676" s="4"/>
      <c r="BU676" s="4"/>
      <c r="BV676" s="4"/>
      <c r="BW676" s="4"/>
    </row>
    <row r="677" spans="66:75">
      <c r="BN677" s="4"/>
      <c r="BP677" s="4"/>
      <c r="BQ677" s="4"/>
      <c r="BR677" s="4"/>
      <c r="BS677" s="4"/>
      <c r="BT677" s="4"/>
      <c r="BU677" s="4"/>
      <c r="BV677" s="4"/>
      <c r="BW677" s="4"/>
    </row>
    <row r="678" spans="66:75">
      <c r="BN678" s="4"/>
      <c r="BP678" s="4"/>
      <c r="BQ678" s="4"/>
      <c r="BR678" s="4"/>
      <c r="BS678" s="4"/>
      <c r="BT678" s="4"/>
      <c r="BU678" s="4"/>
      <c r="BV678" s="4"/>
      <c r="BW678" s="4"/>
    </row>
    <row r="679" spans="66:75">
      <c r="BN679" s="4"/>
      <c r="BP679" s="4"/>
      <c r="BQ679" s="4"/>
      <c r="BR679" s="4"/>
      <c r="BS679" s="4"/>
      <c r="BT679" s="4"/>
      <c r="BU679" s="4"/>
      <c r="BV679" s="4"/>
      <c r="BW679" s="4"/>
    </row>
    <row r="680" spans="66:75">
      <c r="BN680" s="4"/>
      <c r="BP680" s="4"/>
      <c r="BQ680" s="4"/>
      <c r="BR680" s="4"/>
      <c r="BS680" s="4"/>
      <c r="BT680" s="4"/>
      <c r="BU680" s="4"/>
      <c r="BV680" s="4"/>
      <c r="BW680" s="4"/>
    </row>
    <row r="681" spans="66:75">
      <c r="BN681" s="4"/>
      <c r="BP681" s="4"/>
      <c r="BQ681" s="4"/>
      <c r="BR681" s="4"/>
      <c r="BS681" s="4"/>
      <c r="BT681" s="4"/>
      <c r="BU681" s="4"/>
      <c r="BV681" s="4"/>
      <c r="BW681" s="4"/>
    </row>
    <row r="682" spans="66:75">
      <c r="BN682" s="4"/>
      <c r="BP682" s="4"/>
      <c r="BQ682" s="4"/>
      <c r="BR682" s="4"/>
      <c r="BS682" s="4"/>
      <c r="BT682" s="4"/>
      <c r="BU682" s="4"/>
      <c r="BV682" s="4"/>
      <c r="BW682" s="4"/>
    </row>
    <row r="683" spans="66:75">
      <c r="BN683" s="4"/>
      <c r="BP683" s="4"/>
      <c r="BQ683" s="4"/>
      <c r="BR683" s="4"/>
      <c r="BS683" s="4"/>
      <c r="BT683" s="4"/>
      <c r="BU683" s="4"/>
      <c r="BV683" s="4"/>
      <c r="BW683" s="4"/>
    </row>
    <row r="684" spans="66:75">
      <c r="BN684" s="4"/>
      <c r="BP684" s="4"/>
      <c r="BQ684" s="4"/>
      <c r="BR684" s="4"/>
      <c r="BS684" s="4"/>
      <c r="BT684" s="4"/>
      <c r="BU684" s="4"/>
      <c r="BV684" s="4"/>
      <c r="BW684" s="4"/>
    </row>
    <row r="685" spans="66:75">
      <c r="BN685" s="4"/>
      <c r="BP685" s="4"/>
      <c r="BQ685" s="4"/>
      <c r="BR685" s="4"/>
      <c r="BS685" s="4"/>
      <c r="BT685" s="4"/>
      <c r="BU685" s="4"/>
      <c r="BV685" s="4"/>
      <c r="BW685" s="4"/>
    </row>
    <row r="686" spans="66:75">
      <c r="BN686" s="4"/>
      <c r="BP686" s="4"/>
      <c r="BQ686" s="4"/>
      <c r="BR686" s="4"/>
      <c r="BS686" s="4"/>
      <c r="BT686" s="4"/>
      <c r="BU686" s="4"/>
      <c r="BV686" s="4"/>
      <c r="BW686" s="4"/>
    </row>
    <row r="687" spans="66:75">
      <c r="BN687" s="4"/>
      <c r="BP687" s="4"/>
      <c r="BQ687" s="4"/>
      <c r="BR687" s="4"/>
      <c r="BS687" s="4"/>
      <c r="BT687" s="4"/>
      <c r="BU687" s="4"/>
      <c r="BV687" s="4"/>
      <c r="BW687" s="4"/>
    </row>
    <row r="688" spans="66:75">
      <c r="BN688" s="4"/>
      <c r="BP688" s="4"/>
      <c r="BQ688" s="4"/>
      <c r="BR688" s="4"/>
      <c r="BS688" s="4"/>
      <c r="BT688" s="4"/>
      <c r="BU688" s="4"/>
      <c r="BV688" s="4"/>
      <c r="BW688" s="4"/>
    </row>
    <row r="689" spans="66:75">
      <c r="BN689" s="4"/>
      <c r="BP689" s="4"/>
      <c r="BQ689" s="4"/>
      <c r="BR689" s="4"/>
      <c r="BS689" s="4"/>
      <c r="BT689" s="4"/>
      <c r="BU689" s="4"/>
      <c r="BV689" s="4"/>
      <c r="BW689" s="4"/>
    </row>
    <row r="690" spans="66:75">
      <c r="BN690" s="4"/>
      <c r="BP690" s="4"/>
      <c r="BQ690" s="4"/>
      <c r="BR690" s="4"/>
      <c r="BS690" s="4"/>
      <c r="BT690" s="4"/>
      <c r="BU690" s="4"/>
      <c r="BV690" s="4"/>
      <c r="BW690" s="4"/>
    </row>
    <row r="691" spans="66:75">
      <c r="BN691" s="4"/>
      <c r="BP691" s="4"/>
      <c r="BQ691" s="4"/>
      <c r="BR691" s="4"/>
      <c r="BS691" s="4"/>
      <c r="BT691" s="4"/>
      <c r="BU691" s="4"/>
      <c r="BV691" s="4"/>
      <c r="BW691" s="4"/>
    </row>
    <row r="692" spans="66:75">
      <c r="BN692" s="4"/>
      <c r="BP692" s="4"/>
      <c r="BQ692" s="4"/>
      <c r="BR692" s="4"/>
      <c r="BS692" s="4"/>
      <c r="BT692" s="4"/>
      <c r="BU692" s="4"/>
      <c r="BV692" s="4"/>
      <c r="BW692" s="4"/>
    </row>
    <row r="693" spans="66:75">
      <c r="BN693" s="4"/>
      <c r="BP693" s="4"/>
      <c r="BQ693" s="4"/>
      <c r="BR693" s="4"/>
      <c r="BS693" s="4"/>
      <c r="BT693" s="4"/>
      <c r="BU693" s="4"/>
      <c r="BV693" s="4"/>
      <c r="BW693" s="4"/>
    </row>
    <row r="694" spans="66:75">
      <c r="BN694" s="4"/>
      <c r="BP694" s="4"/>
      <c r="BQ694" s="4"/>
      <c r="BR694" s="4"/>
      <c r="BS694" s="4"/>
      <c r="BT694" s="4"/>
      <c r="BU694" s="4"/>
      <c r="BV694" s="4"/>
      <c r="BW694" s="4"/>
    </row>
    <row r="695" spans="66:75">
      <c r="BN695" s="4"/>
      <c r="BP695" s="4"/>
      <c r="BQ695" s="4"/>
      <c r="BR695" s="4"/>
      <c r="BS695" s="4"/>
      <c r="BT695" s="4"/>
      <c r="BU695" s="4"/>
      <c r="BV695" s="4"/>
      <c r="BW695" s="4"/>
    </row>
    <row r="696" spans="66:75">
      <c r="BN696" s="4"/>
      <c r="BP696" s="4"/>
      <c r="BQ696" s="4"/>
      <c r="BR696" s="4"/>
      <c r="BS696" s="4"/>
      <c r="BT696" s="4"/>
      <c r="BU696" s="4"/>
      <c r="BV696" s="4"/>
      <c r="BW696" s="4"/>
    </row>
    <row r="697" spans="66:75">
      <c r="BN697" s="4"/>
      <c r="BP697" s="4"/>
      <c r="BQ697" s="4"/>
      <c r="BR697" s="4"/>
      <c r="BS697" s="4"/>
      <c r="BT697" s="4"/>
      <c r="BU697" s="4"/>
      <c r="BV697" s="4"/>
      <c r="BW697" s="4"/>
    </row>
    <row r="698" spans="66:75">
      <c r="BN698" s="4"/>
      <c r="BP698" s="4"/>
      <c r="BQ698" s="4"/>
      <c r="BR698" s="4"/>
      <c r="BS698" s="4"/>
      <c r="BT698" s="4"/>
      <c r="BU698" s="4"/>
      <c r="BV698" s="4"/>
      <c r="BW698" s="4"/>
    </row>
    <row r="699" spans="66:75">
      <c r="BN699" s="4"/>
      <c r="BP699" s="4"/>
      <c r="BQ699" s="4"/>
      <c r="BR699" s="4"/>
      <c r="BS699" s="4"/>
      <c r="BT699" s="4"/>
      <c r="BU699" s="4"/>
      <c r="BV699" s="4"/>
      <c r="BW699" s="4"/>
    </row>
    <row r="700" spans="66:75">
      <c r="BN700" s="4"/>
      <c r="BP700" s="4"/>
      <c r="BQ700" s="4"/>
      <c r="BR700" s="4"/>
      <c r="BS700" s="4"/>
      <c r="BT700" s="4"/>
      <c r="BU700" s="4"/>
      <c r="BV700" s="4"/>
      <c r="BW700" s="4"/>
    </row>
    <row r="701" spans="66:75">
      <c r="BN701" s="4"/>
      <c r="BP701" s="4"/>
      <c r="BQ701" s="4"/>
      <c r="BR701" s="4"/>
      <c r="BS701" s="4"/>
      <c r="BT701" s="4"/>
      <c r="BU701" s="4"/>
      <c r="BV701" s="4"/>
      <c r="BW701" s="4"/>
    </row>
    <row r="702" spans="66:75">
      <c r="BN702" s="4"/>
      <c r="BP702" s="4"/>
      <c r="BQ702" s="4"/>
      <c r="BR702" s="4"/>
      <c r="BS702" s="4"/>
      <c r="BT702" s="4"/>
      <c r="BU702" s="4"/>
      <c r="BV702" s="4"/>
      <c r="BW702" s="4"/>
    </row>
    <row r="703" spans="66:75">
      <c r="BN703" s="4"/>
      <c r="BP703" s="4"/>
      <c r="BQ703" s="4"/>
      <c r="BR703" s="4"/>
      <c r="BS703" s="4"/>
      <c r="BT703" s="4"/>
      <c r="BU703" s="4"/>
      <c r="BV703" s="4"/>
      <c r="BW703" s="4"/>
    </row>
    <row r="704" spans="66:75">
      <c r="BN704" s="4"/>
      <c r="BP704" s="4"/>
      <c r="BQ704" s="4"/>
      <c r="BR704" s="4"/>
      <c r="BS704" s="4"/>
      <c r="BT704" s="4"/>
      <c r="BU704" s="4"/>
      <c r="BV704" s="4"/>
      <c r="BW704" s="4"/>
    </row>
    <row r="705" spans="66:75">
      <c r="BN705" s="4"/>
      <c r="BP705" s="4"/>
      <c r="BQ705" s="4"/>
      <c r="BR705" s="4"/>
      <c r="BS705" s="4"/>
      <c r="BT705" s="4"/>
      <c r="BU705" s="4"/>
      <c r="BV705" s="4"/>
      <c r="BW705" s="4"/>
    </row>
    <row r="706" spans="66:75">
      <c r="BN706" s="4"/>
      <c r="BP706" s="4"/>
      <c r="BQ706" s="4"/>
      <c r="BR706" s="4"/>
      <c r="BS706" s="4"/>
      <c r="BT706" s="4"/>
      <c r="BU706" s="4"/>
      <c r="BV706" s="4"/>
      <c r="BW706" s="4"/>
    </row>
    <row r="707" spans="66:75">
      <c r="BN707" s="4"/>
      <c r="BP707" s="4"/>
      <c r="BQ707" s="4"/>
      <c r="BR707" s="4"/>
      <c r="BS707" s="4"/>
      <c r="BT707" s="4"/>
      <c r="BU707" s="4"/>
      <c r="BV707" s="4"/>
      <c r="BW707" s="4"/>
    </row>
    <row r="708" spans="66:75">
      <c r="BN708" s="4"/>
      <c r="BP708" s="4"/>
      <c r="BQ708" s="4"/>
      <c r="BR708" s="4"/>
      <c r="BS708" s="4"/>
      <c r="BT708" s="4"/>
      <c r="BU708" s="4"/>
      <c r="BV708" s="4"/>
      <c r="BW708" s="4"/>
    </row>
    <row r="709" spans="66:75">
      <c r="BN709" s="4"/>
      <c r="BP709" s="4"/>
      <c r="BQ709" s="4"/>
      <c r="BR709" s="4"/>
      <c r="BS709" s="4"/>
      <c r="BT709" s="4"/>
      <c r="BU709" s="4"/>
      <c r="BV709" s="4"/>
      <c r="BW709" s="4"/>
    </row>
    <row r="710" spans="66:75">
      <c r="BN710" s="4"/>
      <c r="BP710" s="4"/>
      <c r="BQ710" s="4"/>
      <c r="BR710" s="4"/>
      <c r="BS710" s="4"/>
      <c r="BT710" s="4"/>
      <c r="BU710" s="4"/>
      <c r="BV710" s="4"/>
      <c r="BW710" s="4"/>
    </row>
    <row r="711" spans="66:75">
      <c r="BN711" s="4"/>
      <c r="BP711" s="4"/>
      <c r="BQ711" s="4"/>
      <c r="BR711" s="4"/>
      <c r="BS711" s="4"/>
      <c r="BT711" s="4"/>
      <c r="BU711" s="4"/>
      <c r="BV711" s="4"/>
      <c r="BW711" s="4"/>
    </row>
    <row r="712" spans="66:75">
      <c r="BN712" s="4"/>
      <c r="BP712" s="4"/>
      <c r="BQ712" s="4"/>
      <c r="BR712" s="4"/>
      <c r="BS712" s="4"/>
      <c r="BT712" s="4"/>
      <c r="BU712" s="4"/>
      <c r="BV712" s="4"/>
      <c r="BW712" s="4"/>
    </row>
    <row r="713" spans="66:75">
      <c r="BN713" s="4"/>
      <c r="BP713" s="4"/>
      <c r="BQ713" s="4"/>
      <c r="BR713" s="4"/>
      <c r="BS713" s="4"/>
      <c r="BT713" s="4"/>
      <c r="BU713" s="4"/>
      <c r="BV713" s="4"/>
      <c r="BW713" s="4"/>
    </row>
    <row r="714" spans="66:75">
      <c r="BN714" s="4"/>
      <c r="BP714" s="4"/>
      <c r="BQ714" s="4"/>
      <c r="BR714" s="4"/>
      <c r="BS714" s="4"/>
      <c r="BT714" s="4"/>
      <c r="BU714" s="4"/>
      <c r="BV714" s="4"/>
      <c r="BW714" s="4"/>
    </row>
    <row r="715" spans="66:75">
      <c r="BN715" s="4"/>
      <c r="BP715" s="4"/>
      <c r="BQ715" s="4"/>
      <c r="BR715" s="4"/>
      <c r="BS715" s="4"/>
      <c r="BT715" s="4"/>
      <c r="BU715" s="4"/>
      <c r="BV715" s="4"/>
      <c r="BW715" s="4"/>
    </row>
    <row r="716" spans="66:75">
      <c r="BN716" s="4"/>
      <c r="BP716" s="4"/>
      <c r="BQ716" s="4"/>
      <c r="BR716" s="4"/>
      <c r="BS716" s="4"/>
      <c r="BT716" s="4"/>
      <c r="BU716" s="4"/>
      <c r="BV716" s="4"/>
      <c r="BW716" s="4"/>
    </row>
    <row r="717" spans="66:75">
      <c r="BN717" s="4"/>
      <c r="BP717" s="4"/>
      <c r="BQ717" s="4"/>
      <c r="BR717" s="4"/>
      <c r="BS717" s="4"/>
      <c r="BT717" s="4"/>
      <c r="BU717" s="4"/>
      <c r="BV717" s="4"/>
      <c r="BW717" s="4"/>
    </row>
    <row r="718" spans="66:75">
      <c r="BN718" s="4"/>
      <c r="BP718" s="4"/>
      <c r="BQ718" s="4"/>
      <c r="BR718" s="4"/>
      <c r="BS718" s="4"/>
      <c r="BT718" s="4"/>
      <c r="BU718" s="4"/>
      <c r="BV718" s="4"/>
      <c r="BW718" s="4"/>
    </row>
    <row r="719" spans="66:75">
      <c r="BN719" s="4"/>
      <c r="BP719" s="4"/>
      <c r="BQ719" s="4"/>
      <c r="BR719" s="4"/>
      <c r="BS719" s="4"/>
      <c r="BT719" s="4"/>
      <c r="BU719" s="4"/>
      <c r="BV719" s="4"/>
      <c r="BW719" s="4"/>
    </row>
    <row r="720" spans="66:75">
      <c r="BN720" s="4"/>
      <c r="BP720" s="4"/>
      <c r="BQ720" s="4"/>
      <c r="BR720" s="4"/>
      <c r="BS720" s="4"/>
      <c r="BT720" s="4"/>
      <c r="BU720" s="4"/>
      <c r="BV720" s="4"/>
      <c r="BW720" s="4"/>
    </row>
    <row r="721" spans="66:75">
      <c r="BN721" s="4"/>
      <c r="BP721" s="4"/>
      <c r="BQ721" s="4"/>
      <c r="BR721" s="4"/>
      <c r="BS721" s="4"/>
      <c r="BT721" s="4"/>
      <c r="BU721" s="4"/>
      <c r="BV721" s="4"/>
      <c r="BW721" s="4"/>
    </row>
    <row r="722" spans="66:75">
      <c r="BN722" s="4"/>
      <c r="BP722" s="4"/>
      <c r="BQ722" s="4"/>
      <c r="BR722" s="4"/>
      <c r="BS722" s="4"/>
      <c r="BT722" s="4"/>
      <c r="BU722" s="4"/>
      <c r="BV722" s="4"/>
      <c r="BW722" s="4"/>
    </row>
    <row r="723" spans="66:75">
      <c r="BN723" s="4"/>
      <c r="BP723" s="4"/>
      <c r="BQ723" s="4"/>
      <c r="BR723" s="4"/>
      <c r="BS723" s="4"/>
      <c r="BT723" s="4"/>
      <c r="BU723" s="4"/>
      <c r="BV723" s="4"/>
      <c r="BW723" s="4"/>
    </row>
    <row r="724" spans="66:75">
      <c r="BN724" s="4"/>
      <c r="BP724" s="4"/>
      <c r="BQ724" s="4"/>
      <c r="BR724" s="4"/>
      <c r="BS724" s="4"/>
      <c r="BT724" s="4"/>
      <c r="BU724" s="4"/>
      <c r="BV724" s="4"/>
      <c r="BW724" s="4"/>
    </row>
    <row r="725" spans="66:75">
      <c r="BN725" s="4"/>
      <c r="BP725" s="4"/>
      <c r="BQ725" s="4"/>
      <c r="BR725" s="4"/>
      <c r="BS725" s="4"/>
      <c r="BT725" s="4"/>
      <c r="BU725" s="4"/>
      <c r="BV725" s="4"/>
      <c r="BW725" s="4"/>
    </row>
    <row r="726" spans="66:75">
      <c r="BN726" s="4"/>
      <c r="BP726" s="4"/>
      <c r="BQ726" s="4"/>
      <c r="BR726" s="4"/>
      <c r="BS726" s="4"/>
      <c r="BT726" s="4"/>
      <c r="BU726" s="4"/>
      <c r="BV726" s="4"/>
      <c r="BW726" s="4"/>
    </row>
    <row r="727" spans="66:75">
      <c r="BN727" s="4"/>
      <c r="BP727" s="4"/>
      <c r="BQ727" s="4"/>
      <c r="BR727" s="4"/>
      <c r="BS727" s="4"/>
      <c r="BT727" s="4"/>
      <c r="BU727" s="4"/>
      <c r="BV727" s="4"/>
      <c r="BW727" s="4"/>
    </row>
    <row r="728" spans="66:75">
      <c r="BN728" s="4"/>
      <c r="BP728" s="4"/>
      <c r="BQ728" s="4"/>
      <c r="BR728" s="4"/>
      <c r="BS728" s="4"/>
      <c r="BT728" s="4"/>
      <c r="BU728" s="4"/>
      <c r="BV728" s="4"/>
      <c r="BW728" s="4"/>
    </row>
    <row r="729" spans="66:75">
      <c r="BN729" s="4"/>
      <c r="BP729" s="4"/>
      <c r="BQ729" s="4"/>
      <c r="BR729" s="4"/>
      <c r="BS729" s="4"/>
      <c r="BT729" s="4"/>
      <c r="BU729" s="4"/>
      <c r="BV729" s="4"/>
      <c r="BW729" s="4"/>
    </row>
    <row r="730" spans="66:75">
      <c r="BN730" s="4"/>
      <c r="BP730" s="4"/>
      <c r="BQ730" s="4"/>
      <c r="BR730" s="4"/>
      <c r="BS730" s="4"/>
      <c r="BT730" s="4"/>
      <c r="BU730" s="4"/>
      <c r="BV730" s="4"/>
      <c r="BW730" s="4"/>
    </row>
    <row r="731" spans="66:75">
      <c r="BN731" s="4"/>
      <c r="BP731" s="4"/>
      <c r="BQ731" s="4"/>
      <c r="BR731" s="4"/>
      <c r="BS731" s="4"/>
      <c r="BT731" s="4"/>
      <c r="BU731" s="4"/>
      <c r="BV731" s="4"/>
      <c r="BW731" s="4"/>
    </row>
    <row r="732" spans="66:75">
      <c r="BN732" s="4"/>
      <c r="BP732" s="4"/>
      <c r="BQ732" s="4"/>
      <c r="BR732" s="4"/>
      <c r="BS732" s="4"/>
      <c r="BT732" s="4"/>
      <c r="BU732" s="4"/>
      <c r="BV732" s="4"/>
      <c r="BW732" s="4"/>
    </row>
    <row r="733" spans="66:75">
      <c r="BN733" s="4"/>
      <c r="BP733" s="4"/>
      <c r="BQ733" s="4"/>
      <c r="BR733" s="4"/>
      <c r="BS733" s="4"/>
      <c r="BT733" s="4"/>
      <c r="BU733" s="4"/>
      <c r="BV733" s="4"/>
      <c r="BW733" s="4"/>
    </row>
    <row r="734" spans="66:75">
      <c r="BN734" s="4"/>
      <c r="BP734" s="4"/>
      <c r="BQ734" s="4"/>
      <c r="BR734" s="4"/>
      <c r="BS734" s="4"/>
      <c r="BT734" s="4"/>
      <c r="BU734" s="4"/>
      <c r="BV734" s="4"/>
      <c r="BW734" s="4"/>
    </row>
    <row r="735" spans="66:75">
      <c r="BN735" s="4"/>
      <c r="BP735" s="4"/>
      <c r="BQ735" s="4"/>
      <c r="BR735" s="4"/>
      <c r="BS735" s="4"/>
      <c r="BT735" s="4"/>
      <c r="BU735" s="4"/>
      <c r="BV735" s="4"/>
      <c r="BW735" s="4"/>
    </row>
    <row r="736" spans="66:75">
      <c r="BN736" s="4"/>
      <c r="BP736" s="4"/>
      <c r="BQ736" s="4"/>
      <c r="BR736" s="4"/>
      <c r="BS736" s="4"/>
      <c r="BT736" s="4"/>
      <c r="BU736" s="4"/>
      <c r="BV736" s="4"/>
      <c r="BW736" s="4"/>
    </row>
    <row r="737" spans="66:75">
      <c r="BN737" s="4"/>
      <c r="BP737" s="4"/>
      <c r="BQ737" s="4"/>
      <c r="BR737" s="4"/>
      <c r="BS737" s="4"/>
      <c r="BT737" s="4"/>
      <c r="BU737" s="4"/>
      <c r="BV737" s="4"/>
      <c r="BW737" s="4"/>
    </row>
    <row r="738" spans="66:75">
      <c r="BN738" s="4"/>
      <c r="BP738" s="4"/>
      <c r="BQ738" s="4"/>
      <c r="BR738" s="4"/>
      <c r="BS738" s="4"/>
      <c r="BT738" s="4"/>
      <c r="BU738" s="4"/>
      <c r="BV738" s="4"/>
      <c r="BW738" s="4"/>
    </row>
    <row r="739" spans="66:75">
      <c r="BN739" s="4"/>
      <c r="BP739" s="4"/>
      <c r="BQ739" s="4"/>
      <c r="BR739" s="4"/>
      <c r="BS739" s="4"/>
      <c r="BT739" s="4"/>
      <c r="BU739" s="4"/>
      <c r="BV739" s="4"/>
      <c r="BW739" s="4"/>
    </row>
    <row r="740" spans="66:75">
      <c r="BN740" s="4"/>
      <c r="BP740" s="4"/>
      <c r="BQ740" s="4"/>
      <c r="BR740" s="4"/>
      <c r="BS740" s="4"/>
      <c r="BT740" s="4"/>
      <c r="BU740" s="4"/>
      <c r="BV740" s="4"/>
      <c r="BW740" s="4"/>
    </row>
    <row r="741" spans="66:75">
      <c r="BN741" s="4"/>
      <c r="BP741" s="4"/>
      <c r="BQ741" s="4"/>
      <c r="BR741" s="4"/>
      <c r="BS741" s="4"/>
      <c r="BT741" s="4"/>
      <c r="BU741" s="4"/>
      <c r="BV741" s="4"/>
      <c r="BW741" s="4"/>
    </row>
    <row r="742" spans="66:75">
      <c r="BN742" s="4"/>
      <c r="BP742" s="4"/>
      <c r="BQ742" s="4"/>
      <c r="BR742" s="4"/>
      <c r="BS742" s="4"/>
      <c r="BT742" s="4"/>
      <c r="BU742" s="4"/>
      <c r="BV742" s="4"/>
      <c r="BW742" s="4"/>
    </row>
    <row r="743" spans="66:75">
      <c r="BN743" s="4"/>
      <c r="BP743" s="4"/>
      <c r="BQ743" s="4"/>
      <c r="BR743" s="4"/>
      <c r="BS743" s="4"/>
      <c r="BT743" s="4"/>
      <c r="BU743" s="4"/>
      <c r="BV743" s="4"/>
      <c r="BW743" s="4"/>
    </row>
    <row r="744" spans="66:75">
      <c r="BN744" s="4"/>
      <c r="BP744" s="4"/>
      <c r="BQ744" s="4"/>
      <c r="BR744" s="4"/>
      <c r="BS744" s="4"/>
      <c r="BT744" s="4"/>
      <c r="BU744" s="4"/>
      <c r="BV744" s="4"/>
      <c r="BW744" s="4"/>
    </row>
    <row r="745" spans="66:75">
      <c r="BN745" s="4"/>
      <c r="BP745" s="4"/>
      <c r="BQ745" s="4"/>
      <c r="BR745" s="4"/>
      <c r="BS745" s="4"/>
      <c r="BT745" s="4"/>
      <c r="BU745" s="4"/>
      <c r="BV745" s="4"/>
      <c r="BW745" s="4"/>
    </row>
    <row r="746" spans="66:75">
      <c r="BN746" s="4"/>
      <c r="BP746" s="4"/>
      <c r="BQ746" s="4"/>
      <c r="BR746" s="4"/>
      <c r="BS746" s="4"/>
      <c r="BT746" s="4"/>
      <c r="BU746" s="4"/>
      <c r="BV746" s="4"/>
      <c r="BW746" s="4"/>
    </row>
    <row r="747" spans="66:75">
      <c r="BN747" s="4"/>
      <c r="BP747" s="4"/>
      <c r="BQ747" s="4"/>
      <c r="BR747" s="4"/>
      <c r="BS747" s="4"/>
      <c r="BT747" s="4"/>
      <c r="BU747" s="4"/>
      <c r="BV747" s="4"/>
      <c r="BW747" s="4"/>
    </row>
    <row r="748" spans="66:75">
      <c r="BN748" s="4"/>
      <c r="BP748" s="4"/>
      <c r="BQ748" s="4"/>
      <c r="BR748" s="4"/>
      <c r="BS748" s="4"/>
      <c r="BT748" s="4"/>
      <c r="BU748" s="4"/>
      <c r="BV748" s="4"/>
      <c r="BW748" s="4"/>
    </row>
    <row r="749" spans="66:75">
      <c r="BN749" s="4"/>
      <c r="BP749" s="4"/>
      <c r="BQ749" s="4"/>
      <c r="BR749" s="4"/>
      <c r="BS749" s="4"/>
      <c r="BT749" s="4"/>
      <c r="BU749" s="4"/>
      <c r="BV749" s="4"/>
      <c r="BW749" s="4"/>
    </row>
    <row r="750" spans="66:75">
      <c r="BN750" s="4"/>
      <c r="BP750" s="4"/>
      <c r="BQ750" s="4"/>
      <c r="BR750" s="4"/>
      <c r="BS750" s="4"/>
      <c r="BT750" s="4"/>
      <c r="BU750" s="4"/>
      <c r="BV750" s="4"/>
      <c r="BW750" s="4"/>
    </row>
    <row r="751" spans="66:75">
      <c r="BN751" s="4"/>
      <c r="BP751" s="4"/>
      <c r="BQ751" s="4"/>
      <c r="BR751" s="4"/>
      <c r="BS751" s="4"/>
      <c r="BT751" s="4"/>
      <c r="BU751" s="4"/>
      <c r="BV751" s="4"/>
      <c r="BW751" s="4"/>
    </row>
    <row r="752" spans="66:75">
      <c r="BN752" s="4"/>
      <c r="BP752" s="4"/>
      <c r="BQ752" s="4"/>
      <c r="BR752" s="4"/>
      <c r="BS752" s="4"/>
      <c r="BT752" s="4"/>
      <c r="BU752" s="4"/>
      <c r="BV752" s="4"/>
      <c r="BW752" s="4"/>
    </row>
    <row r="753" spans="66:75">
      <c r="BN753" s="4"/>
      <c r="BP753" s="4"/>
      <c r="BQ753" s="4"/>
      <c r="BR753" s="4"/>
      <c r="BS753" s="4"/>
      <c r="BT753" s="4"/>
      <c r="BU753" s="4"/>
      <c r="BV753" s="4"/>
      <c r="BW753" s="4"/>
    </row>
    <row r="754" spans="66:75">
      <c r="BN754" s="4"/>
      <c r="BP754" s="4"/>
      <c r="BQ754" s="4"/>
      <c r="BR754" s="4"/>
      <c r="BS754" s="4"/>
      <c r="BT754" s="4"/>
      <c r="BU754" s="4"/>
      <c r="BV754" s="4"/>
      <c r="BW754" s="4"/>
    </row>
    <row r="755" spans="66:75">
      <c r="BN755" s="4"/>
      <c r="BP755" s="4"/>
      <c r="BQ755" s="4"/>
      <c r="BR755" s="4"/>
      <c r="BS755" s="4"/>
      <c r="BT755" s="4"/>
      <c r="BU755" s="4"/>
      <c r="BV755" s="4"/>
      <c r="BW755" s="4"/>
    </row>
    <row r="756" spans="66:75">
      <c r="BN756" s="4"/>
      <c r="BP756" s="4"/>
      <c r="BQ756" s="4"/>
      <c r="BR756" s="4"/>
      <c r="BS756" s="4"/>
      <c r="BT756" s="4"/>
      <c r="BU756" s="4"/>
      <c r="BV756" s="4"/>
      <c r="BW756" s="4"/>
    </row>
    <row r="757" spans="66:75">
      <c r="BN757" s="4"/>
      <c r="BP757" s="4"/>
      <c r="BQ757" s="4"/>
      <c r="BR757" s="4"/>
      <c r="BS757" s="4"/>
      <c r="BT757" s="4"/>
      <c r="BU757" s="4"/>
      <c r="BV757" s="4"/>
      <c r="BW757" s="4"/>
    </row>
    <row r="758" spans="66:75">
      <c r="BN758" s="4"/>
      <c r="BP758" s="4"/>
      <c r="BQ758" s="4"/>
      <c r="BR758" s="4"/>
      <c r="BS758" s="4"/>
      <c r="BT758" s="4"/>
      <c r="BU758" s="4"/>
      <c r="BV758" s="4"/>
      <c r="BW758" s="4"/>
    </row>
    <row r="759" spans="66:75">
      <c r="BN759" s="4"/>
      <c r="BP759" s="4"/>
      <c r="BQ759" s="4"/>
      <c r="BR759" s="4"/>
      <c r="BS759" s="4"/>
      <c r="BT759" s="4"/>
      <c r="BU759" s="4"/>
      <c r="BV759" s="4"/>
      <c r="BW759" s="4"/>
    </row>
    <row r="760" spans="66:75">
      <c r="BN760" s="4"/>
      <c r="BP760" s="4"/>
      <c r="BQ760" s="4"/>
      <c r="BR760" s="4"/>
      <c r="BS760" s="4"/>
      <c r="BT760" s="4"/>
      <c r="BU760" s="4"/>
      <c r="BV760" s="4"/>
      <c r="BW760" s="4"/>
    </row>
    <row r="761" spans="66:75">
      <c r="BN761" s="4"/>
      <c r="BP761" s="4"/>
      <c r="BQ761" s="4"/>
      <c r="BR761" s="4"/>
      <c r="BS761" s="4"/>
      <c r="BT761" s="4"/>
      <c r="BU761" s="4"/>
      <c r="BV761" s="4"/>
      <c r="BW761" s="4"/>
    </row>
    <row r="762" spans="66:75">
      <c r="BN762" s="4"/>
      <c r="BP762" s="4"/>
      <c r="BQ762" s="4"/>
      <c r="BR762" s="4"/>
      <c r="BS762" s="4"/>
      <c r="BT762" s="4"/>
      <c r="BU762" s="4"/>
      <c r="BV762" s="4"/>
      <c r="BW762" s="4"/>
    </row>
    <row r="763" spans="66:75">
      <c r="BN763" s="4"/>
      <c r="BP763" s="4"/>
      <c r="BQ763" s="4"/>
      <c r="BR763" s="4"/>
      <c r="BS763" s="4"/>
      <c r="BT763" s="4"/>
      <c r="BU763" s="4"/>
      <c r="BV763" s="4"/>
      <c r="BW763" s="4"/>
    </row>
    <row r="764" spans="66:75">
      <c r="BN764" s="4"/>
      <c r="BP764" s="4"/>
      <c r="BQ764" s="4"/>
      <c r="BR764" s="4"/>
      <c r="BS764" s="4"/>
      <c r="BT764" s="4"/>
      <c r="BU764" s="4"/>
      <c r="BV764" s="4"/>
      <c r="BW764" s="4"/>
    </row>
    <row r="765" spans="66:75">
      <c r="BN765" s="4"/>
      <c r="BP765" s="4"/>
      <c r="BQ765" s="4"/>
      <c r="BR765" s="4"/>
      <c r="BS765" s="4"/>
      <c r="BT765" s="4"/>
      <c r="BU765" s="4"/>
      <c r="BV765" s="4"/>
      <c r="BW765" s="4"/>
    </row>
    <row r="766" spans="66:75">
      <c r="BN766" s="4"/>
      <c r="BP766" s="4"/>
      <c r="BQ766" s="4"/>
      <c r="BR766" s="4"/>
      <c r="BS766" s="4"/>
      <c r="BT766" s="4"/>
      <c r="BU766" s="4"/>
      <c r="BV766" s="4"/>
      <c r="BW766" s="4"/>
    </row>
    <row r="767" spans="66:75">
      <c r="BN767" s="4"/>
      <c r="BP767" s="4"/>
      <c r="BQ767" s="4"/>
      <c r="BR767" s="4"/>
      <c r="BS767" s="4"/>
      <c r="BT767" s="4"/>
      <c r="BU767" s="4"/>
      <c r="BV767" s="4"/>
      <c r="BW767" s="4"/>
    </row>
    <row r="768" spans="66:75">
      <c r="BN768" s="4"/>
      <c r="BP768" s="4"/>
      <c r="BQ768" s="4"/>
      <c r="BR768" s="4"/>
      <c r="BS768" s="4"/>
      <c r="BT768" s="4"/>
      <c r="BU768" s="4"/>
      <c r="BV768" s="4"/>
      <c r="BW768" s="4"/>
    </row>
    <row r="769" spans="66:75">
      <c r="BN769" s="4"/>
      <c r="BP769" s="4"/>
      <c r="BQ769" s="4"/>
      <c r="BR769" s="4"/>
      <c r="BS769" s="4"/>
      <c r="BT769" s="4"/>
      <c r="BU769" s="4"/>
      <c r="BV769" s="4"/>
      <c r="BW769" s="4"/>
    </row>
    <row r="770" spans="66:75">
      <c r="BN770" s="4"/>
      <c r="BP770" s="4"/>
      <c r="BQ770" s="4"/>
      <c r="BR770" s="4"/>
      <c r="BS770" s="4"/>
      <c r="BT770" s="4"/>
      <c r="BU770" s="4"/>
      <c r="BV770" s="4"/>
      <c r="BW770" s="4"/>
    </row>
    <row r="771" spans="66:75">
      <c r="BN771" s="4"/>
      <c r="BP771" s="4"/>
      <c r="BQ771" s="4"/>
      <c r="BR771" s="4"/>
      <c r="BS771" s="4"/>
      <c r="BT771" s="4"/>
      <c r="BU771" s="4"/>
      <c r="BV771" s="4"/>
      <c r="BW771" s="4"/>
    </row>
    <row r="772" spans="66:75">
      <c r="BN772" s="4"/>
      <c r="BP772" s="4"/>
      <c r="BQ772" s="4"/>
      <c r="BR772" s="4"/>
      <c r="BS772" s="4"/>
      <c r="BT772" s="4"/>
      <c r="BU772" s="4"/>
      <c r="BV772" s="4"/>
      <c r="BW772" s="4"/>
    </row>
    <row r="773" spans="66:75">
      <c r="BN773" s="4"/>
      <c r="BP773" s="4"/>
      <c r="BQ773" s="4"/>
      <c r="BR773" s="4"/>
      <c r="BS773" s="4"/>
      <c r="BT773" s="4"/>
      <c r="BU773" s="4"/>
      <c r="BV773" s="4"/>
      <c r="BW773" s="4"/>
    </row>
    <row r="774" spans="66:75">
      <c r="BN774" s="4"/>
      <c r="BP774" s="4"/>
      <c r="BQ774" s="4"/>
      <c r="BR774" s="4"/>
      <c r="BS774" s="4"/>
      <c r="BT774" s="4"/>
      <c r="BU774" s="4"/>
      <c r="BV774" s="4"/>
      <c r="BW774" s="4"/>
    </row>
    <row r="775" spans="66:75">
      <c r="BN775" s="4"/>
      <c r="BP775" s="4"/>
      <c r="BQ775" s="4"/>
      <c r="BR775" s="4"/>
      <c r="BS775" s="4"/>
      <c r="BT775" s="4"/>
      <c r="BU775" s="4"/>
      <c r="BV775" s="4"/>
      <c r="BW775" s="4"/>
    </row>
    <row r="776" spans="66:75">
      <c r="BN776" s="4"/>
      <c r="BP776" s="4"/>
      <c r="BQ776" s="4"/>
      <c r="BR776" s="4"/>
      <c r="BS776" s="4"/>
      <c r="BT776" s="4"/>
      <c r="BU776" s="4"/>
      <c r="BV776" s="4"/>
      <c r="BW776" s="4"/>
    </row>
    <row r="777" spans="66:75">
      <c r="BN777" s="4"/>
      <c r="BP777" s="4"/>
      <c r="BQ777" s="4"/>
      <c r="BR777" s="4"/>
      <c r="BS777" s="4"/>
      <c r="BT777" s="4"/>
      <c r="BU777" s="4"/>
      <c r="BV777" s="4"/>
      <c r="BW777" s="4"/>
    </row>
    <row r="778" spans="66:75">
      <c r="BN778" s="4"/>
      <c r="BP778" s="4"/>
      <c r="BQ778" s="4"/>
      <c r="BR778" s="4"/>
      <c r="BS778" s="4"/>
      <c r="BT778" s="4"/>
      <c r="BU778" s="4"/>
      <c r="BV778" s="4"/>
      <c r="BW778" s="4"/>
    </row>
    <row r="779" spans="66:75">
      <c r="BN779" s="4"/>
      <c r="BP779" s="4"/>
      <c r="BQ779" s="4"/>
      <c r="BR779" s="4"/>
      <c r="BS779" s="4"/>
      <c r="BT779" s="4"/>
      <c r="BU779" s="4"/>
      <c r="BV779" s="4"/>
      <c r="BW779" s="4"/>
    </row>
    <row r="780" spans="66:75">
      <c r="BN780" s="4"/>
      <c r="BP780" s="4"/>
      <c r="BQ780" s="4"/>
      <c r="BR780" s="4"/>
      <c r="BS780" s="4"/>
      <c r="BT780" s="4"/>
      <c r="BU780" s="4"/>
      <c r="BV780" s="4"/>
      <c r="BW780" s="4"/>
    </row>
    <row r="781" spans="66:75">
      <c r="BN781" s="4"/>
      <c r="BP781" s="4"/>
      <c r="BQ781" s="4"/>
      <c r="BR781" s="4"/>
      <c r="BS781" s="4"/>
      <c r="BT781" s="4"/>
      <c r="BU781" s="4"/>
      <c r="BV781" s="4"/>
      <c r="BW781" s="4"/>
    </row>
    <row r="782" spans="66:75">
      <c r="BN782" s="4"/>
      <c r="BP782" s="4"/>
      <c r="BQ782" s="4"/>
      <c r="BR782" s="4"/>
      <c r="BS782" s="4"/>
      <c r="BT782" s="4"/>
      <c r="BU782" s="4"/>
      <c r="BV782" s="4"/>
      <c r="BW782" s="4"/>
    </row>
    <row r="783" spans="66:75">
      <c r="BN783" s="4"/>
      <c r="BP783" s="4"/>
      <c r="BQ783" s="4"/>
      <c r="BR783" s="4"/>
      <c r="BS783" s="4"/>
      <c r="BT783" s="4"/>
      <c r="BU783" s="4"/>
      <c r="BV783" s="4"/>
      <c r="BW783" s="4"/>
    </row>
    <row r="784" spans="66:75">
      <c r="BN784" s="4"/>
      <c r="BP784" s="4"/>
      <c r="BQ784" s="4"/>
      <c r="BR784" s="4"/>
      <c r="BS784" s="4"/>
      <c r="BT784" s="4"/>
      <c r="BU784" s="4"/>
      <c r="BV784" s="4"/>
      <c r="BW784" s="4"/>
    </row>
    <row r="785" spans="66:75">
      <c r="BN785" s="4"/>
      <c r="BP785" s="4"/>
      <c r="BQ785" s="4"/>
      <c r="BR785" s="4"/>
      <c r="BS785" s="4"/>
      <c r="BT785" s="4"/>
      <c r="BU785" s="4"/>
      <c r="BV785" s="4"/>
      <c r="BW785" s="4"/>
    </row>
    <row r="786" spans="66:75">
      <c r="BN786" s="4"/>
      <c r="BP786" s="4"/>
      <c r="BQ786" s="4"/>
      <c r="BR786" s="4"/>
      <c r="BS786" s="4"/>
      <c r="BT786" s="4"/>
      <c r="BU786" s="4"/>
      <c r="BV786" s="4"/>
      <c r="BW786" s="4"/>
    </row>
    <row r="787" spans="66:75">
      <c r="BN787" s="4"/>
      <c r="BP787" s="4"/>
      <c r="BQ787" s="4"/>
      <c r="BR787" s="4"/>
      <c r="BS787" s="4"/>
      <c r="BT787" s="4"/>
      <c r="BU787" s="4"/>
      <c r="BV787" s="4"/>
      <c r="BW787" s="4"/>
    </row>
    <row r="788" spans="66:75">
      <c r="BN788" s="4"/>
      <c r="BP788" s="4"/>
      <c r="BQ788" s="4"/>
      <c r="BR788" s="4"/>
      <c r="BS788" s="4"/>
      <c r="BT788" s="4"/>
      <c r="BU788" s="4"/>
      <c r="BV788" s="4"/>
      <c r="BW788" s="4"/>
    </row>
    <row r="789" spans="66:75">
      <c r="BN789" s="4"/>
      <c r="BP789" s="4"/>
      <c r="BQ789" s="4"/>
      <c r="BR789" s="4"/>
      <c r="BS789" s="4"/>
      <c r="BT789" s="4"/>
      <c r="BU789" s="4"/>
      <c r="BV789" s="4"/>
      <c r="BW789" s="4"/>
    </row>
    <row r="790" spans="66:75">
      <c r="BN790" s="4"/>
      <c r="BP790" s="4"/>
      <c r="BQ790" s="4"/>
      <c r="BR790" s="4"/>
      <c r="BS790" s="4"/>
      <c r="BT790" s="4"/>
      <c r="BU790" s="4"/>
      <c r="BV790" s="4"/>
      <c r="BW790" s="4"/>
    </row>
    <row r="791" spans="66:75">
      <c r="BN791" s="4"/>
      <c r="BP791" s="4"/>
      <c r="BQ791" s="4"/>
      <c r="BR791" s="4"/>
      <c r="BS791" s="4"/>
      <c r="BT791" s="4"/>
      <c r="BU791" s="4"/>
      <c r="BV791" s="4"/>
      <c r="BW791" s="4"/>
    </row>
    <row r="792" spans="66:75">
      <c r="BN792" s="4"/>
      <c r="BP792" s="4"/>
      <c r="BQ792" s="4"/>
      <c r="BR792" s="4"/>
      <c r="BS792" s="4"/>
      <c r="BT792" s="4"/>
      <c r="BU792" s="4"/>
      <c r="BV792" s="4"/>
      <c r="BW792" s="4"/>
    </row>
    <row r="793" spans="66:75">
      <c r="BN793" s="4"/>
      <c r="BP793" s="4"/>
      <c r="BQ793" s="4"/>
      <c r="BR793" s="4"/>
      <c r="BS793" s="4"/>
      <c r="BT793" s="4"/>
      <c r="BU793" s="4"/>
      <c r="BV793" s="4"/>
      <c r="BW793" s="4"/>
    </row>
    <row r="794" spans="66:75">
      <c r="BN794" s="4"/>
      <c r="BP794" s="4"/>
      <c r="BQ794" s="4"/>
      <c r="BR794" s="4"/>
      <c r="BS794" s="4"/>
      <c r="BT794" s="4"/>
      <c r="BU794" s="4"/>
      <c r="BV794" s="4"/>
      <c r="BW794" s="4"/>
    </row>
    <row r="795" spans="66:75">
      <c r="BN795" s="4"/>
      <c r="BP795" s="4"/>
      <c r="BQ795" s="4"/>
      <c r="BR795" s="4"/>
      <c r="BS795" s="4"/>
      <c r="BT795" s="4"/>
      <c r="BU795" s="4"/>
      <c r="BV795" s="4"/>
      <c r="BW795" s="4"/>
    </row>
    <row r="796" spans="66:75">
      <c r="BN796" s="4"/>
      <c r="BP796" s="4"/>
      <c r="BQ796" s="4"/>
      <c r="BR796" s="4"/>
      <c r="BS796" s="4"/>
      <c r="BT796" s="4"/>
      <c r="BU796" s="4"/>
      <c r="BV796" s="4"/>
      <c r="BW796" s="4"/>
    </row>
    <row r="797" spans="66:75">
      <c r="BN797" s="4"/>
      <c r="BP797" s="4"/>
      <c r="BQ797" s="4"/>
      <c r="BR797" s="4"/>
      <c r="BS797" s="4"/>
      <c r="BT797" s="4"/>
      <c r="BU797" s="4"/>
      <c r="BV797" s="4"/>
      <c r="BW797" s="4"/>
    </row>
    <row r="798" spans="66:75">
      <c r="BN798" s="4"/>
      <c r="BP798" s="4"/>
      <c r="BQ798" s="4"/>
      <c r="BR798" s="4"/>
      <c r="BS798" s="4"/>
      <c r="BT798" s="4"/>
      <c r="BU798" s="4"/>
      <c r="BV798" s="4"/>
      <c r="BW798" s="4"/>
    </row>
    <row r="799" spans="66:75">
      <c r="BN799" s="4"/>
      <c r="BP799" s="4"/>
      <c r="BQ799" s="4"/>
      <c r="BR799" s="4"/>
      <c r="BS799" s="4"/>
      <c r="BT799" s="4"/>
      <c r="BU799" s="4"/>
      <c r="BV799" s="4"/>
      <c r="BW799" s="4"/>
    </row>
    <row r="800" spans="66:75">
      <c r="BN800" s="4"/>
      <c r="BP800" s="4"/>
      <c r="BQ800" s="4"/>
      <c r="BR800" s="4"/>
      <c r="BS800" s="4"/>
      <c r="BT800" s="4"/>
      <c r="BU800" s="4"/>
      <c r="BV800" s="4"/>
      <c r="BW800" s="4"/>
    </row>
    <row r="801" spans="66:75">
      <c r="BN801" s="4"/>
      <c r="BP801" s="4"/>
      <c r="BQ801" s="4"/>
      <c r="BR801" s="4"/>
      <c r="BS801" s="4"/>
      <c r="BT801" s="4"/>
      <c r="BU801" s="4"/>
      <c r="BV801" s="4"/>
      <c r="BW801" s="4"/>
    </row>
    <row r="802" spans="66:75">
      <c r="BN802" s="4"/>
      <c r="BP802" s="4"/>
      <c r="BQ802" s="4"/>
      <c r="BR802" s="4"/>
      <c r="BS802" s="4"/>
      <c r="BT802" s="4"/>
      <c r="BU802" s="4"/>
      <c r="BV802" s="4"/>
      <c r="BW802" s="4"/>
    </row>
    <row r="803" spans="66:75">
      <c r="BN803" s="4"/>
      <c r="BP803" s="4"/>
      <c r="BQ803" s="4"/>
      <c r="BR803" s="4"/>
      <c r="BS803" s="4"/>
      <c r="BT803" s="4"/>
      <c r="BU803" s="4"/>
      <c r="BV803" s="4"/>
      <c r="BW803" s="4"/>
    </row>
    <row r="804" spans="66:75">
      <c r="BN804" s="4"/>
      <c r="BP804" s="4"/>
      <c r="BQ804" s="4"/>
      <c r="BR804" s="4"/>
      <c r="BS804" s="4"/>
      <c r="BT804" s="4"/>
      <c r="BU804" s="4"/>
      <c r="BV804" s="4"/>
      <c r="BW804" s="4"/>
    </row>
    <row r="805" spans="66:75">
      <c r="BN805" s="4"/>
      <c r="BP805" s="4"/>
      <c r="BQ805" s="4"/>
      <c r="BR805" s="4"/>
      <c r="BS805" s="4"/>
      <c r="BT805" s="4"/>
      <c r="BU805" s="4"/>
      <c r="BV805" s="4"/>
      <c r="BW805" s="4"/>
    </row>
    <row r="806" spans="66:75">
      <c r="BN806" s="4"/>
      <c r="BP806" s="4"/>
      <c r="BQ806" s="4"/>
      <c r="BR806" s="4"/>
      <c r="BS806" s="4"/>
      <c r="BT806" s="4"/>
      <c r="BU806" s="4"/>
      <c r="BV806" s="4"/>
      <c r="BW806" s="4"/>
    </row>
    <row r="807" spans="66:75">
      <c r="BN807" s="4"/>
      <c r="BP807" s="4"/>
      <c r="BQ807" s="4"/>
      <c r="BR807" s="4"/>
      <c r="BS807" s="4"/>
      <c r="BT807" s="4"/>
      <c r="BU807" s="4"/>
      <c r="BV807" s="4"/>
      <c r="BW807" s="4"/>
    </row>
    <row r="808" spans="66:75">
      <c r="BN808" s="4"/>
      <c r="BP808" s="4"/>
      <c r="BQ808" s="4"/>
      <c r="BR808" s="4"/>
      <c r="BS808" s="4"/>
      <c r="BT808" s="4"/>
      <c r="BU808" s="4"/>
      <c r="BV808" s="4"/>
      <c r="BW808" s="4"/>
    </row>
    <row r="809" spans="66:75">
      <c r="BN809" s="4"/>
      <c r="BP809" s="4"/>
      <c r="BQ809" s="4"/>
      <c r="BR809" s="4"/>
      <c r="BS809" s="4"/>
      <c r="BT809" s="4"/>
      <c r="BU809" s="4"/>
      <c r="BV809" s="4"/>
      <c r="BW809" s="4"/>
    </row>
    <row r="810" spans="66:75">
      <c r="BN810" s="4"/>
      <c r="BP810" s="4"/>
      <c r="BQ810" s="4"/>
      <c r="BR810" s="4"/>
      <c r="BS810" s="4"/>
      <c r="BT810" s="4"/>
      <c r="BU810" s="4"/>
      <c r="BV810" s="4"/>
      <c r="BW810" s="4"/>
    </row>
    <row r="811" spans="66:75">
      <c r="BN811" s="4"/>
      <c r="BP811" s="4"/>
      <c r="BQ811" s="4"/>
      <c r="BR811" s="4"/>
      <c r="BS811" s="4"/>
      <c r="BT811" s="4"/>
      <c r="BU811" s="4"/>
      <c r="BV811" s="4"/>
      <c r="BW811" s="4"/>
    </row>
    <row r="812" spans="66:75">
      <c r="BN812" s="4"/>
      <c r="BP812" s="4"/>
      <c r="BQ812" s="4"/>
      <c r="BR812" s="4"/>
      <c r="BS812" s="4"/>
      <c r="BT812" s="4"/>
      <c r="BU812" s="4"/>
      <c r="BV812" s="4"/>
      <c r="BW812" s="4"/>
    </row>
    <row r="813" spans="66:75">
      <c r="BN813" s="4"/>
      <c r="BP813" s="4"/>
      <c r="BQ813" s="4"/>
      <c r="BR813" s="4"/>
      <c r="BS813" s="4"/>
      <c r="BT813" s="4"/>
      <c r="BU813" s="4"/>
      <c r="BV813" s="4"/>
      <c r="BW813" s="4"/>
    </row>
    <row r="814" spans="66:75">
      <c r="BN814" s="4"/>
      <c r="BP814" s="4"/>
      <c r="BQ814" s="4"/>
      <c r="BR814" s="4"/>
      <c r="BS814" s="4"/>
      <c r="BT814" s="4"/>
      <c r="BU814" s="4"/>
      <c r="BV814" s="4"/>
      <c r="BW814" s="4"/>
    </row>
    <row r="815" spans="66:75">
      <c r="BN815" s="4"/>
      <c r="BP815" s="4"/>
      <c r="BQ815" s="4"/>
      <c r="BR815" s="4"/>
      <c r="BS815" s="4"/>
      <c r="BT815" s="4"/>
      <c r="BU815" s="4"/>
      <c r="BV815" s="4"/>
      <c r="BW815" s="4"/>
    </row>
    <row r="816" spans="66:75">
      <c r="BN816" s="4"/>
      <c r="BP816" s="4"/>
      <c r="BQ816" s="4"/>
      <c r="BR816" s="4"/>
      <c r="BS816" s="4"/>
      <c r="BT816" s="4"/>
      <c r="BU816" s="4"/>
      <c r="BV816" s="4"/>
      <c r="BW816" s="4"/>
    </row>
    <row r="817" spans="66:75">
      <c r="BN817" s="4"/>
      <c r="BP817" s="4"/>
      <c r="BQ817" s="4"/>
      <c r="BR817" s="4"/>
      <c r="BS817" s="4"/>
      <c r="BT817" s="4"/>
      <c r="BU817" s="4"/>
      <c r="BV817" s="4"/>
      <c r="BW817" s="4"/>
    </row>
    <row r="818" spans="66:75">
      <c r="BN818" s="4"/>
      <c r="BP818" s="4"/>
      <c r="BQ818" s="4"/>
      <c r="BR818" s="4"/>
      <c r="BS818" s="4"/>
      <c r="BT818" s="4"/>
      <c r="BU818" s="4"/>
      <c r="BV818" s="4"/>
      <c r="BW818" s="4"/>
    </row>
    <row r="819" spans="66:75">
      <c r="BN819" s="4"/>
      <c r="BP819" s="4"/>
      <c r="BQ819" s="4"/>
      <c r="BR819" s="4"/>
      <c r="BS819" s="4"/>
      <c r="BT819" s="4"/>
      <c r="BU819" s="4"/>
      <c r="BV819" s="4"/>
      <c r="BW819" s="4"/>
    </row>
    <row r="820" spans="66:75">
      <c r="BN820" s="4"/>
      <c r="BP820" s="4"/>
      <c r="BQ820" s="4"/>
      <c r="BR820" s="4"/>
      <c r="BS820" s="4"/>
      <c r="BT820" s="4"/>
      <c r="BU820" s="4"/>
      <c r="BV820" s="4"/>
      <c r="BW820" s="4"/>
    </row>
    <row r="821" spans="66:75">
      <c r="BN821" s="4"/>
      <c r="BP821" s="4"/>
      <c r="BQ821" s="4"/>
      <c r="BR821" s="4"/>
      <c r="BS821" s="4"/>
      <c r="BT821" s="4"/>
      <c r="BU821" s="4"/>
      <c r="BV821" s="4"/>
      <c r="BW821" s="4"/>
    </row>
    <row r="822" spans="66:75">
      <c r="BN822" s="4"/>
      <c r="BP822" s="4"/>
      <c r="BQ822" s="4"/>
      <c r="BR822" s="4"/>
      <c r="BS822" s="4"/>
      <c r="BT822" s="4"/>
      <c r="BU822" s="4"/>
      <c r="BV822" s="4"/>
      <c r="BW822" s="4"/>
    </row>
    <row r="823" spans="66:75">
      <c r="BN823" s="4"/>
      <c r="BP823" s="4"/>
      <c r="BQ823" s="4"/>
      <c r="BR823" s="4"/>
      <c r="BS823" s="4"/>
      <c r="BT823" s="4"/>
      <c r="BU823" s="4"/>
      <c r="BV823" s="4"/>
      <c r="BW823" s="4"/>
    </row>
    <row r="824" spans="66:75">
      <c r="BN824" s="4"/>
      <c r="BP824" s="4"/>
      <c r="BQ824" s="4"/>
      <c r="BR824" s="4"/>
      <c r="BS824" s="4"/>
      <c r="BT824" s="4"/>
      <c r="BU824" s="4"/>
      <c r="BV824" s="4"/>
      <c r="BW824" s="4"/>
    </row>
    <row r="825" spans="66:75">
      <c r="BN825" s="4"/>
      <c r="BP825" s="4"/>
      <c r="BQ825" s="4"/>
      <c r="BR825" s="4"/>
      <c r="BS825" s="4"/>
      <c r="BT825" s="4"/>
      <c r="BU825" s="4"/>
      <c r="BV825" s="4"/>
      <c r="BW825" s="4"/>
    </row>
    <row r="826" spans="66:75">
      <c r="BN826" s="4"/>
      <c r="BP826" s="4"/>
      <c r="BQ826" s="4"/>
      <c r="BR826" s="4"/>
      <c r="BS826" s="4"/>
      <c r="BT826" s="4"/>
      <c r="BU826" s="4"/>
      <c r="BV826" s="4"/>
      <c r="BW826" s="4"/>
    </row>
    <row r="827" spans="66:75">
      <c r="BN827" s="4"/>
      <c r="BP827" s="4"/>
      <c r="BQ827" s="4"/>
      <c r="BR827" s="4"/>
      <c r="BS827" s="4"/>
      <c r="BT827" s="4"/>
      <c r="BU827" s="4"/>
      <c r="BV827" s="4"/>
      <c r="BW827" s="4"/>
    </row>
    <row r="828" spans="66:75">
      <c r="BN828" s="4"/>
      <c r="BP828" s="4"/>
      <c r="BQ828" s="4"/>
      <c r="BR828" s="4"/>
      <c r="BS828" s="4"/>
      <c r="BT828" s="4"/>
      <c r="BU828" s="4"/>
      <c r="BV828" s="4"/>
      <c r="BW828" s="4"/>
    </row>
    <row r="829" spans="66:75">
      <c r="BN829" s="4"/>
      <c r="BP829" s="4"/>
      <c r="BQ829" s="4"/>
      <c r="BR829" s="4"/>
      <c r="BS829" s="4"/>
      <c r="BT829" s="4"/>
      <c r="BU829" s="4"/>
      <c r="BV829" s="4"/>
      <c r="BW829" s="4"/>
    </row>
    <row r="830" spans="66:75">
      <c r="BN830" s="4"/>
      <c r="BP830" s="4"/>
      <c r="BQ830" s="4"/>
      <c r="BR830" s="4"/>
      <c r="BS830" s="4"/>
      <c r="BT830" s="4"/>
      <c r="BU830" s="4"/>
      <c r="BV830" s="4"/>
      <c r="BW830" s="4"/>
    </row>
    <row r="831" spans="66:75">
      <c r="BN831" s="4"/>
      <c r="BP831" s="4"/>
      <c r="BQ831" s="4"/>
      <c r="BR831" s="4"/>
      <c r="BS831" s="4"/>
      <c r="BT831" s="4"/>
      <c r="BU831" s="4"/>
      <c r="BV831" s="4"/>
      <c r="BW831" s="4"/>
    </row>
    <row r="832" spans="66:75">
      <c r="BN832" s="4"/>
      <c r="BP832" s="4"/>
      <c r="BQ832" s="4"/>
      <c r="BR832" s="4"/>
      <c r="BS832" s="4"/>
      <c r="BT832" s="4"/>
      <c r="BU832" s="4"/>
      <c r="BV832" s="4"/>
      <c r="BW832" s="4"/>
    </row>
    <row r="833" spans="66:75">
      <c r="BN833" s="4"/>
      <c r="BP833" s="4"/>
      <c r="BQ833" s="4"/>
      <c r="BR833" s="4"/>
      <c r="BS833" s="4"/>
      <c r="BT833" s="4"/>
      <c r="BU833" s="4"/>
      <c r="BV833" s="4"/>
      <c r="BW833" s="4"/>
    </row>
    <row r="834" spans="66:75">
      <c r="BN834" s="4"/>
      <c r="BP834" s="4"/>
      <c r="BQ834" s="4"/>
      <c r="BR834" s="4"/>
      <c r="BS834" s="4"/>
      <c r="BT834" s="4"/>
      <c r="BU834" s="4"/>
      <c r="BV834" s="4"/>
      <c r="BW834" s="4"/>
    </row>
    <row r="835" spans="66:75">
      <c r="BN835" s="4"/>
      <c r="BP835" s="4"/>
      <c r="BQ835" s="4"/>
      <c r="BR835" s="4"/>
      <c r="BS835" s="4"/>
      <c r="BT835" s="4"/>
      <c r="BU835" s="4"/>
      <c r="BV835" s="4"/>
      <c r="BW835" s="4"/>
    </row>
    <row r="836" spans="66:75">
      <c r="BN836" s="4"/>
      <c r="BP836" s="4"/>
      <c r="BQ836" s="4"/>
      <c r="BR836" s="4"/>
      <c r="BS836" s="4"/>
      <c r="BT836" s="4"/>
      <c r="BU836" s="4"/>
      <c r="BV836" s="4"/>
      <c r="BW836" s="4"/>
    </row>
    <row r="837" spans="66:75">
      <c r="BN837" s="4"/>
      <c r="BP837" s="4"/>
      <c r="BQ837" s="4"/>
      <c r="BR837" s="4"/>
      <c r="BS837" s="4"/>
      <c r="BT837" s="4"/>
      <c r="BU837" s="4"/>
      <c r="BV837" s="4"/>
      <c r="BW837" s="4"/>
    </row>
    <row r="838" spans="66:75">
      <c r="BN838" s="4"/>
      <c r="BP838" s="4"/>
      <c r="BQ838" s="4"/>
      <c r="BR838" s="4"/>
      <c r="BS838" s="4"/>
      <c r="BT838" s="4"/>
      <c r="BU838" s="4"/>
      <c r="BV838" s="4"/>
      <c r="BW838" s="4"/>
    </row>
    <row r="839" spans="66:75">
      <c r="BN839" s="4"/>
      <c r="BP839" s="4"/>
      <c r="BQ839" s="4"/>
      <c r="BR839" s="4"/>
      <c r="BS839" s="4"/>
      <c r="BT839" s="4"/>
      <c r="BU839" s="4"/>
      <c r="BV839" s="4"/>
      <c r="BW839" s="4"/>
    </row>
    <row r="840" spans="66:75">
      <c r="BN840" s="4"/>
      <c r="BP840" s="4"/>
      <c r="BQ840" s="4"/>
      <c r="BR840" s="4"/>
      <c r="BS840" s="4"/>
      <c r="BT840" s="4"/>
      <c r="BU840" s="4"/>
      <c r="BV840" s="4"/>
      <c r="BW840" s="4"/>
    </row>
    <row r="841" spans="66:75">
      <c r="BN841" s="4"/>
      <c r="BP841" s="4"/>
      <c r="BQ841" s="4"/>
      <c r="BR841" s="4"/>
      <c r="BS841" s="4"/>
      <c r="BT841" s="4"/>
      <c r="BU841" s="4"/>
      <c r="BV841" s="4"/>
      <c r="BW841" s="4"/>
    </row>
    <row r="842" spans="66:75">
      <c r="BN842" s="4"/>
      <c r="BP842" s="4"/>
      <c r="BQ842" s="4"/>
      <c r="BR842" s="4"/>
      <c r="BS842" s="4"/>
      <c r="BT842" s="4"/>
      <c r="BU842" s="4"/>
      <c r="BV842" s="4"/>
      <c r="BW842" s="4"/>
    </row>
    <row r="843" spans="66:75">
      <c r="BN843" s="4"/>
      <c r="BP843" s="4"/>
      <c r="BQ843" s="4"/>
      <c r="BR843" s="4"/>
      <c r="BS843" s="4"/>
      <c r="BT843" s="4"/>
      <c r="BU843" s="4"/>
      <c r="BV843" s="4"/>
      <c r="BW843" s="4"/>
    </row>
    <row r="844" spans="66:75">
      <c r="BN844" s="4"/>
      <c r="BP844" s="4"/>
      <c r="BQ844" s="4"/>
      <c r="BR844" s="4"/>
      <c r="BS844" s="4"/>
      <c r="BT844" s="4"/>
      <c r="BU844" s="4"/>
      <c r="BV844" s="4"/>
      <c r="BW844" s="4"/>
    </row>
    <row r="845" spans="66:75">
      <c r="BN845" s="4"/>
      <c r="BP845" s="4"/>
      <c r="BQ845" s="4"/>
      <c r="BR845" s="4"/>
      <c r="BS845" s="4"/>
      <c r="BT845" s="4"/>
      <c r="BU845" s="4"/>
      <c r="BV845" s="4"/>
      <c r="BW845" s="4"/>
    </row>
    <row r="846" spans="66:75">
      <c r="BN846" s="4"/>
      <c r="BP846" s="4"/>
      <c r="BQ846" s="4"/>
      <c r="BR846" s="4"/>
      <c r="BS846" s="4"/>
      <c r="BT846" s="4"/>
      <c r="BU846" s="4"/>
      <c r="BV846" s="4"/>
      <c r="BW846" s="4"/>
    </row>
    <row r="847" spans="66:75">
      <c r="BN847" s="4"/>
      <c r="BP847" s="4"/>
      <c r="BQ847" s="4"/>
      <c r="BR847" s="4"/>
      <c r="BS847" s="4"/>
      <c r="BT847" s="4"/>
      <c r="BU847" s="4"/>
      <c r="BV847" s="4"/>
      <c r="BW847" s="4"/>
    </row>
    <row r="848" spans="66:75">
      <c r="BN848" s="4"/>
      <c r="BP848" s="4"/>
      <c r="BQ848" s="4"/>
      <c r="BR848" s="4"/>
      <c r="BS848" s="4"/>
      <c r="BT848" s="4"/>
      <c r="BU848" s="4"/>
      <c r="BV848" s="4"/>
      <c r="BW848" s="4"/>
    </row>
    <row r="849" spans="66:75">
      <c r="BN849" s="4"/>
      <c r="BP849" s="4"/>
      <c r="BQ849" s="4"/>
      <c r="BR849" s="4"/>
      <c r="BS849" s="4"/>
      <c r="BT849" s="4"/>
      <c r="BU849" s="4"/>
      <c r="BV849" s="4"/>
      <c r="BW849" s="4"/>
    </row>
    <row r="850" spans="66:75">
      <c r="BN850" s="4"/>
      <c r="BP850" s="4"/>
      <c r="BQ850" s="4"/>
      <c r="BR850" s="4"/>
      <c r="BS850" s="4"/>
      <c r="BT850" s="4"/>
      <c r="BU850" s="4"/>
      <c r="BV850" s="4"/>
      <c r="BW850" s="4"/>
    </row>
    <row r="851" spans="66:75">
      <c r="BN851" s="4"/>
      <c r="BP851" s="4"/>
      <c r="BQ851" s="4"/>
      <c r="BR851" s="4"/>
      <c r="BS851" s="4"/>
      <c r="BT851" s="4"/>
      <c r="BU851" s="4"/>
      <c r="BV851" s="4"/>
      <c r="BW851" s="4"/>
    </row>
    <row r="852" spans="66:75">
      <c r="BN852" s="4"/>
      <c r="BP852" s="4"/>
      <c r="BQ852" s="4"/>
      <c r="BR852" s="4"/>
      <c r="BS852" s="4"/>
      <c r="BT852" s="4"/>
      <c r="BU852" s="4"/>
      <c r="BV852" s="4"/>
      <c r="BW852" s="4"/>
    </row>
    <row r="853" spans="66:75">
      <c r="BN853" s="4"/>
      <c r="BP853" s="4"/>
      <c r="BQ853" s="4"/>
      <c r="BR853" s="4"/>
      <c r="BS853" s="4"/>
      <c r="BT853" s="4"/>
      <c r="BU853" s="4"/>
      <c r="BV853" s="4"/>
      <c r="BW853" s="4"/>
    </row>
    <row r="854" spans="66:75">
      <c r="BN854" s="4"/>
      <c r="BP854" s="4"/>
      <c r="BQ854" s="4"/>
      <c r="BR854" s="4"/>
      <c r="BS854" s="4"/>
      <c r="BT854" s="4"/>
      <c r="BU854" s="4"/>
      <c r="BV854" s="4"/>
      <c r="BW854" s="4"/>
    </row>
    <row r="855" spans="66:75">
      <c r="BN855" s="4"/>
      <c r="BP855" s="4"/>
      <c r="BQ855" s="4"/>
      <c r="BR855" s="4"/>
      <c r="BS855" s="4"/>
      <c r="BT855" s="4"/>
      <c r="BU855" s="4"/>
      <c r="BV855" s="4"/>
      <c r="BW855" s="4"/>
    </row>
    <row r="856" spans="66:75">
      <c r="BN856" s="4"/>
      <c r="BP856" s="4"/>
      <c r="BQ856" s="4"/>
      <c r="BR856" s="4"/>
      <c r="BS856" s="4"/>
      <c r="BT856" s="4"/>
      <c r="BU856" s="4"/>
      <c r="BV856" s="4"/>
      <c r="BW856" s="4"/>
    </row>
    <row r="857" spans="66:75">
      <c r="BN857" s="4"/>
      <c r="BP857" s="4"/>
      <c r="BQ857" s="4"/>
      <c r="BR857" s="4"/>
      <c r="BS857" s="4"/>
      <c r="BT857" s="4"/>
      <c r="BU857" s="4"/>
      <c r="BV857" s="4"/>
      <c r="BW857" s="4"/>
    </row>
    <row r="858" spans="66:75">
      <c r="BN858" s="4"/>
      <c r="BP858" s="4"/>
      <c r="BQ858" s="4"/>
      <c r="BR858" s="4"/>
      <c r="BS858" s="4"/>
      <c r="BT858" s="4"/>
      <c r="BU858" s="4"/>
      <c r="BV858" s="4"/>
      <c r="BW858" s="4"/>
    </row>
    <row r="859" spans="66:75">
      <c r="BN859" s="4"/>
      <c r="BP859" s="4"/>
      <c r="BQ859" s="4"/>
      <c r="BR859" s="4"/>
      <c r="BS859" s="4"/>
      <c r="BT859" s="4"/>
      <c r="BU859" s="4"/>
      <c r="BV859" s="4"/>
      <c r="BW859" s="4"/>
    </row>
    <row r="860" spans="66:75">
      <c r="BN860" s="4"/>
      <c r="BP860" s="4"/>
      <c r="BQ860" s="4"/>
      <c r="BR860" s="4"/>
      <c r="BS860" s="4"/>
      <c r="BT860" s="4"/>
      <c r="BU860" s="4"/>
      <c r="BV860" s="4"/>
      <c r="BW860" s="4"/>
    </row>
    <row r="861" spans="66:75">
      <c r="BN861" s="4"/>
      <c r="BP861" s="4"/>
      <c r="BQ861" s="4"/>
      <c r="BR861" s="4"/>
      <c r="BS861" s="4"/>
      <c r="BT861" s="4"/>
      <c r="BU861" s="4"/>
      <c r="BV861" s="4"/>
      <c r="BW861" s="4"/>
    </row>
    <row r="862" spans="66:75">
      <c r="BN862" s="4"/>
      <c r="BP862" s="4"/>
      <c r="BQ862" s="4"/>
      <c r="BR862" s="4"/>
      <c r="BS862" s="4"/>
      <c r="BT862" s="4"/>
      <c r="BU862" s="4"/>
      <c r="BV862" s="4"/>
      <c r="BW862" s="4"/>
    </row>
    <row r="863" spans="66:75">
      <c r="BN863" s="4"/>
      <c r="BP863" s="4"/>
      <c r="BQ863" s="4"/>
      <c r="BR863" s="4"/>
      <c r="BS863" s="4"/>
      <c r="BT863" s="4"/>
      <c r="BU863" s="4"/>
      <c r="BV863" s="4"/>
      <c r="BW863" s="4"/>
    </row>
    <row r="864" spans="66:75">
      <c r="BN864" s="4"/>
      <c r="BP864" s="4"/>
      <c r="BQ864" s="4"/>
      <c r="BR864" s="4"/>
      <c r="BS864" s="4"/>
      <c r="BT864" s="4"/>
      <c r="BU864" s="4"/>
      <c r="BV864" s="4"/>
      <c r="BW864" s="4"/>
    </row>
    <row r="865" spans="66:75">
      <c r="BN865" s="4"/>
      <c r="BP865" s="4"/>
      <c r="BQ865" s="4"/>
      <c r="BR865" s="4"/>
      <c r="BS865" s="4"/>
      <c r="BT865" s="4"/>
      <c r="BU865" s="4"/>
      <c r="BV865" s="4"/>
      <c r="BW865" s="4"/>
    </row>
    <row r="866" spans="66:75">
      <c r="BN866" s="4"/>
      <c r="BP866" s="4"/>
      <c r="BQ866" s="4"/>
      <c r="BR866" s="4"/>
      <c r="BS866" s="4"/>
      <c r="BT866" s="4"/>
      <c r="BU866" s="4"/>
      <c r="BV866" s="4"/>
      <c r="BW866" s="4"/>
    </row>
    <row r="867" spans="66:75">
      <c r="BN867" s="4"/>
      <c r="BP867" s="4"/>
      <c r="BQ867" s="4"/>
      <c r="BR867" s="4"/>
      <c r="BS867" s="4"/>
      <c r="BT867" s="4"/>
      <c r="BU867" s="4"/>
      <c r="BV867" s="4"/>
      <c r="BW867" s="4"/>
    </row>
    <row r="868" spans="66:75">
      <c r="BN868" s="4"/>
      <c r="BP868" s="4"/>
      <c r="BQ868" s="4"/>
      <c r="BR868" s="4"/>
      <c r="BS868" s="4"/>
      <c r="BT868" s="4"/>
      <c r="BU868" s="4"/>
      <c r="BV868" s="4"/>
      <c r="BW868" s="4"/>
    </row>
    <row r="869" spans="66:75">
      <c r="BN869" s="4"/>
      <c r="BP869" s="4"/>
      <c r="BQ869" s="4"/>
      <c r="BR869" s="4"/>
      <c r="BS869" s="4"/>
      <c r="BT869" s="4"/>
      <c r="BU869" s="4"/>
      <c r="BV869" s="4"/>
      <c r="BW869" s="4"/>
    </row>
    <row r="870" spans="66:75">
      <c r="BN870" s="4"/>
      <c r="BP870" s="4"/>
      <c r="BQ870" s="4"/>
      <c r="BR870" s="4"/>
      <c r="BS870" s="4"/>
      <c r="BT870" s="4"/>
      <c r="BU870" s="4"/>
      <c r="BV870" s="4"/>
      <c r="BW870" s="4"/>
    </row>
    <row r="871" spans="66:75">
      <c r="BN871" s="4"/>
      <c r="BP871" s="4"/>
      <c r="BQ871" s="4"/>
      <c r="BR871" s="4"/>
      <c r="BS871" s="4"/>
      <c r="BT871" s="4"/>
      <c r="BU871" s="4"/>
      <c r="BV871" s="4"/>
      <c r="BW871" s="4"/>
    </row>
    <row r="872" spans="66:75">
      <c r="BN872" s="4"/>
      <c r="BP872" s="4"/>
      <c r="BQ872" s="4"/>
      <c r="BR872" s="4"/>
      <c r="BS872" s="4"/>
      <c r="BT872" s="4"/>
      <c r="BU872" s="4"/>
      <c r="BV872" s="4"/>
      <c r="BW872" s="4"/>
    </row>
    <row r="873" spans="66:75">
      <c r="BN873" s="4"/>
      <c r="BP873" s="4"/>
      <c r="BQ873" s="4"/>
      <c r="BR873" s="4"/>
      <c r="BS873" s="4"/>
      <c r="BT873" s="4"/>
      <c r="BU873" s="4"/>
      <c r="BV873" s="4"/>
      <c r="BW873" s="4"/>
    </row>
    <row r="874" spans="66:75">
      <c r="BN874" s="4"/>
      <c r="BP874" s="4"/>
      <c r="BQ874" s="4"/>
      <c r="BR874" s="4"/>
      <c r="BS874" s="4"/>
      <c r="BT874" s="4"/>
      <c r="BU874" s="4"/>
      <c r="BV874" s="4"/>
      <c r="BW874" s="4"/>
    </row>
    <row r="875" spans="66:75">
      <c r="BN875" s="4"/>
      <c r="BP875" s="4"/>
      <c r="BQ875" s="4"/>
      <c r="BR875" s="4"/>
      <c r="BS875" s="4"/>
      <c r="BT875" s="4"/>
      <c r="BU875" s="4"/>
      <c r="BV875" s="4"/>
      <c r="BW875" s="4"/>
    </row>
    <row r="876" spans="66:75">
      <c r="BN876" s="4"/>
      <c r="BP876" s="4"/>
      <c r="BQ876" s="4"/>
      <c r="BR876" s="4"/>
      <c r="BS876" s="4"/>
      <c r="BT876" s="4"/>
      <c r="BU876" s="4"/>
      <c r="BV876" s="4"/>
      <c r="BW876" s="4"/>
    </row>
    <row r="877" spans="66:75">
      <c r="BN877" s="4"/>
      <c r="BP877" s="4"/>
      <c r="BQ877" s="4"/>
      <c r="BR877" s="4"/>
      <c r="BS877" s="4"/>
      <c r="BT877" s="4"/>
      <c r="BU877" s="4"/>
      <c r="BV877" s="4"/>
      <c r="BW877" s="4"/>
    </row>
    <row r="878" spans="66:75">
      <c r="BN878" s="4"/>
      <c r="BP878" s="4"/>
      <c r="BQ878" s="4"/>
      <c r="BR878" s="4"/>
      <c r="BS878" s="4"/>
      <c r="BT878" s="4"/>
      <c r="BU878" s="4"/>
      <c r="BV878" s="4"/>
      <c r="BW878" s="4"/>
    </row>
    <row r="879" spans="66:75">
      <c r="BN879" s="4"/>
      <c r="BP879" s="4"/>
      <c r="BQ879" s="4"/>
      <c r="BR879" s="4"/>
      <c r="BS879" s="4"/>
      <c r="BT879" s="4"/>
      <c r="BU879" s="4"/>
      <c r="BV879" s="4"/>
      <c r="BW879" s="4"/>
    </row>
    <row r="880" spans="66:75">
      <c r="BN880" s="4"/>
      <c r="BP880" s="4"/>
      <c r="BQ880" s="4"/>
      <c r="BR880" s="4"/>
      <c r="BS880" s="4"/>
      <c r="BT880" s="4"/>
      <c r="BU880" s="4"/>
      <c r="BV880" s="4"/>
      <c r="BW880" s="4"/>
    </row>
    <row r="881" spans="66:75">
      <c r="BN881" s="4"/>
      <c r="BP881" s="4"/>
      <c r="BQ881" s="4"/>
      <c r="BR881" s="4"/>
      <c r="BS881" s="4"/>
      <c r="BT881" s="4"/>
      <c r="BU881" s="4"/>
      <c r="BV881" s="4"/>
      <c r="BW881" s="4"/>
    </row>
    <row r="882" spans="66:75">
      <c r="BN882" s="4"/>
      <c r="BP882" s="4"/>
      <c r="BQ882" s="4"/>
      <c r="BR882" s="4"/>
      <c r="BS882" s="4"/>
      <c r="BT882" s="4"/>
      <c r="BU882" s="4"/>
      <c r="BV882" s="4"/>
      <c r="BW882" s="4"/>
    </row>
    <row r="883" spans="66:75">
      <c r="BN883" s="4"/>
      <c r="BP883" s="4"/>
      <c r="BQ883" s="4"/>
      <c r="BR883" s="4"/>
      <c r="BS883" s="4"/>
      <c r="BT883" s="4"/>
      <c r="BU883" s="4"/>
      <c r="BV883" s="4"/>
      <c r="BW883" s="4"/>
    </row>
    <row r="884" spans="66:75">
      <c r="BN884" s="4"/>
      <c r="BP884" s="4"/>
      <c r="BQ884" s="4"/>
      <c r="BR884" s="4"/>
      <c r="BS884" s="4"/>
      <c r="BT884" s="4"/>
      <c r="BU884" s="4"/>
      <c r="BV884" s="4"/>
      <c r="BW884" s="4"/>
    </row>
    <row r="885" spans="66:75">
      <c r="BN885" s="4"/>
      <c r="BP885" s="4"/>
      <c r="BQ885" s="4"/>
      <c r="BR885" s="4"/>
      <c r="BS885" s="4"/>
      <c r="BT885" s="4"/>
      <c r="BU885" s="4"/>
      <c r="BV885" s="4"/>
      <c r="BW885" s="4"/>
    </row>
    <row r="886" spans="66:75">
      <c r="BN886" s="4"/>
      <c r="BP886" s="4"/>
      <c r="BQ886" s="4"/>
      <c r="BR886" s="4"/>
      <c r="BS886" s="4"/>
      <c r="BT886" s="4"/>
      <c r="BU886" s="4"/>
      <c r="BV886" s="4"/>
      <c r="BW886" s="4"/>
    </row>
    <row r="887" spans="66:75">
      <c r="BN887" s="4"/>
      <c r="BP887" s="4"/>
      <c r="BQ887" s="4"/>
      <c r="BR887" s="4"/>
      <c r="BS887" s="4"/>
      <c r="BT887" s="4"/>
      <c r="BU887" s="4"/>
      <c r="BV887" s="4"/>
      <c r="BW887" s="4"/>
    </row>
    <row r="888" spans="66:75">
      <c r="BN888" s="4"/>
      <c r="BP888" s="4"/>
      <c r="BQ888" s="4"/>
      <c r="BR888" s="4"/>
      <c r="BS888" s="4"/>
      <c r="BT888" s="4"/>
      <c r="BU888" s="4"/>
      <c r="BV888" s="4"/>
      <c r="BW888" s="4"/>
    </row>
    <row r="889" spans="66:75">
      <c r="BN889" s="4"/>
      <c r="BP889" s="4"/>
      <c r="BQ889" s="4"/>
      <c r="BR889" s="4"/>
      <c r="BS889" s="4"/>
      <c r="BT889" s="4"/>
      <c r="BU889" s="4"/>
      <c r="BV889" s="4"/>
      <c r="BW889" s="4"/>
    </row>
    <row r="890" spans="66:75">
      <c r="BN890" s="4"/>
      <c r="BP890" s="4"/>
      <c r="BQ890" s="4"/>
      <c r="BR890" s="4"/>
      <c r="BS890" s="4"/>
      <c r="BT890" s="4"/>
      <c r="BU890" s="4"/>
      <c r="BV890" s="4"/>
      <c r="BW890" s="4"/>
    </row>
    <row r="891" spans="66:75">
      <c r="BN891" s="4"/>
      <c r="BP891" s="4"/>
      <c r="BQ891" s="4"/>
      <c r="BR891" s="4"/>
      <c r="BS891" s="4"/>
      <c r="BT891" s="4"/>
      <c r="BU891" s="4"/>
      <c r="BV891" s="4"/>
      <c r="BW891" s="4"/>
    </row>
    <row r="892" spans="66:75">
      <c r="BN892" s="4"/>
      <c r="BP892" s="4"/>
      <c r="BQ892" s="4"/>
      <c r="BR892" s="4"/>
      <c r="BS892" s="4"/>
      <c r="BT892" s="4"/>
      <c r="BU892" s="4"/>
      <c r="BV892" s="4"/>
      <c r="BW892" s="4"/>
    </row>
    <row r="893" spans="66:75">
      <c r="BN893" s="4"/>
      <c r="BP893" s="4"/>
      <c r="BQ893" s="4"/>
      <c r="BR893" s="4"/>
      <c r="BS893" s="4"/>
      <c r="BT893" s="4"/>
      <c r="BU893" s="4"/>
      <c r="BV893" s="4"/>
      <c r="BW893" s="4"/>
    </row>
    <row r="894" spans="66:75">
      <c r="BN894" s="4"/>
      <c r="BP894" s="4"/>
      <c r="BQ894" s="4"/>
      <c r="BR894" s="4"/>
      <c r="BS894" s="4"/>
      <c r="BT894" s="4"/>
      <c r="BU894" s="4"/>
      <c r="BV894" s="4"/>
      <c r="BW894" s="4"/>
    </row>
    <row r="895" spans="66:75">
      <c r="BN895" s="4"/>
      <c r="BP895" s="4"/>
      <c r="BQ895" s="4"/>
      <c r="BR895" s="4"/>
      <c r="BS895" s="4"/>
      <c r="BT895" s="4"/>
      <c r="BU895" s="4"/>
      <c r="BV895" s="4"/>
      <c r="BW895" s="4"/>
    </row>
    <row r="896" spans="66:75">
      <c r="BN896" s="4"/>
      <c r="BP896" s="4"/>
      <c r="BQ896" s="4"/>
      <c r="BR896" s="4"/>
      <c r="BS896" s="4"/>
      <c r="BT896" s="4"/>
      <c r="BU896" s="4"/>
      <c r="BV896" s="4"/>
      <c r="BW896" s="4"/>
    </row>
    <row r="897" spans="66:75">
      <c r="BN897" s="4"/>
      <c r="BP897" s="4"/>
      <c r="BQ897" s="4"/>
      <c r="BR897" s="4"/>
      <c r="BS897" s="4"/>
      <c r="BT897" s="4"/>
      <c r="BU897" s="4"/>
      <c r="BV897" s="4"/>
      <c r="BW897" s="4"/>
    </row>
    <row r="898" spans="66:75">
      <c r="BN898" s="4"/>
      <c r="BP898" s="4"/>
      <c r="BQ898" s="4"/>
      <c r="BR898" s="4"/>
      <c r="BS898" s="4"/>
      <c r="BT898" s="4"/>
      <c r="BU898" s="4"/>
      <c r="BV898" s="4"/>
      <c r="BW898" s="4"/>
    </row>
    <row r="899" spans="66:75">
      <c r="BN899" s="4"/>
      <c r="BP899" s="4"/>
      <c r="BQ899" s="4"/>
      <c r="BR899" s="4"/>
      <c r="BS899" s="4"/>
      <c r="BT899" s="4"/>
      <c r="BU899" s="4"/>
      <c r="BV899" s="4"/>
      <c r="BW899" s="4"/>
    </row>
    <row r="900" spans="66:75">
      <c r="BN900" s="4"/>
      <c r="BP900" s="4"/>
      <c r="BQ900" s="4"/>
      <c r="BR900" s="4"/>
      <c r="BS900" s="4"/>
      <c r="BT900" s="4"/>
      <c r="BU900" s="4"/>
      <c r="BV900" s="4"/>
      <c r="BW900" s="4"/>
    </row>
    <row r="901" spans="66:75">
      <c r="BN901" s="4"/>
      <c r="BP901" s="4"/>
      <c r="BQ901" s="4"/>
      <c r="BR901" s="4"/>
      <c r="BS901" s="4"/>
      <c r="BT901" s="4"/>
      <c r="BU901" s="4"/>
      <c r="BV901" s="4"/>
      <c r="BW901" s="4"/>
    </row>
    <row r="902" spans="66:75">
      <c r="BN902" s="4"/>
      <c r="BP902" s="4"/>
      <c r="BQ902" s="4"/>
      <c r="BR902" s="4"/>
      <c r="BS902" s="4"/>
      <c r="BT902" s="4"/>
      <c r="BU902" s="4"/>
      <c r="BV902" s="4"/>
      <c r="BW902" s="4"/>
    </row>
    <row r="903" spans="66:75">
      <c r="BN903" s="4"/>
      <c r="BP903" s="4"/>
      <c r="BQ903" s="4"/>
      <c r="BR903" s="4"/>
      <c r="BS903" s="4"/>
      <c r="BT903" s="4"/>
      <c r="BU903" s="4"/>
      <c r="BV903" s="4"/>
      <c r="BW903" s="4"/>
    </row>
    <row r="904" spans="66:75">
      <c r="BN904" s="4"/>
      <c r="BP904" s="4"/>
      <c r="BQ904" s="4"/>
      <c r="BR904" s="4"/>
      <c r="BS904" s="4"/>
      <c r="BT904" s="4"/>
      <c r="BU904" s="4"/>
      <c r="BV904" s="4"/>
      <c r="BW904" s="4"/>
    </row>
    <row r="905" spans="66:75">
      <c r="BN905" s="4"/>
      <c r="BP905" s="4"/>
      <c r="BQ905" s="4"/>
      <c r="BR905" s="4"/>
      <c r="BS905" s="4"/>
      <c r="BT905" s="4"/>
      <c r="BU905" s="4"/>
      <c r="BV905" s="4"/>
      <c r="BW905" s="4"/>
    </row>
    <row r="906" spans="66:75">
      <c r="BN906" s="4"/>
      <c r="BP906" s="4"/>
      <c r="BQ906" s="4"/>
      <c r="BR906" s="4"/>
      <c r="BS906" s="4"/>
      <c r="BT906" s="4"/>
      <c r="BU906" s="4"/>
      <c r="BV906" s="4"/>
      <c r="BW906" s="4"/>
    </row>
    <row r="907" spans="66:75">
      <c r="BN907" s="4"/>
      <c r="BP907" s="4"/>
      <c r="BQ907" s="4"/>
      <c r="BR907" s="4"/>
      <c r="BS907" s="4"/>
      <c r="BT907" s="4"/>
      <c r="BU907" s="4"/>
      <c r="BV907" s="4"/>
      <c r="BW907" s="4"/>
    </row>
    <row r="908" spans="66:75">
      <c r="BN908" s="4"/>
      <c r="BP908" s="4"/>
      <c r="BQ908" s="4"/>
      <c r="BR908" s="4"/>
      <c r="BS908" s="4"/>
      <c r="BT908" s="4"/>
      <c r="BU908" s="4"/>
      <c r="BV908" s="4"/>
      <c r="BW908" s="4"/>
    </row>
    <row r="909" spans="66:75">
      <c r="BN909" s="4"/>
      <c r="BP909" s="4"/>
      <c r="BQ909" s="4"/>
      <c r="BR909" s="4"/>
      <c r="BS909" s="4"/>
      <c r="BT909" s="4"/>
      <c r="BU909" s="4"/>
      <c r="BV909" s="4"/>
      <c r="BW909" s="4"/>
    </row>
    <row r="910" spans="66:75">
      <c r="BN910" s="4"/>
      <c r="BP910" s="4"/>
      <c r="BQ910" s="4"/>
      <c r="BR910" s="4"/>
      <c r="BS910" s="4"/>
      <c r="BT910" s="4"/>
      <c r="BU910" s="4"/>
      <c r="BV910" s="4"/>
      <c r="BW910" s="4"/>
    </row>
    <row r="911" spans="66:75">
      <c r="BN911" s="4"/>
      <c r="BP911" s="4"/>
      <c r="BQ911" s="4"/>
      <c r="BR911" s="4"/>
      <c r="BS911" s="4"/>
      <c r="BT911" s="4"/>
      <c r="BU911" s="4"/>
      <c r="BV911" s="4"/>
      <c r="BW911" s="4"/>
    </row>
    <row r="912" spans="66:75">
      <c r="BN912" s="4"/>
      <c r="BP912" s="4"/>
      <c r="BQ912" s="4"/>
      <c r="BR912" s="4"/>
      <c r="BS912" s="4"/>
      <c r="BT912" s="4"/>
      <c r="BU912" s="4"/>
      <c r="BV912" s="4"/>
      <c r="BW912" s="4"/>
    </row>
    <row r="913" spans="66:75">
      <c r="BN913" s="4"/>
      <c r="BP913" s="4"/>
      <c r="BQ913" s="4"/>
      <c r="BR913" s="4"/>
      <c r="BS913" s="4"/>
      <c r="BT913" s="4"/>
      <c r="BU913" s="4"/>
      <c r="BV913" s="4"/>
      <c r="BW913" s="4"/>
    </row>
    <row r="914" spans="66:75">
      <c r="BN914" s="4"/>
      <c r="BP914" s="4"/>
      <c r="BQ914" s="4"/>
      <c r="BR914" s="4"/>
      <c r="BS914" s="4"/>
      <c r="BT914" s="4"/>
      <c r="BU914" s="4"/>
      <c r="BV914" s="4"/>
      <c r="BW914" s="4"/>
    </row>
    <row r="915" spans="66:75">
      <c r="BN915" s="4"/>
      <c r="BP915" s="4"/>
      <c r="BQ915" s="4"/>
      <c r="BR915" s="4"/>
      <c r="BS915" s="4"/>
      <c r="BT915" s="4"/>
      <c r="BU915" s="4"/>
      <c r="BV915" s="4"/>
      <c r="BW915" s="4"/>
    </row>
    <row r="916" spans="66:75">
      <c r="BN916" s="4"/>
      <c r="BP916" s="4"/>
      <c r="BQ916" s="4"/>
      <c r="BR916" s="4"/>
      <c r="BS916" s="4"/>
      <c r="BT916" s="4"/>
      <c r="BU916" s="4"/>
      <c r="BV916" s="4"/>
      <c r="BW916" s="4"/>
    </row>
    <row r="917" spans="66:75">
      <c r="BN917" s="4"/>
      <c r="BP917" s="4"/>
      <c r="BQ917" s="4"/>
      <c r="BR917" s="4"/>
      <c r="BS917" s="4"/>
      <c r="BT917" s="4"/>
      <c r="BU917" s="4"/>
      <c r="BV917" s="4"/>
      <c r="BW917" s="4"/>
    </row>
    <row r="918" spans="66:75">
      <c r="BN918" s="4"/>
      <c r="BP918" s="4"/>
      <c r="BQ918" s="4"/>
      <c r="BR918" s="4"/>
      <c r="BS918" s="4"/>
      <c r="BT918" s="4"/>
      <c r="BU918" s="4"/>
      <c r="BV918" s="4"/>
      <c r="BW918" s="4"/>
    </row>
    <row r="919" spans="66:75">
      <c r="BN919" s="4"/>
      <c r="BP919" s="4"/>
      <c r="BQ919" s="4"/>
      <c r="BR919" s="4"/>
      <c r="BS919" s="4"/>
      <c r="BT919" s="4"/>
      <c r="BU919" s="4"/>
      <c r="BV919" s="4"/>
      <c r="BW919" s="4"/>
    </row>
    <row r="920" spans="66:75">
      <c r="BN920" s="4"/>
      <c r="BP920" s="4"/>
      <c r="BQ920" s="4"/>
      <c r="BR920" s="4"/>
      <c r="BS920" s="4"/>
      <c r="BT920" s="4"/>
      <c r="BU920" s="4"/>
      <c r="BV920" s="4"/>
      <c r="BW920" s="4"/>
    </row>
    <row r="921" spans="66:75">
      <c r="BN921" s="4"/>
      <c r="BP921" s="4"/>
      <c r="BQ921" s="4"/>
      <c r="BR921" s="4"/>
      <c r="BS921" s="4"/>
      <c r="BT921" s="4"/>
      <c r="BU921" s="4"/>
      <c r="BV921" s="4"/>
      <c r="BW921" s="4"/>
    </row>
    <row r="922" spans="66:75">
      <c r="BN922" s="4"/>
      <c r="BP922" s="4"/>
      <c r="BQ922" s="4"/>
      <c r="BR922" s="4"/>
      <c r="BS922" s="4"/>
      <c r="BT922" s="4"/>
      <c r="BU922" s="4"/>
      <c r="BV922" s="4"/>
      <c r="BW922" s="4"/>
    </row>
    <row r="923" spans="66:75">
      <c r="BN923" s="4"/>
      <c r="BP923" s="4"/>
      <c r="BQ923" s="4"/>
      <c r="BR923" s="4"/>
      <c r="BS923" s="4"/>
      <c r="BT923" s="4"/>
      <c r="BU923" s="4"/>
      <c r="BV923" s="4"/>
      <c r="BW923" s="4"/>
    </row>
    <row r="924" spans="66:75">
      <c r="BN924" s="4"/>
      <c r="BP924" s="4"/>
      <c r="BQ924" s="4"/>
      <c r="BR924" s="4"/>
      <c r="BS924" s="4"/>
      <c r="BT924" s="4"/>
      <c r="BU924" s="4"/>
      <c r="BV924" s="4"/>
      <c r="BW924" s="4"/>
    </row>
    <row r="925" spans="66:75">
      <c r="BN925" s="4"/>
      <c r="BP925" s="4"/>
      <c r="BQ925" s="4"/>
      <c r="BR925" s="4"/>
      <c r="BS925" s="4"/>
      <c r="BT925" s="4"/>
      <c r="BU925" s="4"/>
      <c r="BV925" s="4"/>
      <c r="BW925" s="4"/>
    </row>
    <row r="926" spans="66:75">
      <c r="BN926" s="4"/>
      <c r="BP926" s="4"/>
      <c r="BQ926" s="4"/>
      <c r="BR926" s="4"/>
      <c r="BS926" s="4"/>
      <c r="BT926" s="4"/>
      <c r="BU926" s="4"/>
      <c r="BV926" s="4"/>
      <c r="BW926" s="4"/>
    </row>
    <row r="927" spans="66:75">
      <c r="BN927" s="4"/>
      <c r="BP927" s="4"/>
      <c r="BQ927" s="4"/>
      <c r="BR927" s="4"/>
      <c r="BS927" s="4"/>
      <c r="BT927" s="4"/>
      <c r="BU927" s="4"/>
      <c r="BV927" s="4"/>
      <c r="BW927" s="4"/>
    </row>
    <row r="928" spans="66:75">
      <c r="BN928" s="4"/>
      <c r="BP928" s="4"/>
      <c r="BQ928" s="4"/>
      <c r="BR928" s="4"/>
      <c r="BS928" s="4"/>
      <c r="BT928" s="4"/>
      <c r="BU928" s="4"/>
      <c r="BV928" s="4"/>
      <c r="BW928" s="4"/>
    </row>
    <row r="929" spans="66:75">
      <c r="BN929" s="4"/>
      <c r="BP929" s="4"/>
      <c r="BQ929" s="4"/>
      <c r="BR929" s="4"/>
      <c r="BS929" s="4"/>
      <c r="BT929" s="4"/>
      <c r="BU929" s="4"/>
      <c r="BV929" s="4"/>
      <c r="BW929" s="4"/>
    </row>
    <row r="930" spans="66:75">
      <c r="BN930" s="4"/>
      <c r="BP930" s="4"/>
      <c r="BQ930" s="4"/>
      <c r="BR930" s="4"/>
      <c r="BS930" s="4"/>
      <c r="BT930" s="4"/>
      <c r="BU930" s="4"/>
      <c r="BV930" s="4"/>
      <c r="BW930" s="4"/>
    </row>
    <row r="931" spans="66:75">
      <c r="BN931" s="4"/>
      <c r="BP931" s="4"/>
      <c r="BQ931" s="4"/>
      <c r="BR931" s="4"/>
      <c r="BS931" s="4"/>
      <c r="BT931" s="4"/>
      <c r="BU931" s="4"/>
      <c r="BV931" s="4"/>
      <c r="BW931" s="4"/>
    </row>
    <row r="932" spans="66:75">
      <c r="BN932" s="4"/>
      <c r="BP932" s="4"/>
      <c r="BQ932" s="4"/>
      <c r="BR932" s="4"/>
      <c r="BS932" s="4"/>
      <c r="BT932" s="4"/>
      <c r="BU932" s="4"/>
      <c r="BV932" s="4"/>
      <c r="BW932" s="4"/>
    </row>
    <row r="933" spans="66:75">
      <c r="BN933" s="4"/>
      <c r="BP933" s="4"/>
      <c r="BQ933" s="4"/>
      <c r="BR933" s="4"/>
      <c r="BS933" s="4"/>
      <c r="BT933" s="4"/>
      <c r="BU933" s="4"/>
      <c r="BV933" s="4"/>
      <c r="BW933" s="4"/>
    </row>
    <row r="934" spans="66:75">
      <c r="BN934" s="4"/>
      <c r="BP934" s="4"/>
      <c r="BQ934" s="4"/>
      <c r="BR934" s="4"/>
      <c r="BS934" s="4"/>
      <c r="BT934" s="4"/>
      <c r="BU934" s="4"/>
      <c r="BV934" s="4"/>
      <c r="BW934" s="4"/>
    </row>
    <row r="935" spans="66:75">
      <c r="BN935" s="4"/>
      <c r="BP935" s="4"/>
      <c r="BQ935" s="4"/>
      <c r="BR935" s="4"/>
      <c r="BS935" s="4"/>
      <c r="BT935" s="4"/>
      <c r="BU935" s="4"/>
      <c r="BV935" s="4"/>
      <c r="BW935" s="4"/>
    </row>
    <row r="936" spans="66:75">
      <c r="BN936" s="4"/>
      <c r="BP936" s="4"/>
      <c r="BQ936" s="4"/>
      <c r="BR936" s="4"/>
      <c r="BS936" s="4"/>
      <c r="BT936" s="4"/>
      <c r="BU936" s="4"/>
      <c r="BV936" s="4"/>
      <c r="BW936" s="4"/>
    </row>
    <row r="937" spans="66:75">
      <c r="BN937" s="4"/>
      <c r="BP937" s="4"/>
      <c r="BQ937" s="4"/>
      <c r="BR937" s="4"/>
      <c r="BS937" s="4"/>
      <c r="BT937" s="4"/>
      <c r="BU937" s="4"/>
      <c r="BV937" s="4"/>
      <c r="BW937" s="4"/>
    </row>
    <row r="938" spans="66:75">
      <c r="BN938" s="4"/>
      <c r="BP938" s="4"/>
      <c r="BQ938" s="4"/>
      <c r="BR938" s="4"/>
      <c r="BS938" s="4"/>
      <c r="BT938" s="4"/>
      <c r="BU938" s="4"/>
      <c r="BV938" s="4"/>
      <c r="BW938" s="4"/>
    </row>
    <row r="939" spans="66:75">
      <c r="BN939" s="4"/>
      <c r="BP939" s="4"/>
      <c r="BQ939" s="4"/>
      <c r="BR939" s="4"/>
      <c r="BS939" s="4"/>
      <c r="BT939" s="4"/>
      <c r="BU939" s="4"/>
      <c r="BV939" s="4"/>
      <c r="BW939" s="4"/>
    </row>
    <row r="940" spans="66:75">
      <c r="BN940" s="4"/>
      <c r="BP940" s="4"/>
      <c r="BQ940" s="4"/>
      <c r="BR940" s="4"/>
      <c r="BS940" s="4"/>
      <c r="BT940" s="4"/>
      <c r="BU940" s="4"/>
      <c r="BV940" s="4"/>
      <c r="BW940" s="4"/>
    </row>
    <row r="941" spans="66:75">
      <c r="BN941" s="4"/>
      <c r="BP941" s="4"/>
      <c r="BQ941" s="4"/>
      <c r="BR941" s="4"/>
      <c r="BS941" s="4"/>
      <c r="BT941" s="4"/>
      <c r="BU941" s="4"/>
      <c r="BV941" s="4"/>
      <c r="BW941" s="4"/>
    </row>
    <row r="942" spans="66:75">
      <c r="BN942" s="4"/>
      <c r="BP942" s="4"/>
      <c r="BQ942" s="4"/>
      <c r="BR942" s="4"/>
      <c r="BS942" s="4"/>
      <c r="BT942" s="4"/>
      <c r="BU942" s="4"/>
      <c r="BV942" s="4"/>
      <c r="BW942" s="4"/>
    </row>
    <row r="943" spans="66:75">
      <c r="BN943" s="4"/>
      <c r="BP943" s="4"/>
      <c r="BQ943" s="4"/>
      <c r="BR943" s="4"/>
      <c r="BS943" s="4"/>
      <c r="BT943" s="4"/>
      <c r="BU943" s="4"/>
      <c r="BV943" s="4"/>
      <c r="BW943" s="4"/>
    </row>
    <row r="944" spans="66:75">
      <c r="BN944" s="4"/>
      <c r="BP944" s="4"/>
      <c r="BQ944" s="4"/>
      <c r="BR944" s="4"/>
      <c r="BS944" s="4"/>
      <c r="BT944" s="4"/>
      <c r="BU944" s="4"/>
      <c r="BV944" s="4"/>
      <c r="BW944" s="4"/>
    </row>
    <row r="945" spans="66:75">
      <c r="BN945" s="4"/>
      <c r="BP945" s="4"/>
      <c r="BQ945" s="4"/>
      <c r="BR945" s="4"/>
      <c r="BS945" s="4"/>
      <c r="BT945" s="4"/>
      <c r="BU945" s="4"/>
      <c r="BV945" s="4"/>
      <c r="BW945" s="4"/>
    </row>
    <row r="946" spans="66:75">
      <c r="BN946" s="4"/>
      <c r="BP946" s="4"/>
      <c r="BQ946" s="4"/>
      <c r="BR946" s="4"/>
      <c r="BS946" s="4"/>
      <c r="BT946" s="4"/>
      <c r="BU946" s="4"/>
      <c r="BV946" s="4"/>
      <c r="BW946" s="4"/>
    </row>
    <row r="947" spans="66:75">
      <c r="BN947" s="4"/>
      <c r="BP947" s="4"/>
      <c r="BQ947" s="4"/>
      <c r="BR947" s="4"/>
      <c r="BS947" s="4"/>
      <c r="BT947" s="4"/>
      <c r="BU947" s="4"/>
      <c r="BV947" s="4"/>
      <c r="BW947" s="4"/>
    </row>
    <row r="948" spans="66:75">
      <c r="BN948" s="4"/>
      <c r="BP948" s="4"/>
      <c r="BQ948" s="4"/>
      <c r="BR948" s="4"/>
      <c r="BS948" s="4"/>
      <c r="BT948" s="4"/>
      <c r="BU948" s="4"/>
      <c r="BV948" s="4"/>
      <c r="BW948" s="4"/>
    </row>
    <row r="949" spans="66:75">
      <c r="BN949" s="4"/>
      <c r="BP949" s="4"/>
      <c r="BQ949" s="4"/>
      <c r="BR949" s="4"/>
      <c r="BS949" s="4"/>
      <c r="BT949" s="4"/>
      <c r="BU949" s="4"/>
      <c r="BV949" s="4"/>
      <c r="BW949" s="4"/>
    </row>
    <row r="950" spans="66:75">
      <c r="BN950" s="4"/>
      <c r="BP950" s="4"/>
      <c r="BQ950" s="4"/>
      <c r="BR950" s="4"/>
      <c r="BS950" s="4"/>
      <c r="BT950" s="4"/>
      <c r="BU950" s="4"/>
      <c r="BV950" s="4"/>
      <c r="BW950" s="4"/>
    </row>
    <row r="951" spans="66:75">
      <c r="BN951" s="4"/>
      <c r="BP951" s="4"/>
      <c r="BQ951" s="4"/>
      <c r="BR951" s="4"/>
      <c r="BS951" s="4"/>
      <c r="BT951" s="4"/>
      <c r="BU951" s="4"/>
      <c r="BV951" s="4"/>
      <c r="BW951" s="4"/>
    </row>
    <row r="952" spans="66:75">
      <c r="BN952" s="4"/>
      <c r="BP952" s="4"/>
      <c r="BQ952" s="4"/>
      <c r="BR952" s="4"/>
      <c r="BS952" s="4"/>
      <c r="BT952" s="4"/>
      <c r="BU952" s="4"/>
      <c r="BV952" s="4"/>
      <c r="BW952" s="4"/>
    </row>
    <row r="953" spans="66:75">
      <c r="BN953" s="4"/>
      <c r="BP953" s="4"/>
      <c r="BQ953" s="4"/>
      <c r="BR953" s="4"/>
      <c r="BS953" s="4"/>
      <c r="BT953" s="4"/>
      <c r="BU953" s="4"/>
      <c r="BV953" s="4"/>
      <c r="BW953" s="4"/>
    </row>
    <row r="954" spans="66:75">
      <c r="BN954" s="4"/>
      <c r="BP954" s="4"/>
      <c r="BQ954" s="4"/>
      <c r="BR954" s="4"/>
      <c r="BS954" s="4"/>
      <c r="BT954" s="4"/>
      <c r="BU954" s="4"/>
      <c r="BV954" s="4"/>
      <c r="BW954" s="4"/>
    </row>
    <row r="955" spans="66:75">
      <c r="BN955" s="4"/>
      <c r="BP955" s="4"/>
      <c r="BQ955" s="4"/>
      <c r="BR955" s="4"/>
      <c r="BS955" s="4"/>
      <c r="BT955" s="4"/>
      <c r="BU955" s="4"/>
      <c r="BV955" s="4"/>
      <c r="BW955" s="4"/>
    </row>
    <row r="956" spans="66:75">
      <c r="BN956" s="4"/>
      <c r="BP956" s="4"/>
      <c r="BQ956" s="4"/>
      <c r="BR956" s="4"/>
      <c r="BS956" s="4"/>
      <c r="BT956" s="4"/>
      <c r="BU956" s="4"/>
      <c r="BV956" s="4"/>
      <c r="BW956" s="4"/>
    </row>
    <row r="957" spans="66:75">
      <c r="BN957" s="4"/>
      <c r="BP957" s="4"/>
      <c r="BQ957" s="4"/>
      <c r="BR957" s="4"/>
      <c r="BS957" s="4"/>
      <c r="BT957" s="4"/>
      <c r="BU957" s="4"/>
      <c r="BV957" s="4"/>
      <c r="BW957" s="4"/>
    </row>
    <row r="958" spans="66:75">
      <c r="BN958" s="4"/>
      <c r="BP958" s="4"/>
      <c r="BQ958" s="4"/>
      <c r="BR958" s="4"/>
      <c r="BS958" s="4"/>
      <c r="BT958" s="4"/>
      <c r="BU958" s="4"/>
      <c r="BV958" s="4"/>
      <c r="BW958" s="4"/>
    </row>
    <row r="959" spans="66:75">
      <c r="BN959" s="4"/>
      <c r="BP959" s="4"/>
      <c r="BQ959" s="4"/>
      <c r="BR959" s="4"/>
      <c r="BS959" s="4"/>
      <c r="BT959" s="4"/>
      <c r="BU959" s="4"/>
      <c r="BV959" s="4"/>
      <c r="BW959" s="4"/>
    </row>
    <row r="960" spans="66:75">
      <c r="BN960" s="4"/>
      <c r="BP960" s="4"/>
      <c r="BQ960" s="4"/>
      <c r="BR960" s="4"/>
      <c r="BS960" s="4"/>
      <c r="BT960" s="4"/>
      <c r="BU960" s="4"/>
      <c r="BV960" s="4"/>
      <c r="BW960" s="4"/>
    </row>
    <row r="961" spans="66:75">
      <c r="BN961" s="4"/>
      <c r="BP961" s="4"/>
      <c r="BQ961" s="4"/>
      <c r="BR961" s="4"/>
      <c r="BS961" s="4"/>
      <c r="BT961" s="4"/>
      <c r="BU961" s="4"/>
      <c r="BV961" s="4"/>
      <c r="BW961" s="4"/>
    </row>
    <row r="962" spans="66:75">
      <c r="BN962" s="4"/>
      <c r="BP962" s="4"/>
      <c r="BQ962" s="4"/>
      <c r="BR962" s="4"/>
      <c r="BS962" s="4"/>
      <c r="BT962" s="4"/>
      <c r="BU962" s="4"/>
      <c r="BV962" s="4"/>
      <c r="BW962" s="4"/>
    </row>
    <row r="963" spans="66:75">
      <c r="BN963" s="4"/>
      <c r="BP963" s="4"/>
      <c r="BQ963" s="4"/>
      <c r="BR963" s="4"/>
      <c r="BS963" s="4"/>
      <c r="BT963" s="4"/>
      <c r="BU963" s="4"/>
      <c r="BV963" s="4"/>
      <c r="BW963" s="4"/>
    </row>
    <row r="964" spans="66:75">
      <c r="BN964" s="4"/>
      <c r="BP964" s="4"/>
      <c r="BQ964" s="4"/>
      <c r="BR964" s="4"/>
      <c r="BS964" s="4"/>
      <c r="BT964" s="4"/>
      <c r="BU964" s="4"/>
      <c r="BV964" s="4"/>
      <c r="BW964" s="4"/>
    </row>
    <row r="965" spans="66:75">
      <c r="BN965" s="4"/>
      <c r="BP965" s="4"/>
      <c r="BQ965" s="4"/>
      <c r="BR965" s="4"/>
      <c r="BS965" s="4"/>
      <c r="BT965" s="4"/>
      <c r="BU965" s="4"/>
      <c r="BV965" s="4"/>
      <c r="BW965" s="4"/>
    </row>
    <row r="966" spans="66:75">
      <c r="BN966" s="4"/>
      <c r="BP966" s="4"/>
      <c r="BQ966" s="4"/>
      <c r="BR966" s="4"/>
      <c r="BS966" s="4"/>
      <c r="BT966" s="4"/>
      <c r="BU966" s="4"/>
      <c r="BV966" s="4"/>
      <c r="BW966" s="4"/>
    </row>
    <row r="967" spans="66:75">
      <c r="BN967" s="4"/>
      <c r="BP967" s="4"/>
      <c r="BQ967" s="4"/>
      <c r="BR967" s="4"/>
      <c r="BS967" s="4"/>
      <c r="BT967" s="4"/>
      <c r="BU967" s="4"/>
      <c r="BV967" s="4"/>
      <c r="BW967" s="4"/>
    </row>
    <row r="968" spans="66:75">
      <c r="BN968" s="4"/>
      <c r="BP968" s="4"/>
      <c r="BQ968" s="4"/>
      <c r="BR968" s="4"/>
      <c r="BS968" s="4"/>
      <c r="BT968" s="4"/>
      <c r="BU968" s="4"/>
      <c r="BV968" s="4"/>
      <c r="BW968" s="4"/>
    </row>
    <row r="969" spans="66:75">
      <c r="BN969" s="4"/>
      <c r="BP969" s="4"/>
      <c r="BQ969" s="4"/>
      <c r="BR969" s="4"/>
      <c r="BS969" s="4"/>
      <c r="BT969" s="4"/>
      <c r="BU969" s="4"/>
      <c r="BV969" s="4"/>
      <c r="BW969" s="4"/>
    </row>
    <row r="970" spans="66:75">
      <c r="BN970" s="4"/>
      <c r="BP970" s="4"/>
      <c r="BQ970" s="4"/>
      <c r="BR970" s="4"/>
      <c r="BS970" s="4"/>
      <c r="BT970" s="4"/>
      <c r="BU970" s="4"/>
      <c r="BV970" s="4"/>
      <c r="BW970" s="4"/>
    </row>
    <row r="971" spans="66:75">
      <c r="BN971" s="4"/>
      <c r="BP971" s="4"/>
      <c r="BQ971" s="4"/>
      <c r="BR971" s="4"/>
      <c r="BS971" s="4"/>
      <c r="BT971" s="4"/>
      <c r="BU971" s="4"/>
      <c r="BV971" s="4"/>
      <c r="BW971" s="4"/>
    </row>
    <row r="972" spans="66:75">
      <c r="BN972" s="4"/>
      <c r="BP972" s="4"/>
      <c r="BQ972" s="4"/>
      <c r="BR972" s="4"/>
      <c r="BS972" s="4"/>
      <c r="BT972" s="4"/>
      <c r="BU972" s="4"/>
      <c r="BV972" s="4"/>
      <c r="BW972" s="4"/>
    </row>
    <row r="973" spans="66:75">
      <c r="BN973" s="4"/>
      <c r="BP973" s="4"/>
      <c r="BQ973" s="4"/>
      <c r="BR973" s="4"/>
      <c r="BS973" s="4"/>
      <c r="BT973" s="4"/>
      <c r="BU973" s="4"/>
      <c r="BV973" s="4"/>
      <c r="BW973" s="4"/>
    </row>
    <row r="974" spans="66:75">
      <c r="BN974" s="4"/>
      <c r="BP974" s="4"/>
      <c r="BQ974" s="4"/>
      <c r="BR974" s="4"/>
      <c r="BS974" s="4"/>
      <c r="BT974" s="4"/>
      <c r="BU974" s="4"/>
      <c r="BV974" s="4"/>
      <c r="BW974" s="4"/>
    </row>
    <row r="975" spans="66:75">
      <c r="BN975" s="4"/>
      <c r="BP975" s="4"/>
      <c r="BQ975" s="4"/>
      <c r="BR975" s="4"/>
      <c r="BS975" s="4"/>
      <c r="BT975" s="4"/>
      <c r="BU975" s="4"/>
      <c r="BV975" s="4"/>
      <c r="BW975" s="4"/>
    </row>
    <row r="976" spans="66:75">
      <c r="BN976" s="4"/>
      <c r="BP976" s="4"/>
      <c r="BQ976" s="4"/>
      <c r="BR976" s="4"/>
      <c r="BS976" s="4"/>
      <c r="BT976" s="4"/>
      <c r="BU976" s="4"/>
      <c r="BV976" s="4"/>
      <c r="BW976" s="4"/>
    </row>
    <row r="977" spans="66:75">
      <c r="BN977" s="4"/>
      <c r="BP977" s="4"/>
      <c r="BQ977" s="4"/>
      <c r="BR977" s="4"/>
      <c r="BS977" s="4"/>
      <c r="BT977" s="4"/>
      <c r="BU977" s="4"/>
      <c r="BV977" s="4"/>
      <c r="BW977" s="4"/>
    </row>
    <row r="978" spans="66:75">
      <c r="BN978" s="4"/>
      <c r="BP978" s="4"/>
      <c r="BQ978" s="4"/>
      <c r="BR978" s="4"/>
      <c r="BS978" s="4"/>
      <c r="BT978" s="4"/>
      <c r="BU978" s="4"/>
      <c r="BV978" s="4"/>
      <c r="BW978" s="4"/>
    </row>
    <row r="979" spans="66:75">
      <c r="BN979" s="4"/>
      <c r="BP979" s="4"/>
      <c r="BQ979" s="4"/>
      <c r="BR979" s="4"/>
      <c r="BS979" s="4"/>
      <c r="BT979" s="4"/>
      <c r="BU979" s="4"/>
      <c r="BV979" s="4"/>
      <c r="BW979" s="4"/>
    </row>
    <row r="980" spans="66:75">
      <c r="BN980" s="4"/>
      <c r="BP980" s="4"/>
      <c r="BQ980" s="4"/>
      <c r="BR980" s="4"/>
      <c r="BS980" s="4"/>
      <c r="BT980" s="4"/>
      <c r="BU980" s="4"/>
      <c r="BV980" s="4"/>
      <c r="BW980" s="4"/>
    </row>
    <row r="981" spans="66:75">
      <c r="BN981" s="4"/>
      <c r="BP981" s="4"/>
      <c r="BQ981" s="4"/>
      <c r="BR981" s="4"/>
      <c r="BS981" s="4"/>
      <c r="BT981" s="4"/>
      <c r="BU981" s="4"/>
      <c r="BV981" s="4"/>
      <c r="BW981" s="4"/>
    </row>
    <row r="982" spans="66:75">
      <c r="BN982" s="4"/>
      <c r="BP982" s="4"/>
      <c r="BQ982" s="4"/>
      <c r="BR982" s="4"/>
      <c r="BS982" s="4"/>
      <c r="BT982" s="4"/>
      <c r="BU982" s="4"/>
      <c r="BV982" s="4"/>
      <c r="BW982" s="4"/>
    </row>
    <row r="983" spans="66:75">
      <c r="BN983" s="4"/>
      <c r="BP983" s="4"/>
      <c r="BQ983" s="4"/>
      <c r="BR983" s="4"/>
      <c r="BS983" s="4"/>
      <c r="BT983" s="4"/>
      <c r="BU983" s="4"/>
      <c r="BV983" s="4"/>
      <c r="BW983" s="4"/>
    </row>
    <row r="984" spans="66:75">
      <c r="BN984" s="4"/>
      <c r="BP984" s="4"/>
      <c r="BQ984" s="4"/>
      <c r="BR984" s="4"/>
      <c r="BS984" s="4"/>
      <c r="BT984" s="4"/>
      <c r="BU984" s="4"/>
      <c r="BV984" s="4"/>
      <c r="BW984" s="4"/>
    </row>
    <row r="985" spans="66:75">
      <c r="BN985" s="4"/>
      <c r="BP985" s="4"/>
      <c r="BQ985" s="4"/>
      <c r="BR985" s="4"/>
      <c r="BS985" s="4"/>
      <c r="BT985" s="4"/>
      <c r="BU985" s="4"/>
      <c r="BV985" s="4"/>
      <c r="BW985" s="4"/>
    </row>
    <row r="986" spans="66:75">
      <c r="BN986" s="4"/>
      <c r="BP986" s="4"/>
      <c r="BQ986" s="4"/>
      <c r="BR986" s="4"/>
      <c r="BS986" s="4"/>
      <c r="BT986" s="4"/>
      <c r="BU986" s="4"/>
      <c r="BV986" s="4"/>
      <c r="BW986" s="4"/>
    </row>
    <row r="987" spans="66:75">
      <c r="BN987" s="4"/>
      <c r="BP987" s="4"/>
      <c r="BQ987" s="4"/>
      <c r="BR987" s="4"/>
      <c r="BS987" s="4"/>
      <c r="BT987" s="4"/>
      <c r="BU987" s="4"/>
      <c r="BV987" s="4"/>
      <c r="BW987" s="4"/>
    </row>
    <row r="988" spans="66:75">
      <c r="BN988" s="4"/>
      <c r="BP988" s="4"/>
      <c r="BQ988" s="4"/>
      <c r="BR988" s="4"/>
      <c r="BS988" s="4"/>
      <c r="BT988" s="4"/>
      <c r="BU988" s="4"/>
      <c r="BV988" s="4"/>
      <c r="BW988" s="4"/>
    </row>
    <row r="989" spans="66:75">
      <c r="BN989" s="4"/>
      <c r="BP989" s="4"/>
      <c r="BQ989" s="4"/>
      <c r="BR989" s="4"/>
      <c r="BS989" s="4"/>
      <c r="BT989" s="4"/>
      <c r="BU989" s="4"/>
      <c r="BV989" s="4"/>
      <c r="BW989" s="4"/>
    </row>
    <row r="990" spans="66:75">
      <c r="BN990" s="4"/>
      <c r="BP990" s="4"/>
      <c r="BQ990" s="4"/>
      <c r="BR990" s="4"/>
      <c r="BS990" s="4"/>
      <c r="BT990" s="4"/>
      <c r="BU990" s="4"/>
      <c r="BV990" s="4"/>
      <c r="BW990" s="4"/>
    </row>
    <row r="991" spans="66:75">
      <c r="BN991" s="4"/>
      <c r="BP991" s="4"/>
      <c r="BQ991" s="4"/>
      <c r="BR991" s="4"/>
      <c r="BS991" s="4"/>
      <c r="BT991" s="4"/>
      <c r="BU991" s="4"/>
      <c r="BV991" s="4"/>
      <c r="BW991" s="4"/>
    </row>
    <row r="992" spans="66:75">
      <c r="BN992" s="4"/>
      <c r="BP992" s="4"/>
      <c r="BQ992" s="4"/>
      <c r="BR992" s="4"/>
      <c r="BS992" s="4"/>
      <c r="BT992" s="4"/>
      <c r="BU992" s="4"/>
      <c r="BV992" s="4"/>
      <c r="BW992" s="4"/>
    </row>
    <row r="993" spans="66:75">
      <c r="BN993" s="4"/>
      <c r="BP993" s="4"/>
      <c r="BQ993" s="4"/>
      <c r="BR993" s="4"/>
      <c r="BS993" s="4"/>
      <c r="BT993" s="4"/>
      <c r="BU993" s="4"/>
      <c r="BV993" s="4"/>
      <c r="BW993" s="4"/>
    </row>
    <row r="994" spans="66:75">
      <c r="BN994" s="4"/>
      <c r="BP994" s="4"/>
      <c r="BQ994" s="4"/>
      <c r="BR994" s="4"/>
      <c r="BS994" s="4"/>
      <c r="BT994" s="4"/>
      <c r="BU994" s="4"/>
      <c r="BV994" s="4"/>
      <c r="BW994" s="4"/>
    </row>
    <row r="995" spans="66:75">
      <c r="BN995" s="4"/>
      <c r="BP995" s="4"/>
      <c r="BQ995" s="4"/>
      <c r="BR995" s="4"/>
      <c r="BS995" s="4"/>
      <c r="BT995" s="4"/>
      <c r="BU995" s="4"/>
      <c r="BV995" s="4"/>
      <c r="BW995" s="4"/>
    </row>
    <row r="996" spans="66:75">
      <c r="BN996" s="4"/>
      <c r="BP996" s="4"/>
      <c r="BQ996" s="4"/>
      <c r="BR996" s="4"/>
      <c r="BS996" s="4"/>
      <c r="BT996" s="4"/>
      <c r="BU996" s="4"/>
      <c r="BV996" s="4"/>
      <c r="BW996" s="4"/>
    </row>
    <row r="997" spans="66:75">
      <c r="BN997" s="4"/>
      <c r="BP997" s="4"/>
      <c r="BQ997" s="4"/>
      <c r="BR997" s="4"/>
      <c r="BS997" s="4"/>
      <c r="BT997" s="4"/>
      <c r="BU997" s="4"/>
      <c r="BV997" s="4"/>
      <c r="BW997" s="4"/>
    </row>
    <row r="998" spans="66:75">
      <c r="BN998" s="4"/>
      <c r="BP998" s="4"/>
      <c r="BQ998" s="4"/>
      <c r="BR998" s="4"/>
      <c r="BS998" s="4"/>
      <c r="BT998" s="4"/>
      <c r="BU998" s="4"/>
      <c r="BV998" s="4"/>
      <c r="BW998" s="4"/>
    </row>
    <row r="999" spans="66:75">
      <c r="BN999" s="4"/>
      <c r="BP999" s="4"/>
      <c r="BQ999" s="4"/>
      <c r="BR999" s="4"/>
      <c r="BS999" s="4"/>
      <c r="BT999" s="4"/>
      <c r="BU999" s="4"/>
      <c r="BV999" s="4"/>
      <c r="BW999" s="4"/>
    </row>
    <row r="1000" spans="66:75">
      <c r="BN1000" s="4"/>
      <c r="BP1000" s="4"/>
      <c r="BQ1000" s="4"/>
      <c r="BR1000" s="4"/>
      <c r="BS1000" s="4"/>
      <c r="BT1000" s="4"/>
      <c r="BU1000" s="4"/>
      <c r="BV1000" s="4"/>
      <c r="BW1000" s="4"/>
    </row>
    <row r="1001" spans="66:75">
      <c r="BN1001" s="4"/>
      <c r="BP1001" s="4"/>
      <c r="BQ1001" s="4"/>
      <c r="BR1001" s="4"/>
      <c r="BS1001" s="4"/>
      <c r="BT1001" s="4"/>
      <c r="BU1001" s="4"/>
      <c r="BV1001" s="4"/>
      <c r="BW1001" s="4"/>
    </row>
    <row r="1002" spans="66:75">
      <c r="BN1002" s="4"/>
      <c r="BP1002" s="4"/>
      <c r="BQ1002" s="4"/>
      <c r="BR1002" s="4"/>
      <c r="BS1002" s="4"/>
      <c r="BT1002" s="4"/>
      <c r="BU1002" s="4"/>
      <c r="BV1002" s="4"/>
      <c r="BW1002" s="4"/>
    </row>
    <row r="1003" spans="66:75">
      <c r="BN1003" s="4"/>
      <c r="BP1003" s="4"/>
      <c r="BQ1003" s="4"/>
      <c r="BR1003" s="4"/>
      <c r="BS1003" s="4"/>
      <c r="BT1003" s="4"/>
      <c r="BU1003" s="4"/>
      <c r="BV1003" s="4"/>
      <c r="BW1003" s="4"/>
    </row>
    <row r="1004" spans="66:75">
      <c r="BN1004" s="4"/>
      <c r="BP1004" s="4"/>
      <c r="BQ1004" s="4"/>
      <c r="BR1004" s="4"/>
      <c r="BS1004" s="4"/>
      <c r="BT1004" s="4"/>
      <c r="BU1004" s="4"/>
      <c r="BV1004" s="4"/>
      <c r="BW1004" s="4"/>
    </row>
    <row r="1005" spans="66:75">
      <c r="BN1005" s="4"/>
      <c r="BP1005" s="4"/>
      <c r="BQ1005" s="4"/>
      <c r="BR1005" s="4"/>
      <c r="BS1005" s="4"/>
      <c r="BT1005" s="4"/>
      <c r="BU1005" s="4"/>
      <c r="BV1005" s="4"/>
      <c r="BW1005" s="4"/>
    </row>
    <row r="1006" spans="66:75">
      <c r="BN1006" s="4"/>
      <c r="BP1006" s="4"/>
      <c r="BQ1006" s="4"/>
      <c r="BR1006" s="4"/>
      <c r="BS1006" s="4"/>
      <c r="BT1006" s="4"/>
      <c r="BU1006" s="4"/>
      <c r="BV1006" s="4"/>
      <c r="BW1006" s="4"/>
    </row>
    <row r="1007" spans="66:75">
      <c r="BN1007" s="4"/>
      <c r="BP1007" s="4"/>
      <c r="BQ1007" s="4"/>
      <c r="BR1007" s="4"/>
      <c r="BS1007" s="4"/>
      <c r="BT1007" s="4"/>
      <c r="BU1007" s="4"/>
      <c r="BV1007" s="4"/>
      <c r="BW1007" s="4"/>
    </row>
    <row r="1008" spans="66:75">
      <c r="BN1008" s="4"/>
      <c r="BP1008" s="4"/>
      <c r="BQ1008" s="4"/>
      <c r="BR1008" s="4"/>
      <c r="BS1008" s="4"/>
      <c r="BT1008" s="4"/>
      <c r="BU1008" s="4"/>
      <c r="BV1008" s="4"/>
      <c r="BW1008" s="4"/>
    </row>
    <row r="1009" spans="66:75">
      <c r="BN1009" s="4"/>
      <c r="BP1009" s="4"/>
      <c r="BQ1009" s="4"/>
      <c r="BR1009" s="4"/>
      <c r="BS1009" s="4"/>
      <c r="BT1009" s="4"/>
      <c r="BU1009" s="4"/>
      <c r="BV1009" s="4"/>
      <c r="BW1009" s="4"/>
    </row>
    <row r="1010" spans="66:75">
      <c r="BN1010" s="4"/>
      <c r="BP1010" s="4"/>
      <c r="BQ1010" s="4"/>
      <c r="BR1010" s="4"/>
      <c r="BS1010" s="4"/>
      <c r="BT1010" s="4"/>
      <c r="BU1010" s="4"/>
      <c r="BV1010" s="4"/>
      <c r="BW1010" s="4"/>
    </row>
    <row r="1011" spans="66:75">
      <c r="BN1011" s="4"/>
      <c r="BP1011" s="4"/>
      <c r="BQ1011" s="4"/>
      <c r="BR1011" s="4"/>
      <c r="BS1011" s="4"/>
      <c r="BT1011" s="4"/>
      <c r="BU1011" s="4"/>
      <c r="BV1011" s="4"/>
      <c r="BW1011" s="4"/>
    </row>
    <row r="1012" spans="66:75">
      <c r="BN1012" s="4"/>
      <c r="BP1012" s="4"/>
      <c r="BQ1012" s="4"/>
      <c r="BR1012" s="4"/>
      <c r="BS1012" s="4"/>
      <c r="BT1012" s="4"/>
      <c r="BU1012" s="4"/>
      <c r="BV1012" s="4"/>
      <c r="BW1012" s="4"/>
    </row>
    <row r="1013" spans="66:75">
      <c r="BN1013" s="4"/>
      <c r="BP1013" s="4"/>
      <c r="BQ1013" s="4"/>
      <c r="BR1013" s="4"/>
      <c r="BS1013" s="4"/>
      <c r="BT1013" s="4"/>
      <c r="BU1013" s="4"/>
      <c r="BV1013" s="4"/>
      <c r="BW1013" s="4"/>
    </row>
    <row r="1014" spans="66:75">
      <c r="BN1014" s="4"/>
      <c r="BP1014" s="4"/>
      <c r="BQ1014" s="4"/>
      <c r="BR1014" s="4"/>
      <c r="BS1014" s="4"/>
      <c r="BT1014" s="4"/>
      <c r="BU1014" s="4"/>
      <c r="BV1014" s="4"/>
      <c r="BW1014" s="4"/>
    </row>
    <row r="1015" spans="66:75">
      <c r="BN1015" s="4"/>
      <c r="BP1015" s="4"/>
      <c r="BQ1015" s="4"/>
      <c r="BR1015" s="4"/>
      <c r="BS1015" s="4"/>
      <c r="BT1015" s="4"/>
      <c r="BU1015" s="4"/>
      <c r="BV1015" s="4"/>
      <c r="BW1015" s="4"/>
    </row>
    <row r="1016" spans="66:75">
      <c r="BN1016" s="4"/>
      <c r="BP1016" s="4"/>
      <c r="BQ1016" s="4"/>
      <c r="BR1016" s="4"/>
      <c r="BS1016" s="4"/>
      <c r="BT1016" s="4"/>
      <c r="BU1016" s="4"/>
      <c r="BV1016" s="4"/>
      <c r="BW1016" s="4"/>
    </row>
    <row r="1017" spans="66:75">
      <c r="BN1017" s="4"/>
      <c r="BP1017" s="4"/>
      <c r="BQ1017" s="4"/>
      <c r="BR1017" s="4"/>
      <c r="BS1017" s="4"/>
      <c r="BT1017" s="4"/>
      <c r="BU1017" s="4"/>
      <c r="BV1017" s="4"/>
      <c r="BW1017" s="4"/>
    </row>
    <row r="1018" spans="66:75">
      <c r="BN1018" s="4"/>
      <c r="BP1018" s="4"/>
      <c r="BQ1018" s="4"/>
      <c r="BR1018" s="4"/>
      <c r="BS1018" s="4"/>
      <c r="BT1018" s="4"/>
      <c r="BU1018" s="4"/>
      <c r="BV1018" s="4"/>
      <c r="BW1018" s="4"/>
    </row>
    <row r="1019" spans="66:75">
      <c r="BN1019" s="4"/>
      <c r="BP1019" s="4"/>
      <c r="BQ1019" s="4"/>
      <c r="BR1019" s="4"/>
      <c r="BS1019" s="4"/>
      <c r="BT1019" s="4"/>
      <c r="BU1019" s="4"/>
      <c r="BV1019" s="4"/>
      <c r="BW1019" s="4"/>
    </row>
    <row r="1020" spans="66:75">
      <c r="BN1020" s="4"/>
      <c r="BP1020" s="4"/>
      <c r="BQ1020" s="4"/>
      <c r="BR1020" s="4"/>
      <c r="BS1020" s="4"/>
      <c r="BT1020" s="4"/>
      <c r="BU1020" s="4"/>
      <c r="BV1020" s="4"/>
      <c r="BW1020" s="4"/>
    </row>
    <row r="1021" spans="66:75">
      <c r="BN1021" s="4"/>
      <c r="BP1021" s="4"/>
      <c r="BQ1021" s="4"/>
      <c r="BR1021" s="4"/>
      <c r="BS1021" s="4"/>
      <c r="BT1021" s="4"/>
      <c r="BU1021" s="4"/>
      <c r="BV1021" s="4"/>
      <c r="BW1021" s="4"/>
    </row>
    <row r="1022" spans="66:75">
      <c r="BN1022" s="4"/>
      <c r="BP1022" s="4"/>
      <c r="BQ1022" s="4"/>
      <c r="BR1022" s="4"/>
      <c r="BS1022" s="4"/>
      <c r="BT1022" s="4"/>
      <c r="BU1022" s="4"/>
      <c r="BV1022" s="4"/>
      <c r="BW1022" s="4"/>
    </row>
    <row r="1023" spans="66:75">
      <c r="BN1023" s="4"/>
      <c r="BP1023" s="4"/>
      <c r="BQ1023" s="4"/>
      <c r="BR1023" s="4"/>
      <c r="BS1023" s="4"/>
      <c r="BT1023" s="4"/>
      <c r="BU1023" s="4"/>
      <c r="BV1023" s="4"/>
      <c r="BW1023" s="4"/>
    </row>
    <row r="1024" spans="66:75">
      <c r="BN1024" s="4"/>
      <c r="BP1024" s="4"/>
      <c r="BQ1024" s="4"/>
      <c r="BR1024" s="4"/>
      <c r="BS1024" s="4"/>
      <c r="BT1024" s="4"/>
      <c r="BU1024" s="4"/>
      <c r="BV1024" s="4"/>
      <c r="BW1024" s="4"/>
    </row>
    <row r="1025" spans="66:75">
      <c r="BN1025" s="4"/>
      <c r="BP1025" s="4"/>
      <c r="BQ1025" s="4"/>
      <c r="BR1025" s="4"/>
      <c r="BS1025" s="4"/>
      <c r="BT1025" s="4"/>
      <c r="BU1025" s="4"/>
      <c r="BV1025" s="4"/>
      <c r="BW1025" s="4"/>
    </row>
    <row r="1026" spans="66:75">
      <c r="BN1026" s="4"/>
      <c r="BP1026" s="4"/>
      <c r="BQ1026" s="4"/>
      <c r="BR1026" s="4"/>
      <c r="BS1026" s="4"/>
      <c r="BT1026" s="4"/>
      <c r="BU1026" s="4"/>
      <c r="BV1026" s="4"/>
      <c r="BW1026" s="4"/>
    </row>
    <row r="1027" spans="66:75">
      <c r="BN1027" s="4"/>
      <c r="BP1027" s="4"/>
      <c r="BQ1027" s="4"/>
      <c r="BR1027" s="4"/>
      <c r="BS1027" s="4"/>
      <c r="BT1027" s="4"/>
      <c r="BU1027" s="4"/>
      <c r="BV1027" s="4"/>
      <c r="BW1027" s="4"/>
    </row>
    <row r="1028" spans="66:75">
      <c r="BN1028" s="4"/>
      <c r="BP1028" s="4"/>
      <c r="BQ1028" s="4"/>
      <c r="BR1028" s="4"/>
      <c r="BS1028" s="4"/>
      <c r="BT1028" s="4"/>
      <c r="BU1028" s="4"/>
      <c r="BV1028" s="4"/>
      <c r="BW1028" s="4"/>
    </row>
    <row r="1029" spans="66:75">
      <c r="BN1029" s="4"/>
      <c r="BP1029" s="4"/>
      <c r="BQ1029" s="4"/>
      <c r="BR1029" s="4"/>
      <c r="BS1029" s="4"/>
      <c r="BT1029" s="4"/>
      <c r="BU1029" s="4"/>
      <c r="BV1029" s="4"/>
      <c r="BW1029" s="4"/>
    </row>
    <row r="1030" spans="66:75">
      <c r="BN1030" s="4"/>
      <c r="BP1030" s="4"/>
      <c r="BQ1030" s="4"/>
      <c r="BR1030" s="4"/>
      <c r="BS1030" s="4"/>
      <c r="BT1030" s="4"/>
      <c r="BU1030" s="4"/>
      <c r="BV1030" s="4"/>
      <c r="BW1030" s="4"/>
    </row>
    <row r="1031" spans="66:75">
      <c r="BN1031" s="4"/>
      <c r="BP1031" s="4"/>
      <c r="BQ1031" s="4"/>
      <c r="BR1031" s="4"/>
      <c r="BS1031" s="4"/>
      <c r="BT1031" s="4"/>
      <c r="BU1031" s="4"/>
      <c r="BV1031" s="4"/>
      <c r="BW1031" s="4"/>
    </row>
    <row r="1032" spans="66:75">
      <c r="BN1032" s="4"/>
      <c r="BP1032" s="4"/>
      <c r="BQ1032" s="4"/>
      <c r="BR1032" s="4"/>
      <c r="BS1032" s="4"/>
      <c r="BT1032" s="4"/>
      <c r="BU1032" s="4"/>
      <c r="BV1032" s="4"/>
      <c r="BW1032" s="4"/>
    </row>
    <row r="1033" spans="66:75">
      <c r="BN1033" s="4"/>
      <c r="BP1033" s="4"/>
      <c r="BQ1033" s="4"/>
      <c r="BR1033" s="4"/>
      <c r="BS1033" s="4"/>
      <c r="BT1033" s="4"/>
      <c r="BU1033" s="4"/>
      <c r="BV1033" s="4"/>
      <c r="BW1033" s="4"/>
    </row>
    <row r="1034" spans="66:75">
      <c r="BN1034" s="4"/>
      <c r="BP1034" s="4"/>
      <c r="BQ1034" s="4"/>
      <c r="BR1034" s="4"/>
      <c r="BS1034" s="4"/>
      <c r="BT1034" s="4"/>
      <c r="BU1034" s="4"/>
      <c r="BV1034" s="4"/>
      <c r="BW1034" s="4"/>
    </row>
    <row r="1035" spans="66:75">
      <c r="BN1035" s="4"/>
      <c r="BP1035" s="4"/>
      <c r="BQ1035" s="4"/>
      <c r="BR1035" s="4"/>
      <c r="BS1035" s="4"/>
      <c r="BT1035" s="4"/>
      <c r="BU1035" s="4"/>
      <c r="BV1035" s="4"/>
      <c r="BW1035" s="4"/>
    </row>
    <row r="1036" spans="66:75">
      <c r="BN1036" s="4"/>
      <c r="BP1036" s="4"/>
      <c r="BQ1036" s="4"/>
      <c r="BR1036" s="4"/>
      <c r="BS1036" s="4"/>
      <c r="BT1036" s="4"/>
      <c r="BU1036" s="4"/>
      <c r="BV1036" s="4"/>
      <c r="BW1036" s="4"/>
    </row>
    <row r="1037" spans="66:75">
      <c r="BN1037" s="4"/>
      <c r="BP1037" s="4"/>
      <c r="BQ1037" s="4"/>
      <c r="BR1037" s="4"/>
      <c r="BS1037" s="4"/>
      <c r="BT1037" s="4"/>
      <c r="BU1037" s="4"/>
      <c r="BV1037" s="4"/>
      <c r="BW1037" s="4"/>
    </row>
    <row r="1038" spans="66:75">
      <c r="BN1038" s="4"/>
      <c r="BP1038" s="4"/>
      <c r="BQ1038" s="4"/>
      <c r="BR1038" s="4"/>
      <c r="BS1038" s="4"/>
      <c r="BT1038" s="4"/>
      <c r="BU1038" s="4"/>
      <c r="BV1038" s="4"/>
      <c r="BW1038" s="4"/>
    </row>
    <row r="1039" spans="66:75">
      <c r="BN1039" s="4"/>
      <c r="BP1039" s="4"/>
      <c r="BQ1039" s="4"/>
      <c r="BR1039" s="4"/>
      <c r="BS1039" s="4"/>
      <c r="BT1039" s="4"/>
      <c r="BU1039" s="4"/>
      <c r="BV1039" s="4"/>
      <c r="BW1039" s="4"/>
    </row>
    <row r="1040" spans="66:75">
      <c r="BN1040" s="4"/>
      <c r="BP1040" s="4"/>
      <c r="BQ1040" s="4"/>
      <c r="BR1040" s="4"/>
      <c r="BS1040" s="4"/>
      <c r="BT1040" s="4"/>
      <c r="BU1040" s="4"/>
      <c r="BV1040" s="4"/>
      <c r="BW1040" s="4"/>
    </row>
    <row r="1041" spans="66:75">
      <c r="BN1041" s="4"/>
      <c r="BP1041" s="4"/>
      <c r="BQ1041" s="4"/>
      <c r="BR1041" s="4"/>
      <c r="BS1041" s="4"/>
      <c r="BT1041" s="4"/>
      <c r="BU1041" s="4"/>
      <c r="BV1041" s="4"/>
      <c r="BW1041" s="4"/>
    </row>
    <row r="1042" spans="66:75">
      <c r="BN1042" s="4"/>
      <c r="BP1042" s="4"/>
      <c r="BQ1042" s="4"/>
      <c r="BR1042" s="4"/>
      <c r="BS1042" s="4"/>
      <c r="BT1042" s="4"/>
      <c r="BU1042" s="4"/>
      <c r="BV1042" s="4"/>
      <c r="BW1042" s="4"/>
    </row>
    <row r="1043" spans="66:75">
      <c r="BN1043" s="4"/>
      <c r="BP1043" s="4"/>
      <c r="BQ1043" s="4"/>
      <c r="BR1043" s="4"/>
      <c r="BS1043" s="4"/>
      <c r="BT1043" s="4"/>
      <c r="BU1043" s="4"/>
      <c r="BV1043" s="4"/>
      <c r="BW1043" s="4"/>
    </row>
    <row r="1044" spans="66:75">
      <c r="BN1044" s="4"/>
      <c r="BP1044" s="4"/>
      <c r="BQ1044" s="4"/>
      <c r="BR1044" s="4"/>
      <c r="BS1044" s="4"/>
      <c r="BT1044" s="4"/>
      <c r="BU1044" s="4"/>
      <c r="BV1044" s="4"/>
      <c r="BW1044" s="4"/>
    </row>
    <row r="1045" spans="66:75">
      <c r="BN1045" s="4"/>
      <c r="BP1045" s="4"/>
      <c r="BQ1045" s="4"/>
      <c r="BR1045" s="4"/>
      <c r="BS1045" s="4"/>
      <c r="BT1045" s="4"/>
      <c r="BU1045" s="4"/>
      <c r="BV1045" s="4"/>
      <c r="BW1045" s="4"/>
    </row>
    <row r="1046" spans="66:75">
      <c r="BN1046" s="4"/>
      <c r="BP1046" s="4"/>
      <c r="BQ1046" s="4"/>
      <c r="BR1046" s="4"/>
      <c r="BS1046" s="4"/>
      <c r="BT1046" s="4"/>
      <c r="BU1046" s="4"/>
      <c r="BV1046" s="4"/>
      <c r="BW1046" s="4"/>
    </row>
    <row r="1047" spans="66:75">
      <c r="BN1047" s="4"/>
      <c r="BP1047" s="4"/>
      <c r="BQ1047" s="4"/>
      <c r="BR1047" s="4"/>
      <c r="BS1047" s="4"/>
      <c r="BT1047" s="4"/>
      <c r="BU1047" s="4"/>
      <c r="BV1047" s="4"/>
      <c r="BW1047" s="4"/>
    </row>
    <row r="1048" spans="66:75">
      <c r="BN1048" s="4"/>
      <c r="BP1048" s="4"/>
      <c r="BQ1048" s="4"/>
      <c r="BR1048" s="4"/>
      <c r="BS1048" s="4"/>
      <c r="BT1048" s="4"/>
      <c r="BU1048" s="4"/>
      <c r="BV1048" s="4"/>
      <c r="BW1048" s="4"/>
    </row>
    <row r="1049" spans="66:75">
      <c r="BN1049" s="4"/>
      <c r="BP1049" s="4"/>
      <c r="BQ1049" s="4"/>
      <c r="BR1049" s="4"/>
      <c r="BS1049" s="4"/>
      <c r="BT1049" s="4"/>
      <c r="BU1049" s="4"/>
      <c r="BV1049" s="4"/>
      <c r="BW1049" s="4"/>
    </row>
    <row r="1050" spans="66:75">
      <c r="BN1050" s="4"/>
      <c r="BP1050" s="4"/>
      <c r="BQ1050" s="4"/>
      <c r="BR1050" s="4"/>
      <c r="BS1050" s="4"/>
      <c r="BT1050" s="4"/>
      <c r="BU1050" s="4"/>
      <c r="BV1050" s="4"/>
      <c r="BW1050" s="4"/>
    </row>
    <row r="1051" spans="66:75">
      <c r="BN1051" s="4"/>
      <c r="BP1051" s="4"/>
      <c r="BQ1051" s="4"/>
      <c r="BR1051" s="4"/>
      <c r="BS1051" s="4"/>
      <c r="BT1051" s="4"/>
      <c r="BU1051" s="4"/>
      <c r="BV1051" s="4"/>
      <c r="BW1051" s="4"/>
    </row>
    <row r="1052" spans="66:75">
      <c r="BN1052" s="4"/>
      <c r="BP1052" s="4"/>
      <c r="BQ1052" s="4"/>
      <c r="BR1052" s="4"/>
      <c r="BS1052" s="4"/>
      <c r="BT1052" s="4"/>
      <c r="BU1052" s="4"/>
      <c r="BV1052" s="4"/>
      <c r="BW1052" s="4"/>
    </row>
    <row r="1053" spans="66:75">
      <c r="BN1053" s="4"/>
      <c r="BP1053" s="4"/>
      <c r="BQ1053" s="4"/>
      <c r="BR1053" s="4"/>
      <c r="BS1053" s="4"/>
      <c r="BT1053" s="4"/>
      <c r="BU1053" s="4"/>
      <c r="BV1053" s="4"/>
      <c r="BW1053" s="4"/>
    </row>
    <row r="1054" spans="66:75">
      <c r="BN1054" s="4"/>
      <c r="BP1054" s="4"/>
      <c r="BQ1054" s="4"/>
      <c r="BR1054" s="4"/>
      <c r="BS1054" s="4"/>
      <c r="BT1054" s="4"/>
      <c r="BU1054" s="4"/>
      <c r="BV1054" s="4"/>
      <c r="BW1054" s="4"/>
    </row>
    <row r="1055" spans="66:75">
      <c r="BN1055" s="4"/>
      <c r="BP1055" s="4"/>
      <c r="BQ1055" s="4"/>
      <c r="BR1055" s="4"/>
      <c r="BS1055" s="4"/>
      <c r="BT1055" s="4"/>
      <c r="BU1055" s="4"/>
      <c r="BV1055" s="4"/>
      <c r="BW1055" s="4"/>
    </row>
    <row r="1056" spans="66:75">
      <c r="BN1056" s="4"/>
      <c r="BP1056" s="4"/>
      <c r="BQ1056" s="4"/>
      <c r="BR1056" s="4"/>
      <c r="BS1056" s="4"/>
      <c r="BT1056" s="4"/>
      <c r="BU1056" s="4"/>
      <c r="BV1056" s="4"/>
      <c r="BW1056" s="4"/>
    </row>
    <row r="1057" spans="66:75">
      <c r="BN1057" s="4"/>
      <c r="BP1057" s="4"/>
      <c r="BQ1057" s="4"/>
      <c r="BR1057" s="4"/>
      <c r="BS1057" s="4"/>
      <c r="BT1057" s="4"/>
      <c r="BU1057" s="4"/>
      <c r="BV1057" s="4"/>
      <c r="BW1057" s="4"/>
    </row>
    <row r="1058" spans="66:75">
      <c r="BN1058" s="4"/>
      <c r="BP1058" s="4"/>
      <c r="BQ1058" s="4"/>
      <c r="BR1058" s="4"/>
      <c r="BS1058" s="4"/>
      <c r="BT1058" s="4"/>
      <c r="BU1058" s="4"/>
      <c r="BV1058" s="4"/>
      <c r="BW1058" s="4"/>
    </row>
    <row r="1059" spans="66:75">
      <c r="BN1059" s="4"/>
      <c r="BP1059" s="4"/>
      <c r="BQ1059" s="4"/>
      <c r="BR1059" s="4"/>
      <c r="BS1059" s="4"/>
      <c r="BT1059" s="4"/>
      <c r="BU1059" s="4"/>
      <c r="BV1059" s="4"/>
      <c r="BW1059" s="4"/>
    </row>
    <row r="1060" spans="66:75">
      <c r="BN1060" s="4"/>
      <c r="BP1060" s="4"/>
      <c r="BQ1060" s="4"/>
      <c r="BR1060" s="4"/>
      <c r="BS1060" s="4"/>
      <c r="BT1060" s="4"/>
      <c r="BU1060" s="4"/>
      <c r="BV1060" s="4"/>
      <c r="BW1060" s="4"/>
    </row>
    <row r="1061" spans="66:75">
      <c r="BN1061" s="4"/>
      <c r="BP1061" s="4"/>
      <c r="BQ1061" s="4"/>
      <c r="BR1061" s="4"/>
      <c r="BS1061" s="4"/>
      <c r="BT1061" s="4"/>
      <c r="BU1061" s="4"/>
      <c r="BV1061" s="4"/>
      <c r="BW1061" s="4"/>
    </row>
    <row r="1062" spans="66:75">
      <c r="BN1062" s="4"/>
      <c r="BP1062" s="4"/>
      <c r="BQ1062" s="4"/>
      <c r="BR1062" s="4"/>
      <c r="BS1062" s="4"/>
      <c r="BT1062" s="4"/>
      <c r="BU1062" s="4"/>
      <c r="BV1062" s="4"/>
      <c r="BW1062" s="4"/>
    </row>
    <row r="1063" spans="66:75">
      <c r="BN1063" s="4"/>
      <c r="BP1063" s="4"/>
      <c r="BQ1063" s="4"/>
      <c r="BR1063" s="4"/>
      <c r="BS1063" s="4"/>
      <c r="BT1063" s="4"/>
      <c r="BU1063" s="4"/>
      <c r="BV1063" s="4"/>
      <c r="BW1063" s="4"/>
    </row>
    <row r="1064" spans="66:75">
      <c r="BN1064" s="4"/>
      <c r="BP1064" s="4"/>
      <c r="BQ1064" s="4"/>
      <c r="BR1064" s="4"/>
      <c r="BS1064" s="4"/>
      <c r="BT1064" s="4"/>
      <c r="BU1064" s="4"/>
      <c r="BV1064" s="4"/>
      <c r="BW1064" s="4"/>
    </row>
    <row r="1065" spans="66:75">
      <c r="BN1065" s="4"/>
      <c r="BP1065" s="4"/>
      <c r="BQ1065" s="4"/>
      <c r="BR1065" s="4"/>
      <c r="BS1065" s="4"/>
      <c r="BT1065" s="4"/>
      <c r="BU1065" s="4"/>
      <c r="BV1065" s="4"/>
      <c r="BW1065" s="4"/>
    </row>
    <row r="1066" spans="66:75">
      <c r="BN1066" s="4"/>
      <c r="BP1066" s="4"/>
      <c r="BQ1066" s="4"/>
      <c r="BR1066" s="4"/>
      <c r="BS1066" s="4"/>
      <c r="BT1066" s="4"/>
      <c r="BU1066" s="4"/>
      <c r="BV1066" s="4"/>
      <c r="BW1066" s="4"/>
    </row>
    <row r="1067" spans="66:75">
      <c r="BN1067" s="4"/>
      <c r="BP1067" s="4"/>
      <c r="BQ1067" s="4"/>
      <c r="BR1067" s="4"/>
      <c r="BS1067" s="4"/>
      <c r="BT1067" s="4"/>
      <c r="BU1067" s="4"/>
      <c r="BV1067" s="4"/>
      <c r="BW1067" s="4"/>
    </row>
    <row r="1068" spans="66:75">
      <c r="BN1068" s="4"/>
      <c r="BP1068" s="4"/>
      <c r="BQ1068" s="4"/>
      <c r="BR1068" s="4"/>
      <c r="BS1068" s="4"/>
      <c r="BT1068" s="4"/>
      <c r="BU1068" s="4"/>
      <c r="BV1068" s="4"/>
      <c r="BW1068" s="4"/>
    </row>
    <row r="1069" spans="66:75">
      <c r="BN1069" s="4"/>
      <c r="BP1069" s="4"/>
      <c r="BQ1069" s="4"/>
      <c r="BR1069" s="4"/>
      <c r="BS1069" s="4"/>
      <c r="BT1069" s="4"/>
      <c r="BU1069" s="4"/>
      <c r="BV1069" s="4"/>
      <c r="BW1069" s="4"/>
    </row>
    <row r="1070" spans="66:75">
      <c r="BN1070" s="4"/>
      <c r="BP1070" s="4"/>
      <c r="BQ1070" s="4"/>
      <c r="BR1070" s="4"/>
      <c r="BS1070" s="4"/>
      <c r="BT1070" s="4"/>
      <c r="BU1070" s="4"/>
      <c r="BV1070" s="4"/>
      <c r="BW1070" s="4"/>
    </row>
    <row r="1071" spans="66:75">
      <c r="BN1071" s="4"/>
      <c r="BP1071" s="4"/>
      <c r="BQ1071" s="4"/>
      <c r="BR1071" s="4"/>
      <c r="BS1071" s="4"/>
      <c r="BT1071" s="4"/>
      <c r="BU1071" s="4"/>
      <c r="BV1071" s="4"/>
      <c r="BW1071" s="4"/>
    </row>
    <row r="1072" spans="66:75">
      <c r="BN1072" s="4"/>
      <c r="BP1072" s="4"/>
      <c r="BQ1072" s="4"/>
      <c r="BR1072" s="4"/>
      <c r="BS1072" s="4"/>
      <c r="BT1072" s="4"/>
      <c r="BU1072" s="4"/>
      <c r="BV1072" s="4"/>
      <c r="BW1072" s="4"/>
    </row>
    <row r="1073" spans="66:75">
      <c r="BN1073" s="4"/>
      <c r="BP1073" s="4"/>
      <c r="BQ1073" s="4"/>
      <c r="BR1073" s="4"/>
      <c r="BS1073" s="4"/>
      <c r="BT1073" s="4"/>
      <c r="BU1073" s="4"/>
      <c r="BV1073" s="4"/>
      <c r="BW1073" s="4"/>
    </row>
    <row r="1074" spans="66:75">
      <c r="BN1074" s="4"/>
      <c r="BP1074" s="4"/>
      <c r="BQ1074" s="4"/>
      <c r="BR1074" s="4"/>
      <c r="BS1074" s="4"/>
      <c r="BT1074" s="4"/>
      <c r="BU1074" s="4"/>
      <c r="BV1074" s="4"/>
      <c r="BW1074" s="4"/>
    </row>
    <row r="1075" spans="66:75">
      <c r="BN1075" s="4"/>
      <c r="BP1075" s="4"/>
      <c r="BQ1075" s="4"/>
      <c r="BR1075" s="4"/>
      <c r="BS1075" s="4"/>
      <c r="BT1075" s="4"/>
      <c r="BU1075" s="4"/>
      <c r="BV1075" s="4"/>
      <c r="BW1075" s="4"/>
    </row>
    <row r="1076" spans="66:75">
      <c r="BN1076" s="4"/>
      <c r="BP1076" s="4"/>
      <c r="BQ1076" s="4"/>
      <c r="BR1076" s="4"/>
      <c r="BS1076" s="4"/>
      <c r="BT1076" s="4"/>
      <c r="BU1076" s="4"/>
      <c r="BV1076" s="4"/>
      <c r="BW1076" s="4"/>
    </row>
    <row r="1077" spans="66:75">
      <c r="BN1077" s="4"/>
      <c r="BP1077" s="4"/>
      <c r="BQ1077" s="4"/>
      <c r="BR1077" s="4"/>
      <c r="BS1077" s="4"/>
      <c r="BT1077" s="4"/>
      <c r="BU1077" s="4"/>
      <c r="BV1077" s="4"/>
      <c r="BW1077" s="4"/>
    </row>
    <row r="1078" spans="66:75">
      <c r="BN1078" s="4"/>
      <c r="BP1078" s="4"/>
      <c r="BQ1078" s="4"/>
      <c r="BR1078" s="4"/>
      <c r="BS1078" s="4"/>
      <c r="BT1078" s="4"/>
      <c r="BU1078" s="4"/>
      <c r="BV1078" s="4"/>
      <c r="BW1078" s="4"/>
    </row>
    <row r="1079" spans="66:75">
      <c r="BN1079" s="4"/>
      <c r="BP1079" s="4"/>
      <c r="BQ1079" s="4"/>
      <c r="BR1079" s="4"/>
      <c r="BS1079" s="4"/>
      <c r="BT1079" s="4"/>
      <c r="BU1079" s="4"/>
      <c r="BV1079" s="4"/>
      <c r="BW1079" s="4"/>
    </row>
    <row r="1080" spans="66:75">
      <c r="BN1080" s="4"/>
      <c r="BP1080" s="4"/>
      <c r="BQ1080" s="4"/>
      <c r="BR1080" s="4"/>
      <c r="BS1080" s="4"/>
      <c r="BT1080" s="4"/>
      <c r="BU1080" s="4"/>
      <c r="BV1080" s="4"/>
      <c r="BW1080" s="4"/>
    </row>
    <row r="1081" spans="66:75">
      <c r="BN1081" s="4"/>
      <c r="BP1081" s="4"/>
      <c r="BQ1081" s="4"/>
      <c r="BR1081" s="4"/>
      <c r="BS1081" s="4"/>
      <c r="BT1081" s="4"/>
      <c r="BU1081" s="4"/>
      <c r="BV1081" s="4"/>
      <c r="BW1081" s="4"/>
    </row>
    <row r="1082" spans="66:75">
      <c r="BN1082" s="4"/>
      <c r="BP1082" s="4"/>
      <c r="BQ1082" s="4"/>
      <c r="BR1082" s="4"/>
      <c r="BS1082" s="4"/>
      <c r="BT1082" s="4"/>
      <c r="BU1082" s="4"/>
      <c r="BV1082" s="4"/>
      <c r="BW1082" s="4"/>
    </row>
    <row r="1083" spans="66:75">
      <c r="BN1083" s="4"/>
      <c r="BP1083" s="4"/>
      <c r="BQ1083" s="4"/>
      <c r="BR1083" s="4"/>
      <c r="BS1083" s="4"/>
      <c r="BT1083" s="4"/>
      <c r="BU1083" s="4"/>
      <c r="BV1083" s="4"/>
      <c r="BW1083" s="4"/>
    </row>
    <row r="1084" spans="66:75">
      <c r="BN1084" s="4"/>
      <c r="BP1084" s="4"/>
      <c r="BQ1084" s="4"/>
      <c r="BR1084" s="4"/>
      <c r="BS1084" s="4"/>
      <c r="BT1084" s="4"/>
      <c r="BU1084" s="4"/>
      <c r="BV1084" s="4"/>
      <c r="BW1084" s="4"/>
    </row>
    <row r="1085" spans="66:75">
      <c r="BN1085" s="4"/>
      <c r="BP1085" s="4"/>
      <c r="BQ1085" s="4"/>
      <c r="BR1085" s="4"/>
      <c r="BS1085" s="4"/>
      <c r="BT1085" s="4"/>
      <c r="BU1085" s="4"/>
      <c r="BV1085" s="4"/>
      <c r="BW1085" s="4"/>
    </row>
    <row r="1086" spans="66:75">
      <c r="BN1086" s="4"/>
      <c r="BP1086" s="4"/>
      <c r="BQ1086" s="4"/>
      <c r="BR1086" s="4"/>
      <c r="BS1086" s="4"/>
      <c r="BT1086" s="4"/>
      <c r="BU1086" s="4"/>
      <c r="BV1086" s="4"/>
      <c r="BW1086" s="4"/>
    </row>
    <row r="1087" spans="66:75">
      <c r="BN1087" s="4"/>
      <c r="BP1087" s="4"/>
      <c r="BQ1087" s="4"/>
      <c r="BR1087" s="4"/>
      <c r="BS1087" s="4"/>
      <c r="BT1087" s="4"/>
      <c r="BU1087" s="4"/>
      <c r="BV1087" s="4"/>
      <c r="BW1087" s="4"/>
    </row>
    <row r="1088" spans="66:75">
      <c r="BN1088" s="4"/>
      <c r="BP1088" s="4"/>
      <c r="BQ1088" s="4"/>
      <c r="BR1088" s="4"/>
      <c r="BS1088" s="4"/>
      <c r="BT1088" s="4"/>
      <c r="BU1088" s="4"/>
      <c r="BV1088" s="4"/>
      <c r="BW1088" s="4"/>
    </row>
    <row r="1089" spans="66:75">
      <c r="BN1089" s="4"/>
      <c r="BP1089" s="4"/>
      <c r="BQ1089" s="4"/>
      <c r="BR1089" s="4"/>
      <c r="BS1089" s="4"/>
      <c r="BT1089" s="4"/>
      <c r="BU1089" s="4"/>
      <c r="BV1089" s="4"/>
      <c r="BW1089" s="4"/>
    </row>
    <row r="1090" spans="66:75">
      <c r="BN1090" s="4"/>
      <c r="BP1090" s="4"/>
      <c r="BQ1090" s="4"/>
      <c r="BR1090" s="4"/>
      <c r="BS1090" s="4"/>
      <c r="BT1090" s="4"/>
      <c r="BU1090" s="4"/>
      <c r="BV1090" s="4"/>
      <c r="BW1090" s="4"/>
    </row>
    <row r="1091" spans="66:75">
      <c r="BN1091" s="4"/>
      <c r="BP1091" s="4"/>
      <c r="BQ1091" s="4"/>
      <c r="BR1091" s="4"/>
      <c r="BS1091" s="4"/>
      <c r="BT1091" s="4"/>
      <c r="BU1091" s="4"/>
      <c r="BV1091" s="4"/>
      <c r="BW1091" s="4"/>
    </row>
    <row r="1092" spans="66:75">
      <c r="BN1092" s="4"/>
      <c r="BP1092" s="4"/>
      <c r="BQ1092" s="4"/>
      <c r="BR1092" s="4"/>
      <c r="BS1092" s="4"/>
      <c r="BT1092" s="4"/>
      <c r="BU1092" s="4"/>
      <c r="BV1092" s="4"/>
      <c r="BW1092" s="4"/>
    </row>
    <row r="1093" spans="66:75">
      <c r="BN1093" s="4"/>
      <c r="BP1093" s="4"/>
      <c r="BQ1093" s="4"/>
      <c r="BR1093" s="4"/>
      <c r="BS1093" s="4"/>
      <c r="BT1093" s="4"/>
      <c r="BU1093" s="4"/>
      <c r="BV1093" s="4"/>
      <c r="BW1093" s="4"/>
    </row>
    <row r="1094" spans="66:75">
      <c r="BN1094" s="4"/>
      <c r="BP1094" s="4"/>
      <c r="BQ1094" s="4"/>
      <c r="BR1094" s="4"/>
      <c r="BS1094" s="4"/>
      <c r="BT1094" s="4"/>
      <c r="BU1094" s="4"/>
      <c r="BV1094" s="4"/>
      <c r="BW1094" s="4"/>
    </row>
    <row r="1095" spans="66:75">
      <c r="BN1095" s="4"/>
      <c r="BP1095" s="4"/>
      <c r="BQ1095" s="4"/>
      <c r="BR1095" s="4"/>
      <c r="BS1095" s="4"/>
      <c r="BT1095" s="4"/>
      <c r="BU1095" s="4"/>
      <c r="BV1095" s="4"/>
      <c r="BW1095" s="4"/>
    </row>
    <row r="1096" spans="66:75">
      <c r="BN1096" s="4"/>
      <c r="BP1096" s="4"/>
      <c r="BQ1096" s="4"/>
      <c r="BR1096" s="4"/>
      <c r="BS1096" s="4"/>
      <c r="BT1096" s="4"/>
      <c r="BU1096" s="4"/>
      <c r="BV1096" s="4"/>
      <c r="BW1096" s="4"/>
    </row>
    <row r="1097" spans="66:75">
      <c r="BN1097" s="4"/>
      <c r="BP1097" s="4"/>
      <c r="BQ1097" s="4"/>
      <c r="BR1097" s="4"/>
      <c r="BS1097" s="4"/>
      <c r="BT1097" s="4"/>
      <c r="BU1097" s="4"/>
      <c r="BV1097" s="4"/>
      <c r="BW1097" s="4"/>
    </row>
    <row r="1098" spans="66:75">
      <c r="BN1098" s="4"/>
      <c r="BP1098" s="4"/>
      <c r="BQ1098" s="4"/>
      <c r="BR1098" s="4"/>
      <c r="BS1098" s="4"/>
      <c r="BT1098" s="4"/>
      <c r="BU1098" s="4"/>
      <c r="BV1098" s="4"/>
      <c r="BW1098" s="4"/>
    </row>
    <row r="1099" spans="66:75">
      <c r="BN1099" s="4"/>
      <c r="BP1099" s="4"/>
      <c r="BQ1099" s="4"/>
      <c r="BR1099" s="4"/>
      <c r="BS1099" s="4"/>
      <c r="BT1099" s="4"/>
      <c r="BU1099" s="4"/>
      <c r="BV1099" s="4"/>
      <c r="BW1099" s="4"/>
    </row>
    <row r="1100" spans="66:75">
      <c r="BN1100" s="4"/>
      <c r="BP1100" s="4"/>
      <c r="BQ1100" s="4"/>
      <c r="BR1100" s="4"/>
      <c r="BS1100" s="4"/>
      <c r="BT1100" s="4"/>
      <c r="BU1100" s="4"/>
      <c r="BV1100" s="4"/>
      <c r="BW1100" s="4"/>
    </row>
    <row r="1101" spans="66:75">
      <c r="BN1101" s="4"/>
      <c r="BP1101" s="4"/>
      <c r="BQ1101" s="4"/>
      <c r="BR1101" s="4"/>
      <c r="BS1101" s="4"/>
      <c r="BT1101" s="4"/>
      <c r="BU1101" s="4"/>
      <c r="BV1101" s="4"/>
      <c r="BW1101" s="4"/>
    </row>
    <row r="1102" spans="66:75">
      <c r="BN1102" s="4"/>
      <c r="BP1102" s="4"/>
      <c r="BQ1102" s="4"/>
      <c r="BR1102" s="4"/>
      <c r="BS1102" s="4"/>
      <c r="BT1102" s="4"/>
      <c r="BU1102" s="4"/>
      <c r="BV1102" s="4"/>
      <c r="BW1102" s="4"/>
    </row>
    <row r="1103" spans="66:75">
      <c r="BN1103" s="4"/>
      <c r="BP1103" s="4"/>
      <c r="BQ1103" s="4"/>
      <c r="BR1103" s="4"/>
      <c r="BS1103" s="4"/>
      <c r="BT1103" s="4"/>
      <c r="BU1103" s="4"/>
      <c r="BV1103" s="4"/>
      <c r="BW1103" s="4"/>
    </row>
    <row r="1104" spans="66:75">
      <c r="BN1104" s="4"/>
      <c r="BP1104" s="4"/>
      <c r="BQ1104" s="4"/>
      <c r="BR1104" s="4"/>
      <c r="BS1104" s="4"/>
      <c r="BT1104" s="4"/>
      <c r="BU1104" s="4"/>
      <c r="BV1104" s="4"/>
      <c r="BW1104" s="4"/>
    </row>
    <row r="1105" spans="66:75">
      <c r="BN1105" s="4"/>
      <c r="BP1105" s="4"/>
      <c r="BQ1105" s="4"/>
      <c r="BR1105" s="4"/>
      <c r="BS1105" s="4"/>
      <c r="BT1105" s="4"/>
      <c r="BU1105" s="4"/>
      <c r="BV1105" s="4"/>
      <c r="BW1105" s="4"/>
    </row>
    <row r="1106" spans="66:75">
      <c r="BN1106" s="4"/>
      <c r="BP1106" s="4"/>
      <c r="BQ1106" s="4"/>
      <c r="BR1106" s="4"/>
      <c r="BS1106" s="4"/>
      <c r="BT1106" s="4"/>
      <c r="BU1106" s="4"/>
      <c r="BV1106" s="4"/>
      <c r="BW1106" s="4"/>
    </row>
    <row r="1107" spans="66:75">
      <c r="BN1107" s="4"/>
      <c r="BP1107" s="4"/>
      <c r="BQ1107" s="4"/>
      <c r="BR1107" s="4"/>
      <c r="BS1107" s="4"/>
      <c r="BT1107" s="4"/>
      <c r="BU1107" s="4"/>
      <c r="BV1107" s="4"/>
      <c r="BW1107" s="4"/>
    </row>
    <row r="1108" spans="66:75">
      <c r="BN1108" s="4"/>
      <c r="BP1108" s="4"/>
      <c r="BQ1108" s="4"/>
      <c r="BR1108" s="4"/>
      <c r="BS1108" s="4"/>
      <c r="BT1108" s="4"/>
      <c r="BU1108" s="4"/>
      <c r="BV1108" s="4"/>
      <c r="BW1108" s="4"/>
    </row>
    <row r="1109" spans="66:75">
      <c r="BN1109" s="4"/>
      <c r="BP1109" s="4"/>
      <c r="BQ1109" s="4"/>
      <c r="BR1109" s="4"/>
      <c r="BS1109" s="4"/>
      <c r="BT1109" s="4"/>
      <c r="BU1109" s="4"/>
      <c r="BV1109" s="4"/>
      <c r="BW1109" s="4"/>
    </row>
    <row r="1110" spans="66:75">
      <c r="BN1110" s="4"/>
      <c r="BP1110" s="4"/>
      <c r="BQ1110" s="4"/>
      <c r="BR1110" s="4"/>
      <c r="BS1110" s="4"/>
      <c r="BT1110" s="4"/>
      <c r="BU1110" s="4"/>
      <c r="BV1110" s="4"/>
      <c r="BW1110" s="4"/>
    </row>
    <row r="1111" spans="66:75">
      <c r="BN1111" s="4"/>
      <c r="BP1111" s="4"/>
      <c r="BQ1111" s="4"/>
      <c r="BR1111" s="4"/>
      <c r="BS1111" s="4"/>
      <c r="BT1111" s="4"/>
      <c r="BU1111" s="4"/>
      <c r="BV1111" s="4"/>
      <c r="BW1111" s="4"/>
    </row>
    <row r="1112" spans="66:75">
      <c r="BN1112" s="4"/>
      <c r="BP1112" s="4"/>
      <c r="BQ1112" s="4"/>
      <c r="BR1112" s="4"/>
      <c r="BS1112" s="4"/>
      <c r="BT1112" s="4"/>
      <c r="BU1112" s="4"/>
      <c r="BV1112" s="4"/>
      <c r="BW1112" s="4"/>
    </row>
    <row r="1113" spans="66:75">
      <c r="BN1113" s="4"/>
      <c r="BP1113" s="4"/>
      <c r="BQ1113" s="4"/>
      <c r="BR1113" s="4"/>
      <c r="BS1113" s="4"/>
      <c r="BT1113" s="4"/>
      <c r="BU1113" s="4"/>
      <c r="BV1113" s="4"/>
      <c r="BW1113" s="4"/>
    </row>
    <row r="1114" spans="66:75">
      <c r="BN1114" s="4"/>
      <c r="BP1114" s="4"/>
      <c r="BQ1114" s="4"/>
      <c r="BR1114" s="4"/>
      <c r="BS1114" s="4"/>
      <c r="BT1114" s="4"/>
      <c r="BU1114" s="4"/>
      <c r="BV1114" s="4"/>
      <c r="BW1114" s="4"/>
    </row>
    <row r="1115" spans="66:75">
      <c r="BN1115" s="4"/>
      <c r="BP1115" s="4"/>
      <c r="BQ1115" s="4"/>
      <c r="BR1115" s="4"/>
      <c r="BS1115" s="4"/>
      <c r="BT1115" s="4"/>
      <c r="BU1115" s="4"/>
      <c r="BV1115" s="4"/>
      <c r="BW1115" s="4"/>
    </row>
    <row r="1116" spans="66:75">
      <c r="BN1116" s="4"/>
      <c r="BP1116" s="4"/>
      <c r="BQ1116" s="4"/>
      <c r="BR1116" s="4"/>
      <c r="BS1116" s="4"/>
      <c r="BT1116" s="4"/>
      <c r="BU1116" s="4"/>
      <c r="BV1116" s="4"/>
      <c r="BW1116" s="4"/>
    </row>
    <row r="1117" spans="66:75">
      <c r="BN1117" s="4"/>
      <c r="BP1117" s="4"/>
      <c r="BQ1117" s="4"/>
      <c r="BR1117" s="4"/>
      <c r="BS1117" s="4"/>
      <c r="BT1117" s="4"/>
      <c r="BU1117" s="4"/>
      <c r="BV1117" s="4"/>
      <c r="BW1117" s="4"/>
    </row>
    <row r="1118" spans="66:75">
      <c r="BN1118" s="4"/>
      <c r="BP1118" s="4"/>
      <c r="BQ1118" s="4"/>
      <c r="BR1118" s="4"/>
      <c r="BS1118" s="4"/>
      <c r="BT1118" s="4"/>
      <c r="BU1118" s="4"/>
      <c r="BV1118" s="4"/>
      <c r="BW1118" s="4"/>
    </row>
    <row r="1119" spans="66:75">
      <c r="BN1119" s="4"/>
      <c r="BP1119" s="4"/>
      <c r="BQ1119" s="4"/>
      <c r="BR1119" s="4"/>
      <c r="BS1119" s="4"/>
      <c r="BT1119" s="4"/>
      <c r="BU1119" s="4"/>
      <c r="BV1119" s="4"/>
      <c r="BW1119" s="4"/>
    </row>
    <row r="1120" spans="66:75">
      <c r="BN1120" s="4"/>
      <c r="BP1120" s="4"/>
      <c r="BQ1120" s="4"/>
      <c r="BR1120" s="4"/>
      <c r="BS1120" s="4"/>
      <c r="BT1120" s="4"/>
      <c r="BU1120" s="4"/>
      <c r="BV1120" s="4"/>
      <c r="BW1120" s="4"/>
    </row>
    <row r="1121" spans="66:75">
      <c r="BN1121" s="4"/>
      <c r="BP1121" s="4"/>
      <c r="BQ1121" s="4"/>
      <c r="BR1121" s="4"/>
      <c r="BS1121" s="4"/>
      <c r="BT1121" s="4"/>
      <c r="BU1121" s="4"/>
      <c r="BV1121" s="4"/>
      <c r="BW1121" s="4"/>
    </row>
    <row r="1122" spans="66:75">
      <c r="BN1122" s="4"/>
      <c r="BP1122" s="4"/>
      <c r="BQ1122" s="4"/>
      <c r="BR1122" s="4"/>
      <c r="BS1122" s="4"/>
      <c r="BT1122" s="4"/>
      <c r="BU1122" s="4"/>
      <c r="BV1122" s="4"/>
      <c r="BW1122" s="4"/>
    </row>
    <row r="1123" spans="66:75">
      <c r="BN1123" s="4"/>
      <c r="BP1123" s="4"/>
      <c r="BQ1123" s="4"/>
      <c r="BR1123" s="4"/>
      <c r="BS1123" s="4"/>
      <c r="BT1123" s="4"/>
      <c r="BU1123" s="4"/>
      <c r="BV1123" s="4"/>
      <c r="BW1123" s="4"/>
    </row>
    <row r="1124" spans="66:75">
      <c r="BN1124" s="4"/>
      <c r="BP1124" s="4"/>
      <c r="BQ1124" s="4"/>
      <c r="BR1124" s="4"/>
      <c r="BS1124" s="4"/>
      <c r="BT1124" s="4"/>
      <c r="BU1124" s="4"/>
      <c r="BV1124" s="4"/>
      <c r="BW1124" s="4"/>
    </row>
    <row r="1125" spans="66:75">
      <c r="BN1125" s="4"/>
      <c r="BP1125" s="4"/>
      <c r="BQ1125" s="4"/>
      <c r="BR1125" s="4"/>
      <c r="BS1125" s="4"/>
      <c r="BT1125" s="4"/>
      <c r="BU1125" s="4"/>
      <c r="BV1125" s="4"/>
      <c r="BW1125" s="4"/>
    </row>
    <row r="1126" spans="66:75">
      <c r="BN1126" s="4"/>
      <c r="BP1126" s="4"/>
      <c r="BQ1126" s="4"/>
      <c r="BR1126" s="4"/>
      <c r="BS1126" s="4"/>
      <c r="BT1126" s="4"/>
      <c r="BU1126" s="4"/>
      <c r="BV1126" s="4"/>
      <c r="BW1126" s="4"/>
    </row>
    <row r="1127" spans="66:75">
      <c r="BN1127" s="4"/>
      <c r="BP1127" s="4"/>
      <c r="BQ1127" s="4"/>
      <c r="BR1127" s="4"/>
      <c r="BS1127" s="4"/>
      <c r="BT1127" s="4"/>
      <c r="BU1127" s="4"/>
      <c r="BV1127" s="4"/>
      <c r="BW1127" s="4"/>
    </row>
    <row r="1128" spans="66:75">
      <c r="BN1128" s="4"/>
      <c r="BP1128" s="4"/>
      <c r="BQ1128" s="4"/>
      <c r="BR1128" s="4"/>
      <c r="BS1128" s="4"/>
      <c r="BT1128" s="4"/>
      <c r="BU1128" s="4"/>
      <c r="BV1128" s="4"/>
      <c r="BW1128" s="4"/>
    </row>
    <row r="1129" spans="66:75">
      <c r="BN1129" s="4"/>
      <c r="BP1129" s="4"/>
      <c r="BQ1129" s="4"/>
      <c r="BR1129" s="4"/>
      <c r="BS1129" s="4"/>
      <c r="BT1129" s="4"/>
      <c r="BU1129" s="4"/>
      <c r="BV1129" s="4"/>
      <c r="BW1129" s="4"/>
    </row>
    <row r="1130" spans="66:75">
      <c r="BN1130" s="4"/>
      <c r="BP1130" s="4"/>
      <c r="BQ1130" s="4"/>
      <c r="BR1130" s="4"/>
      <c r="BS1130" s="4"/>
      <c r="BT1130" s="4"/>
      <c r="BU1130" s="4"/>
      <c r="BV1130" s="4"/>
      <c r="BW1130" s="4"/>
    </row>
    <row r="1131" spans="66:75">
      <c r="BN1131" s="4"/>
      <c r="BP1131" s="4"/>
      <c r="BQ1131" s="4"/>
      <c r="BR1131" s="4"/>
      <c r="BS1131" s="4"/>
      <c r="BT1131" s="4"/>
      <c r="BU1131" s="4"/>
      <c r="BV1131" s="4"/>
      <c r="BW1131" s="4"/>
    </row>
    <row r="1132" spans="66:75">
      <c r="BN1132" s="4"/>
      <c r="BP1132" s="4"/>
      <c r="BQ1132" s="4"/>
      <c r="BR1132" s="4"/>
      <c r="BS1132" s="4"/>
      <c r="BT1132" s="4"/>
      <c r="BU1132" s="4"/>
      <c r="BV1132" s="4"/>
      <c r="BW1132" s="4"/>
    </row>
    <row r="1133" spans="66:75">
      <c r="BN1133" s="4"/>
      <c r="BP1133" s="4"/>
      <c r="BQ1133" s="4"/>
      <c r="BR1133" s="4"/>
      <c r="BS1133" s="4"/>
      <c r="BT1133" s="4"/>
      <c r="BU1133" s="4"/>
      <c r="BV1133" s="4"/>
      <c r="BW1133" s="4"/>
    </row>
    <row r="1134" spans="66:75">
      <c r="BN1134" s="4"/>
      <c r="BP1134" s="4"/>
      <c r="BQ1134" s="4"/>
      <c r="BR1134" s="4"/>
      <c r="BS1134" s="4"/>
      <c r="BT1134" s="4"/>
      <c r="BU1134" s="4"/>
      <c r="BV1134" s="4"/>
      <c r="BW1134" s="4"/>
    </row>
    <row r="1135" spans="66:75">
      <c r="BN1135" s="4"/>
      <c r="BP1135" s="4"/>
      <c r="BQ1135" s="4"/>
      <c r="BR1135" s="4"/>
      <c r="BS1135" s="4"/>
      <c r="BT1135" s="4"/>
      <c r="BU1135" s="4"/>
      <c r="BV1135" s="4"/>
      <c r="BW1135" s="4"/>
    </row>
    <row r="1136" spans="66:75">
      <c r="BN1136" s="4"/>
      <c r="BP1136" s="4"/>
      <c r="BQ1136" s="4"/>
      <c r="BR1136" s="4"/>
      <c r="BS1136" s="4"/>
      <c r="BT1136" s="4"/>
      <c r="BU1136" s="4"/>
      <c r="BV1136" s="4"/>
      <c r="BW1136" s="4"/>
    </row>
    <row r="1137" spans="66:75">
      <c r="BN1137" s="4"/>
      <c r="BP1137" s="4"/>
      <c r="BQ1137" s="4"/>
      <c r="BR1137" s="4"/>
      <c r="BS1137" s="4"/>
      <c r="BT1137" s="4"/>
      <c r="BU1137" s="4"/>
      <c r="BV1137" s="4"/>
      <c r="BW1137" s="4"/>
    </row>
    <row r="1138" spans="66:75">
      <c r="BN1138" s="4"/>
      <c r="BP1138" s="4"/>
      <c r="BQ1138" s="4"/>
      <c r="BR1138" s="4"/>
      <c r="BS1138" s="4"/>
      <c r="BT1138" s="4"/>
      <c r="BU1138" s="4"/>
      <c r="BV1138" s="4"/>
      <c r="BW1138" s="4"/>
    </row>
    <row r="1139" spans="66:75">
      <c r="BN1139" s="4"/>
      <c r="BP1139" s="4"/>
      <c r="BQ1139" s="4"/>
      <c r="BR1139" s="4"/>
      <c r="BS1139" s="4"/>
      <c r="BT1139" s="4"/>
      <c r="BU1139" s="4"/>
      <c r="BV1139" s="4"/>
      <c r="BW1139" s="4"/>
    </row>
    <row r="1140" spans="66:75">
      <c r="BN1140" s="4"/>
      <c r="BP1140" s="4"/>
      <c r="BQ1140" s="4"/>
      <c r="BR1140" s="4"/>
      <c r="BS1140" s="4"/>
      <c r="BT1140" s="4"/>
      <c r="BU1140" s="4"/>
      <c r="BV1140" s="4"/>
      <c r="BW1140" s="4"/>
    </row>
    <row r="1141" spans="66:75">
      <c r="BN1141" s="4"/>
      <c r="BP1141" s="4"/>
      <c r="BQ1141" s="4"/>
      <c r="BR1141" s="4"/>
      <c r="BS1141" s="4"/>
      <c r="BT1141" s="4"/>
      <c r="BU1141" s="4"/>
      <c r="BV1141" s="4"/>
      <c r="BW1141" s="4"/>
    </row>
    <row r="1142" spans="66:75">
      <c r="BN1142" s="4"/>
      <c r="BP1142" s="4"/>
      <c r="BQ1142" s="4"/>
      <c r="BR1142" s="4"/>
      <c r="BS1142" s="4"/>
      <c r="BT1142" s="4"/>
      <c r="BU1142" s="4"/>
      <c r="BV1142" s="4"/>
      <c r="BW1142" s="4"/>
    </row>
    <row r="1143" spans="66:75">
      <c r="BN1143" s="4"/>
      <c r="BP1143" s="4"/>
      <c r="BQ1143" s="4"/>
      <c r="BR1143" s="4"/>
      <c r="BS1143" s="4"/>
      <c r="BT1143" s="4"/>
      <c r="BU1143" s="4"/>
      <c r="BV1143" s="4"/>
      <c r="BW1143" s="4"/>
    </row>
    <row r="1144" spans="66:75">
      <c r="BN1144" s="4"/>
      <c r="BP1144" s="4"/>
      <c r="BQ1144" s="4"/>
      <c r="BR1144" s="4"/>
      <c r="BS1144" s="4"/>
      <c r="BT1144" s="4"/>
      <c r="BU1144" s="4"/>
      <c r="BV1144" s="4"/>
      <c r="BW1144" s="4"/>
    </row>
    <row r="1145" spans="66:75">
      <c r="BN1145" s="4"/>
      <c r="BP1145" s="4"/>
      <c r="BQ1145" s="4"/>
      <c r="BR1145" s="4"/>
      <c r="BS1145" s="4"/>
      <c r="BT1145" s="4"/>
      <c r="BU1145" s="4"/>
      <c r="BV1145" s="4"/>
      <c r="BW1145" s="4"/>
    </row>
    <row r="1146" spans="66:75">
      <c r="BN1146" s="4"/>
      <c r="BP1146" s="4"/>
      <c r="BQ1146" s="4"/>
      <c r="BR1146" s="4"/>
      <c r="BS1146" s="4"/>
      <c r="BT1146" s="4"/>
      <c r="BU1146" s="4"/>
      <c r="BV1146" s="4"/>
      <c r="BW1146" s="4"/>
    </row>
    <row r="1147" spans="66:75">
      <c r="BN1147" s="4"/>
      <c r="BP1147" s="4"/>
      <c r="BQ1147" s="4"/>
      <c r="BR1147" s="4"/>
      <c r="BS1147" s="4"/>
      <c r="BT1147" s="4"/>
      <c r="BU1147" s="4"/>
      <c r="BV1147" s="4"/>
      <c r="BW1147" s="4"/>
    </row>
    <row r="1148" spans="66:75">
      <c r="BN1148" s="4"/>
      <c r="BP1148" s="4"/>
      <c r="BQ1148" s="4"/>
      <c r="BR1148" s="4"/>
      <c r="BS1148" s="4"/>
      <c r="BT1148" s="4"/>
      <c r="BU1148" s="4"/>
      <c r="BV1148" s="4"/>
      <c r="BW1148" s="4"/>
    </row>
    <row r="1149" spans="66:75">
      <c r="BN1149" s="4"/>
      <c r="BP1149" s="4"/>
      <c r="BQ1149" s="4"/>
      <c r="BR1149" s="4"/>
      <c r="BS1149" s="4"/>
      <c r="BT1149" s="4"/>
      <c r="BU1149" s="4"/>
      <c r="BV1149" s="4"/>
      <c r="BW1149" s="4"/>
    </row>
    <row r="1150" spans="66:75">
      <c r="BN1150" s="4"/>
      <c r="BP1150" s="4"/>
      <c r="BQ1150" s="4"/>
      <c r="BR1150" s="4"/>
      <c r="BS1150" s="4"/>
      <c r="BT1150" s="4"/>
      <c r="BU1150" s="4"/>
      <c r="BV1150" s="4"/>
      <c r="BW1150" s="4"/>
    </row>
    <row r="1151" spans="66:75">
      <c r="BN1151" s="4"/>
      <c r="BP1151" s="4"/>
      <c r="BQ1151" s="4"/>
      <c r="BR1151" s="4"/>
      <c r="BS1151" s="4"/>
      <c r="BT1151" s="4"/>
      <c r="BU1151" s="4"/>
      <c r="BV1151" s="4"/>
      <c r="BW1151" s="4"/>
    </row>
    <row r="1152" spans="66:75">
      <c r="BN1152" s="4"/>
      <c r="BP1152" s="4"/>
      <c r="BQ1152" s="4"/>
      <c r="BR1152" s="4"/>
      <c r="BS1152" s="4"/>
      <c r="BT1152" s="4"/>
      <c r="BU1152" s="4"/>
      <c r="BV1152" s="4"/>
      <c r="BW1152" s="4"/>
    </row>
    <row r="1153" spans="66:75">
      <c r="BN1153" s="4"/>
      <c r="BP1153" s="4"/>
      <c r="BQ1153" s="4"/>
      <c r="BR1153" s="4"/>
      <c r="BS1153" s="4"/>
      <c r="BT1153" s="4"/>
      <c r="BU1153" s="4"/>
      <c r="BV1153" s="4"/>
      <c r="BW1153" s="4"/>
    </row>
    <row r="1154" spans="66:75">
      <c r="BN1154" s="4"/>
      <c r="BP1154" s="4"/>
      <c r="BQ1154" s="4"/>
      <c r="BR1154" s="4"/>
      <c r="BS1154" s="4"/>
      <c r="BT1154" s="4"/>
      <c r="BU1154" s="4"/>
      <c r="BV1154" s="4"/>
      <c r="BW1154" s="4"/>
    </row>
    <row r="1155" spans="66:75">
      <c r="BN1155" s="4"/>
      <c r="BP1155" s="4"/>
      <c r="BQ1155" s="4"/>
      <c r="BR1155" s="4"/>
      <c r="BS1155" s="4"/>
      <c r="BT1155" s="4"/>
      <c r="BU1155" s="4"/>
      <c r="BV1155" s="4"/>
      <c r="BW1155" s="4"/>
    </row>
    <row r="1156" spans="66:75">
      <c r="BN1156" s="4"/>
      <c r="BP1156" s="4"/>
      <c r="BQ1156" s="4"/>
      <c r="BR1156" s="4"/>
      <c r="BS1156" s="4"/>
      <c r="BT1156" s="4"/>
      <c r="BU1156" s="4"/>
      <c r="BV1156" s="4"/>
      <c r="BW1156" s="4"/>
    </row>
    <row r="1157" spans="66:75">
      <c r="BN1157" s="4"/>
      <c r="BP1157" s="4"/>
      <c r="BQ1157" s="4"/>
      <c r="BR1157" s="4"/>
      <c r="BS1157" s="4"/>
      <c r="BT1157" s="4"/>
      <c r="BU1157" s="4"/>
      <c r="BV1157" s="4"/>
      <c r="BW1157" s="4"/>
    </row>
    <row r="1158" spans="66:75">
      <c r="BN1158" s="4"/>
      <c r="BP1158" s="4"/>
      <c r="BQ1158" s="4"/>
      <c r="BR1158" s="4"/>
      <c r="BS1158" s="4"/>
      <c r="BT1158" s="4"/>
      <c r="BU1158" s="4"/>
      <c r="BV1158" s="4"/>
      <c r="BW1158" s="4"/>
    </row>
    <row r="1159" spans="66:75">
      <c r="BN1159" s="4"/>
      <c r="BP1159" s="4"/>
      <c r="BQ1159" s="4"/>
      <c r="BR1159" s="4"/>
      <c r="BS1159" s="4"/>
      <c r="BT1159" s="4"/>
      <c r="BU1159" s="4"/>
      <c r="BV1159" s="4"/>
      <c r="BW1159" s="4"/>
    </row>
    <row r="1160" spans="66:75">
      <c r="BN1160" s="4"/>
      <c r="BP1160" s="4"/>
      <c r="BQ1160" s="4"/>
      <c r="BR1160" s="4"/>
      <c r="BS1160" s="4"/>
      <c r="BT1160" s="4"/>
      <c r="BU1160" s="4"/>
      <c r="BV1160" s="4"/>
      <c r="BW1160" s="4"/>
    </row>
    <row r="1161" spans="66:75">
      <c r="BN1161" s="4"/>
      <c r="BP1161" s="4"/>
      <c r="BQ1161" s="4"/>
      <c r="BR1161" s="4"/>
      <c r="BS1161" s="4"/>
      <c r="BT1161" s="4"/>
      <c r="BU1161" s="4"/>
      <c r="BV1161" s="4"/>
      <c r="BW1161" s="4"/>
    </row>
    <row r="1162" spans="66:75">
      <c r="BN1162" s="4"/>
      <c r="BP1162" s="4"/>
      <c r="BQ1162" s="4"/>
      <c r="BR1162" s="4"/>
      <c r="BS1162" s="4"/>
      <c r="BT1162" s="4"/>
      <c r="BU1162" s="4"/>
      <c r="BV1162" s="4"/>
      <c r="BW1162" s="4"/>
    </row>
    <row r="1163" spans="66:75">
      <c r="BN1163" s="4"/>
      <c r="BP1163" s="4"/>
      <c r="BQ1163" s="4"/>
      <c r="BR1163" s="4"/>
      <c r="BS1163" s="4"/>
      <c r="BT1163" s="4"/>
      <c r="BU1163" s="4"/>
      <c r="BV1163" s="4"/>
      <c r="BW1163" s="4"/>
    </row>
    <row r="1164" spans="66:75">
      <c r="BN1164" s="4"/>
      <c r="BP1164" s="4"/>
      <c r="BQ1164" s="4"/>
      <c r="BR1164" s="4"/>
      <c r="BS1164" s="4"/>
      <c r="BT1164" s="4"/>
      <c r="BU1164" s="4"/>
      <c r="BV1164" s="4"/>
      <c r="BW1164" s="4"/>
    </row>
    <row r="1165" spans="66:75">
      <c r="BN1165" s="4"/>
      <c r="BP1165" s="4"/>
      <c r="BQ1165" s="4"/>
      <c r="BR1165" s="4"/>
      <c r="BS1165" s="4"/>
      <c r="BT1165" s="4"/>
      <c r="BU1165" s="4"/>
      <c r="BV1165" s="4"/>
      <c r="BW1165" s="4"/>
    </row>
    <row r="1166" spans="66:75">
      <c r="BN1166" s="4"/>
      <c r="BP1166" s="4"/>
      <c r="BQ1166" s="4"/>
      <c r="BR1166" s="4"/>
      <c r="BS1166" s="4"/>
      <c r="BT1166" s="4"/>
      <c r="BU1166" s="4"/>
      <c r="BV1166" s="4"/>
      <c r="BW1166" s="4"/>
    </row>
    <row r="1167" spans="66:75">
      <c r="BN1167" s="4"/>
      <c r="BP1167" s="4"/>
      <c r="BQ1167" s="4"/>
      <c r="BR1167" s="4"/>
      <c r="BS1167" s="4"/>
      <c r="BT1167" s="4"/>
      <c r="BU1167" s="4"/>
      <c r="BV1167" s="4"/>
      <c r="BW1167" s="4"/>
    </row>
    <row r="1168" spans="66:75">
      <c r="BN1168" s="4"/>
      <c r="BP1168" s="4"/>
      <c r="BQ1168" s="4"/>
      <c r="BR1168" s="4"/>
      <c r="BS1168" s="4"/>
      <c r="BT1168" s="4"/>
      <c r="BU1168" s="4"/>
      <c r="BV1168" s="4"/>
      <c r="BW1168" s="4"/>
    </row>
    <row r="1169" spans="66:75">
      <c r="BN1169" s="4"/>
      <c r="BP1169" s="4"/>
      <c r="BQ1169" s="4"/>
      <c r="BR1169" s="4"/>
      <c r="BS1169" s="4"/>
      <c r="BT1169" s="4"/>
      <c r="BU1169" s="4"/>
      <c r="BV1169" s="4"/>
      <c r="BW1169" s="4"/>
    </row>
    <row r="1170" spans="66:75">
      <c r="BN1170" s="4"/>
      <c r="BP1170" s="4"/>
      <c r="BQ1170" s="4"/>
      <c r="BR1170" s="4"/>
      <c r="BS1170" s="4"/>
      <c r="BT1170" s="4"/>
      <c r="BU1170" s="4"/>
      <c r="BV1170" s="4"/>
      <c r="BW1170" s="4"/>
    </row>
    <row r="1171" spans="66:75">
      <c r="BN1171" s="4"/>
      <c r="BP1171" s="4"/>
      <c r="BQ1171" s="4"/>
      <c r="BR1171" s="4"/>
      <c r="BS1171" s="4"/>
      <c r="BT1171" s="4"/>
      <c r="BU1171" s="4"/>
      <c r="BV1171" s="4"/>
      <c r="BW1171" s="4"/>
    </row>
    <row r="1172" spans="66:75">
      <c r="BN1172" s="4"/>
      <c r="BP1172" s="4"/>
      <c r="BQ1172" s="4"/>
      <c r="BR1172" s="4"/>
      <c r="BS1172" s="4"/>
      <c r="BT1172" s="4"/>
      <c r="BU1172" s="4"/>
      <c r="BV1172" s="4"/>
      <c r="BW1172" s="4"/>
    </row>
    <row r="1173" spans="66:75">
      <c r="BN1173" s="4"/>
      <c r="BP1173" s="4"/>
      <c r="BQ1173" s="4"/>
      <c r="BR1173" s="4"/>
      <c r="BS1173" s="4"/>
      <c r="BT1173" s="4"/>
      <c r="BU1173" s="4"/>
      <c r="BV1173" s="4"/>
      <c r="BW1173" s="4"/>
    </row>
    <row r="1174" spans="66:75">
      <c r="BN1174" s="4"/>
      <c r="BP1174" s="4"/>
      <c r="BQ1174" s="4"/>
      <c r="BR1174" s="4"/>
      <c r="BS1174" s="4"/>
      <c r="BT1174" s="4"/>
      <c r="BU1174" s="4"/>
      <c r="BV1174" s="4"/>
      <c r="BW1174" s="4"/>
    </row>
    <row r="1175" spans="66:75">
      <c r="BN1175" s="4"/>
      <c r="BP1175" s="4"/>
      <c r="BQ1175" s="4"/>
      <c r="BR1175" s="4"/>
      <c r="BS1175" s="4"/>
      <c r="BT1175" s="4"/>
      <c r="BU1175" s="4"/>
      <c r="BV1175" s="4"/>
      <c r="BW1175" s="4"/>
    </row>
    <row r="1176" spans="66:75">
      <c r="BN1176" s="4"/>
      <c r="BP1176" s="4"/>
      <c r="BQ1176" s="4"/>
      <c r="BR1176" s="4"/>
      <c r="BS1176" s="4"/>
      <c r="BT1176" s="4"/>
      <c r="BU1176" s="4"/>
      <c r="BV1176" s="4"/>
      <c r="BW1176" s="4"/>
    </row>
    <row r="1177" spans="66:75">
      <c r="BN1177" s="4"/>
      <c r="BP1177" s="4"/>
      <c r="BQ1177" s="4"/>
      <c r="BR1177" s="4"/>
      <c r="BS1177" s="4"/>
      <c r="BT1177" s="4"/>
      <c r="BU1177" s="4"/>
      <c r="BV1177" s="4"/>
      <c r="BW1177" s="4"/>
    </row>
    <row r="1178" spans="66:75">
      <c r="BN1178" s="4"/>
      <c r="BP1178" s="4"/>
      <c r="BQ1178" s="4"/>
      <c r="BR1178" s="4"/>
      <c r="BS1178" s="4"/>
      <c r="BT1178" s="4"/>
      <c r="BU1178" s="4"/>
      <c r="BV1178" s="4"/>
      <c r="BW1178" s="4"/>
    </row>
    <row r="1179" spans="66:75">
      <c r="BN1179" s="4"/>
      <c r="BP1179" s="4"/>
      <c r="BQ1179" s="4"/>
      <c r="BR1179" s="4"/>
      <c r="BS1179" s="4"/>
      <c r="BT1179" s="4"/>
      <c r="BU1179" s="4"/>
      <c r="BV1179" s="4"/>
      <c r="BW1179" s="4"/>
    </row>
    <row r="1180" spans="66:75">
      <c r="BN1180" s="4"/>
      <c r="BP1180" s="4"/>
      <c r="BQ1180" s="4"/>
      <c r="BR1180" s="4"/>
      <c r="BS1180" s="4"/>
      <c r="BT1180" s="4"/>
      <c r="BU1180" s="4"/>
      <c r="BV1180" s="4"/>
      <c r="BW1180" s="4"/>
    </row>
    <row r="1181" spans="66:75">
      <c r="BN1181" s="4"/>
      <c r="BP1181" s="4"/>
      <c r="BQ1181" s="4"/>
      <c r="BR1181" s="4"/>
      <c r="BS1181" s="4"/>
      <c r="BT1181" s="4"/>
      <c r="BU1181" s="4"/>
      <c r="BV1181" s="4"/>
      <c r="BW1181" s="4"/>
    </row>
    <row r="1182" spans="66:75">
      <c r="BN1182" s="4"/>
      <c r="BP1182" s="4"/>
      <c r="BQ1182" s="4"/>
      <c r="BR1182" s="4"/>
      <c r="BS1182" s="4"/>
      <c r="BT1182" s="4"/>
      <c r="BU1182" s="4"/>
      <c r="BV1182" s="4"/>
      <c r="BW1182" s="4"/>
    </row>
    <row r="1183" spans="66:75">
      <c r="BN1183" s="4"/>
      <c r="BP1183" s="4"/>
      <c r="BQ1183" s="4"/>
      <c r="BR1183" s="4"/>
      <c r="BS1183" s="4"/>
      <c r="BT1183" s="4"/>
      <c r="BU1183" s="4"/>
      <c r="BV1183" s="4"/>
      <c r="BW1183" s="4"/>
    </row>
    <row r="1184" spans="66:75">
      <c r="BN1184" s="4"/>
      <c r="BP1184" s="4"/>
      <c r="BQ1184" s="4"/>
      <c r="BR1184" s="4"/>
      <c r="BS1184" s="4"/>
      <c r="BT1184" s="4"/>
      <c r="BU1184" s="4"/>
      <c r="BV1184" s="4"/>
      <c r="BW1184" s="4"/>
    </row>
    <row r="1185" spans="66:75">
      <c r="BN1185" s="4"/>
      <c r="BP1185" s="4"/>
      <c r="BQ1185" s="4"/>
      <c r="BR1185" s="4"/>
      <c r="BS1185" s="4"/>
      <c r="BT1185" s="4"/>
      <c r="BU1185" s="4"/>
      <c r="BV1185" s="4"/>
      <c r="BW1185" s="4"/>
    </row>
    <row r="1186" spans="66:75">
      <c r="BN1186" s="4"/>
      <c r="BP1186" s="4"/>
      <c r="BQ1186" s="4"/>
      <c r="BR1186" s="4"/>
      <c r="BS1186" s="4"/>
      <c r="BT1186" s="4"/>
      <c r="BU1186" s="4"/>
      <c r="BV1186" s="4"/>
      <c r="BW1186" s="4"/>
    </row>
    <row r="1187" spans="66:75">
      <c r="BN1187" s="4"/>
      <c r="BP1187" s="4"/>
      <c r="BQ1187" s="4"/>
      <c r="BR1187" s="4"/>
      <c r="BS1187" s="4"/>
      <c r="BT1187" s="4"/>
      <c r="BU1187" s="4"/>
      <c r="BV1187" s="4"/>
      <c r="BW1187" s="4"/>
    </row>
    <row r="1188" spans="66:75">
      <c r="BN1188" s="4"/>
      <c r="BP1188" s="4"/>
      <c r="BQ1188" s="4"/>
      <c r="BR1188" s="4"/>
      <c r="BS1188" s="4"/>
      <c r="BT1188" s="4"/>
      <c r="BU1188" s="4"/>
      <c r="BV1188" s="4"/>
      <c r="BW1188" s="4"/>
    </row>
    <row r="1189" spans="66:75">
      <c r="BN1189" s="4"/>
      <c r="BP1189" s="4"/>
      <c r="BQ1189" s="4"/>
      <c r="BR1189" s="4"/>
      <c r="BS1189" s="4"/>
      <c r="BT1189" s="4"/>
      <c r="BU1189" s="4"/>
      <c r="BV1189" s="4"/>
      <c r="BW1189" s="4"/>
    </row>
    <row r="1190" spans="66:75">
      <c r="BN1190" s="4"/>
      <c r="BP1190" s="4"/>
      <c r="BQ1190" s="4"/>
      <c r="BR1190" s="4"/>
      <c r="BS1190" s="4"/>
      <c r="BT1190" s="4"/>
      <c r="BU1190" s="4"/>
      <c r="BV1190" s="4"/>
      <c r="BW1190" s="4"/>
    </row>
    <row r="1191" spans="66:75">
      <c r="BN1191" s="4"/>
      <c r="BP1191" s="4"/>
      <c r="BQ1191" s="4"/>
      <c r="BR1191" s="4"/>
      <c r="BS1191" s="4"/>
      <c r="BT1191" s="4"/>
      <c r="BU1191" s="4"/>
      <c r="BV1191" s="4"/>
      <c r="BW1191" s="4"/>
    </row>
    <row r="1192" spans="66:75">
      <c r="BN1192" s="4"/>
      <c r="BP1192" s="4"/>
      <c r="BQ1192" s="4"/>
      <c r="BR1192" s="4"/>
      <c r="BS1192" s="4"/>
      <c r="BT1192" s="4"/>
      <c r="BU1192" s="4"/>
      <c r="BV1192" s="4"/>
      <c r="BW1192" s="4"/>
    </row>
    <row r="1193" spans="66:75">
      <c r="BN1193" s="4"/>
      <c r="BP1193" s="4"/>
      <c r="BQ1193" s="4"/>
      <c r="BR1193" s="4"/>
      <c r="BS1193" s="4"/>
      <c r="BT1193" s="4"/>
      <c r="BU1193" s="4"/>
      <c r="BV1193" s="4"/>
      <c r="BW1193" s="4"/>
    </row>
    <row r="1194" spans="66:75">
      <c r="BN1194" s="4"/>
      <c r="BP1194" s="4"/>
      <c r="BQ1194" s="4"/>
      <c r="BR1194" s="4"/>
      <c r="BS1194" s="4"/>
      <c r="BT1194" s="4"/>
      <c r="BU1194" s="4"/>
      <c r="BV1194" s="4"/>
      <c r="BW1194" s="4"/>
    </row>
    <row r="1195" spans="66:75">
      <c r="BN1195" s="4"/>
      <c r="BP1195" s="4"/>
      <c r="BQ1195" s="4"/>
      <c r="BR1195" s="4"/>
      <c r="BS1195" s="4"/>
      <c r="BT1195" s="4"/>
      <c r="BU1195" s="4"/>
      <c r="BV1195" s="4"/>
      <c r="BW1195" s="4"/>
    </row>
    <row r="1196" spans="66:75">
      <c r="BN1196" s="4"/>
      <c r="BP1196" s="4"/>
      <c r="BQ1196" s="4"/>
      <c r="BR1196" s="4"/>
      <c r="BS1196" s="4"/>
      <c r="BT1196" s="4"/>
      <c r="BU1196" s="4"/>
      <c r="BV1196" s="4"/>
      <c r="BW1196" s="4"/>
    </row>
    <row r="1197" spans="66:75">
      <c r="BN1197" s="4"/>
      <c r="BP1197" s="4"/>
      <c r="BQ1197" s="4"/>
      <c r="BR1197" s="4"/>
      <c r="BS1197" s="4"/>
      <c r="BT1197" s="4"/>
      <c r="BU1197" s="4"/>
      <c r="BV1197" s="4"/>
      <c r="BW1197" s="4"/>
    </row>
    <row r="1198" spans="66:75">
      <c r="BN1198" s="4"/>
      <c r="BP1198" s="4"/>
      <c r="BQ1198" s="4"/>
      <c r="BR1198" s="4"/>
      <c r="BS1198" s="4"/>
      <c r="BT1198" s="4"/>
      <c r="BU1198" s="4"/>
      <c r="BV1198" s="4"/>
      <c r="BW1198" s="4"/>
    </row>
    <row r="1199" spans="66:75">
      <c r="BN1199" s="4"/>
      <c r="BP1199" s="4"/>
      <c r="BQ1199" s="4"/>
      <c r="BR1199" s="4"/>
      <c r="BS1199" s="4"/>
      <c r="BT1199" s="4"/>
      <c r="BU1199" s="4"/>
      <c r="BV1199" s="4"/>
      <c r="BW1199" s="4"/>
    </row>
    <row r="1200" spans="66:75">
      <c r="BN1200" s="4"/>
      <c r="BP1200" s="4"/>
      <c r="BQ1200" s="4"/>
      <c r="BR1200" s="4"/>
      <c r="BS1200" s="4"/>
      <c r="BT1200" s="4"/>
      <c r="BU1200" s="4"/>
      <c r="BV1200" s="4"/>
      <c r="BW1200" s="4"/>
    </row>
    <row r="1201" spans="66:75">
      <c r="BN1201" s="4"/>
      <c r="BP1201" s="4"/>
      <c r="BQ1201" s="4"/>
      <c r="BR1201" s="4"/>
      <c r="BS1201" s="4"/>
      <c r="BT1201" s="4"/>
      <c r="BU1201" s="4"/>
      <c r="BV1201" s="4"/>
      <c r="BW1201" s="4"/>
    </row>
    <row r="1202" spans="66:75">
      <c r="BN1202" s="4"/>
      <c r="BP1202" s="4"/>
      <c r="BQ1202" s="4"/>
      <c r="BR1202" s="4"/>
      <c r="BS1202" s="4"/>
      <c r="BT1202" s="4"/>
      <c r="BU1202" s="4"/>
      <c r="BV1202" s="4"/>
      <c r="BW1202" s="4"/>
    </row>
    <row r="1203" spans="66:75">
      <c r="BN1203" s="4"/>
      <c r="BP1203" s="4"/>
      <c r="BQ1203" s="4"/>
      <c r="BR1203" s="4"/>
      <c r="BS1203" s="4"/>
      <c r="BT1203" s="4"/>
      <c r="BU1203" s="4"/>
      <c r="BV1203" s="4"/>
      <c r="BW1203" s="4"/>
    </row>
    <row r="1204" spans="66:75">
      <c r="BN1204" s="4"/>
      <c r="BP1204" s="4"/>
      <c r="BQ1204" s="4"/>
      <c r="BR1204" s="4"/>
      <c r="BS1204" s="4"/>
      <c r="BT1204" s="4"/>
      <c r="BU1204" s="4"/>
      <c r="BV1204" s="4"/>
      <c r="BW1204" s="4"/>
    </row>
    <row r="1205" spans="66:75">
      <c r="BN1205" s="4"/>
      <c r="BP1205" s="4"/>
      <c r="BQ1205" s="4"/>
      <c r="BR1205" s="4"/>
      <c r="BS1205" s="4"/>
      <c r="BT1205" s="4"/>
      <c r="BU1205" s="4"/>
      <c r="BV1205" s="4"/>
      <c r="BW1205" s="4"/>
    </row>
    <row r="1206" spans="66:75">
      <c r="BN1206" s="4"/>
      <c r="BP1206" s="4"/>
      <c r="BQ1206" s="4"/>
      <c r="BR1206" s="4"/>
      <c r="BS1206" s="4"/>
      <c r="BT1206" s="4"/>
      <c r="BU1206" s="4"/>
      <c r="BV1206" s="4"/>
      <c r="BW1206" s="4"/>
    </row>
    <row r="1207" spans="66:75">
      <c r="BN1207" s="4"/>
      <c r="BP1207" s="4"/>
      <c r="BQ1207" s="4"/>
      <c r="BR1207" s="4"/>
      <c r="BS1207" s="4"/>
      <c r="BT1207" s="4"/>
      <c r="BU1207" s="4"/>
      <c r="BV1207" s="4"/>
      <c r="BW1207" s="4"/>
    </row>
    <row r="1208" spans="66:75">
      <c r="BN1208" s="4"/>
      <c r="BP1208" s="4"/>
      <c r="BQ1208" s="4"/>
      <c r="BR1208" s="4"/>
      <c r="BS1208" s="4"/>
      <c r="BT1208" s="4"/>
      <c r="BU1208" s="4"/>
      <c r="BV1208" s="4"/>
      <c r="BW1208" s="4"/>
    </row>
    <row r="1209" spans="66:75">
      <c r="BN1209" s="4"/>
      <c r="BP1209" s="4"/>
      <c r="BQ1209" s="4"/>
      <c r="BR1209" s="4"/>
      <c r="BS1209" s="4"/>
      <c r="BT1209" s="4"/>
      <c r="BU1209" s="4"/>
      <c r="BV1209" s="4"/>
      <c r="BW1209" s="4"/>
    </row>
    <row r="1210" spans="66:75">
      <c r="BN1210" s="4"/>
      <c r="BP1210" s="4"/>
      <c r="BQ1210" s="4"/>
      <c r="BR1210" s="4"/>
      <c r="BS1210" s="4"/>
      <c r="BT1210" s="4"/>
      <c r="BU1210" s="4"/>
      <c r="BV1210" s="4"/>
      <c r="BW1210" s="4"/>
    </row>
    <row r="1211" spans="66:75">
      <c r="BN1211" s="4"/>
      <c r="BP1211" s="4"/>
      <c r="BQ1211" s="4"/>
      <c r="BR1211" s="4"/>
      <c r="BS1211" s="4"/>
      <c r="BT1211" s="4"/>
      <c r="BU1211" s="4"/>
      <c r="BV1211" s="4"/>
      <c r="BW1211" s="4"/>
    </row>
    <row r="1212" spans="66:75">
      <c r="BN1212" s="4"/>
      <c r="BP1212" s="4"/>
      <c r="BQ1212" s="4"/>
      <c r="BR1212" s="4"/>
      <c r="BS1212" s="4"/>
      <c r="BT1212" s="4"/>
      <c r="BU1212" s="4"/>
      <c r="BV1212" s="4"/>
      <c r="BW1212" s="4"/>
    </row>
    <row r="1213" spans="66:75">
      <c r="BN1213" s="4"/>
      <c r="BP1213" s="4"/>
      <c r="BQ1213" s="4"/>
      <c r="BR1213" s="4"/>
      <c r="BS1213" s="4"/>
      <c r="BT1213" s="4"/>
      <c r="BU1213" s="4"/>
      <c r="BV1213" s="4"/>
      <c r="BW1213" s="4"/>
    </row>
    <row r="1214" spans="66:75">
      <c r="BN1214" s="4"/>
      <c r="BP1214" s="4"/>
      <c r="BQ1214" s="4"/>
      <c r="BR1214" s="4"/>
      <c r="BS1214" s="4"/>
      <c r="BT1214" s="4"/>
      <c r="BU1214" s="4"/>
      <c r="BV1214" s="4"/>
      <c r="BW1214" s="4"/>
    </row>
    <row r="1215" spans="66:75">
      <c r="BN1215" s="4"/>
      <c r="BP1215" s="4"/>
      <c r="BQ1215" s="4"/>
      <c r="BR1215" s="4"/>
      <c r="BS1215" s="4"/>
      <c r="BT1215" s="4"/>
      <c r="BU1215" s="4"/>
      <c r="BV1215" s="4"/>
      <c r="BW1215" s="4"/>
    </row>
    <row r="1216" spans="66:75">
      <c r="BN1216" s="4"/>
      <c r="BP1216" s="4"/>
      <c r="BQ1216" s="4"/>
      <c r="BR1216" s="4"/>
      <c r="BS1216" s="4"/>
      <c r="BT1216" s="4"/>
      <c r="BU1216" s="4"/>
      <c r="BV1216" s="4"/>
      <c r="BW1216" s="4"/>
    </row>
    <row r="1217" spans="66:75">
      <c r="BN1217" s="4"/>
      <c r="BP1217" s="4"/>
      <c r="BQ1217" s="4"/>
      <c r="BR1217" s="4"/>
      <c r="BS1217" s="4"/>
      <c r="BT1217" s="4"/>
      <c r="BU1217" s="4"/>
      <c r="BV1217" s="4"/>
      <c r="BW1217" s="4"/>
    </row>
    <row r="1218" spans="66:75">
      <c r="BN1218" s="4"/>
      <c r="BP1218" s="4"/>
      <c r="BQ1218" s="4"/>
      <c r="BR1218" s="4"/>
      <c r="BS1218" s="4"/>
      <c r="BT1218" s="4"/>
      <c r="BU1218" s="4"/>
      <c r="BV1218" s="4"/>
      <c r="BW1218" s="4"/>
    </row>
    <row r="1219" spans="66:75">
      <c r="BN1219" s="4"/>
      <c r="BP1219" s="4"/>
      <c r="BQ1219" s="4"/>
      <c r="BR1219" s="4"/>
      <c r="BS1219" s="4"/>
      <c r="BT1219" s="4"/>
      <c r="BU1219" s="4"/>
      <c r="BV1219" s="4"/>
      <c r="BW1219" s="4"/>
    </row>
    <row r="1220" spans="66:75">
      <c r="BN1220" s="4"/>
      <c r="BP1220" s="4"/>
      <c r="BQ1220" s="4"/>
      <c r="BR1220" s="4"/>
      <c r="BS1220" s="4"/>
      <c r="BT1220" s="4"/>
      <c r="BU1220" s="4"/>
      <c r="BV1220" s="4"/>
      <c r="BW1220" s="4"/>
    </row>
    <row r="1221" spans="66:75">
      <c r="BN1221" s="4"/>
      <c r="BP1221" s="4"/>
      <c r="BQ1221" s="4"/>
      <c r="BR1221" s="4"/>
      <c r="BS1221" s="4"/>
      <c r="BT1221" s="4"/>
      <c r="BU1221" s="4"/>
      <c r="BV1221" s="4"/>
      <c r="BW1221" s="4"/>
    </row>
    <row r="1222" spans="66:75">
      <c r="BN1222" s="4"/>
      <c r="BP1222" s="4"/>
      <c r="BQ1222" s="4"/>
      <c r="BR1222" s="4"/>
      <c r="BS1222" s="4"/>
      <c r="BT1222" s="4"/>
      <c r="BU1222" s="4"/>
      <c r="BV1222" s="4"/>
      <c r="BW1222" s="4"/>
    </row>
    <row r="1223" spans="66:75">
      <c r="BN1223" s="4"/>
      <c r="BP1223" s="4"/>
      <c r="BQ1223" s="4"/>
      <c r="BR1223" s="4"/>
      <c r="BS1223" s="4"/>
      <c r="BT1223" s="4"/>
      <c r="BU1223" s="4"/>
      <c r="BV1223" s="4"/>
      <c r="BW1223" s="4"/>
    </row>
    <row r="1224" spans="66:75">
      <c r="BN1224" s="4"/>
      <c r="BP1224" s="4"/>
      <c r="BQ1224" s="4"/>
      <c r="BR1224" s="4"/>
      <c r="BS1224" s="4"/>
      <c r="BT1224" s="4"/>
      <c r="BU1224" s="4"/>
      <c r="BV1224" s="4"/>
      <c r="BW1224" s="4"/>
    </row>
    <row r="1225" spans="66:75">
      <c r="BN1225" s="4"/>
      <c r="BP1225" s="4"/>
      <c r="BQ1225" s="4"/>
      <c r="BR1225" s="4"/>
      <c r="BS1225" s="4"/>
      <c r="BT1225" s="4"/>
      <c r="BU1225" s="4"/>
      <c r="BV1225" s="4"/>
      <c r="BW1225" s="4"/>
    </row>
    <row r="1226" spans="66:75">
      <c r="BN1226" s="4"/>
      <c r="BP1226" s="4"/>
      <c r="BQ1226" s="4"/>
      <c r="BR1226" s="4"/>
      <c r="BS1226" s="4"/>
      <c r="BT1226" s="4"/>
      <c r="BU1226" s="4"/>
      <c r="BV1226" s="4"/>
      <c r="BW1226" s="4"/>
    </row>
    <row r="1227" spans="66:75">
      <c r="BN1227" s="4"/>
      <c r="BP1227" s="4"/>
      <c r="BQ1227" s="4"/>
      <c r="BR1227" s="4"/>
      <c r="BS1227" s="4"/>
      <c r="BT1227" s="4"/>
      <c r="BU1227" s="4"/>
      <c r="BV1227" s="4"/>
      <c r="BW1227" s="4"/>
    </row>
    <row r="1228" spans="66:75">
      <c r="BN1228" s="4"/>
      <c r="BP1228" s="4"/>
      <c r="BQ1228" s="4"/>
      <c r="BR1228" s="4"/>
      <c r="BS1228" s="4"/>
      <c r="BT1228" s="4"/>
      <c r="BU1228" s="4"/>
      <c r="BV1228" s="4"/>
      <c r="BW1228" s="4"/>
    </row>
    <row r="1229" spans="66:75">
      <c r="BN1229" s="4"/>
      <c r="BP1229" s="4"/>
      <c r="BQ1229" s="4"/>
      <c r="BR1229" s="4"/>
      <c r="BS1229" s="4"/>
      <c r="BT1229" s="4"/>
      <c r="BU1229" s="4"/>
      <c r="BV1229" s="4"/>
      <c r="BW1229" s="4"/>
    </row>
    <row r="1230" spans="66:75">
      <c r="BN1230" s="4"/>
      <c r="BP1230" s="4"/>
      <c r="BQ1230" s="4"/>
      <c r="BR1230" s="4"/>
      <c r="BS1230" s="4"/>
      <c r="BT1230" s="4"/>
      <c r="BU1230" s="4"/>
      <c r="BV1230" s="4"/>
      <c r="BW1230" s="4"/>
    </row>
    <row r="1231" spans="66:75">
      <c r="BN1231" s="4"/>
      <c r="BP1231" s="4"/>
      <c r="BQ1231" s="4"/>
      <c r="BR1231" s="4"/>
      <c r="BS1231" s="4"/>
      <c r="BT1231" s="4"/>
      <c r="BU1231" s="4"/>
      <c r="BV1231" s="4"/>
      <c r="BW1231" s="4"/>
    </row>
    <row r="1232" spans="66:75">
      <c r="BN1232" s="4"/>
      <c r="BP1232" s="4"/>
      <c r="BQ1232" s="4"/>
      <c r="BR1232" s="4"/>
      <c r="BS1232" s="4"/>
      <c r="BT1232" s="4"/>
      <c r="BU1232" s="4"/>
      <c r="BV1232" s="4"/>
      <c r="BW1232" s="4"/>
    </row>
    <row r="1233" spans="66:75">
      <c r="BN1233" s="4"/>
      <c r="BP1233" s="4"/>
      <c r="BQ1233" s="4"/>
      <c r="BR1233" s="4"/>
      <c r="BS1233" s="4"/>
      <c r="BT1233" s="4"/>
      <c r="BU1233" s="4"/>
      <c r="BV1233" s="4"/>
      <c r="BW1233" s="4"/>
    </row>
    <row r="1234" spans="66:75">
      <c r="BN1234" s="4"/>
      <c r="BP1234" s="4"/>
      <c r="BQ1234" s="4"/>
      <c r="BR1234" s="4"/>
      <c r="BS1234" s="4"/>
      <c r="BT1234" s="4"/>
      <c r="BU1234" s="4"/>
      <c r="BV1234" s="4"/>
      <c r="BW1234" s="4"/>
    </row>
    <row r="1235" spans="66:75">
      <c r="BN1235" s="4"/>
      <c r="BP1235" s="4"/>
      <c r="BQ1235" s="4"/>
      <c r="BR1235" s="4"/>
      <c r="BS1235" s="4"/>
      <c r="BT1235" s="4"/>
      <c r="BU1235" s="4"/>
      <c r="BV1235" s="4"/>
      <c r="BW1235" s="4"/>
    </row>
    <row r="1236" spans="66:75">
      <c r="BN1236" s="4"/>
      <c r="BP1236" s="4"/>
      <c r="BQ1236" s="4"/>
      <c r="BR1236" s="4"/>
      <c r="BS1236" s="4"/>
      <c r="BT1236" s="4"/>
      <c r="BU1236" s="4"/>
      <c r="BV1236" s="4"/>
      <c r="BW1236" s="4"/>
    </row>
    <row r="1237" spans="66:75">
      <c r="BN1237" s="4"/>
      <c r="BP1237" s="4"/>
      <c r="BQ1237" s="4"/>
      <c r="BR1237" s="4"/>
      <c r="BS1237" s="4"/>
      <c r="BT1237" s="4"/>
      <c r="BU1237" s="4"/>
      <c r="BV1237" s="4"/>
      <c r="BW1237" s="4"/>
    </row>
    <row r="1238" spans="66:75">
      <c r="BN1238" s="4"/>
      <c r="BP1238" s="4"/>
      <c r="BQ1238" s="4"/>
      <c r="BR1238" s="4"/>
      <c r="BS1238" s="4"/>
      <c r="BT1238" s="4"/>
      <c r="BU1238" s="4"/>
      <c r="BV1238" s="4"/>
      <c r="BW1238" s="4"/>
    </row>
    <row r="1239" spans="66:75">
      <c r="BN1239" s="4"/>
      <c r="BP1239" s="4"/>
      <c r="BQ1239" s="4"/>
      <c r="BR1239" s="4"/>
      <c r="BS1239" s="4"/>
      <c r="BT1239" s="4"/>
      <c r="BU1239" s="4"/>
      <c r="BV1239" s="4"/>
      <c r="BW1239" s="4"/>
    </row>
    <row r="1240" spans="66:75">
      <c r="BN1240" s="4"/>
      <c r="BP1240" s="4"/>
      <c r="BQ1240" s="4"/>
      <c r="BR1240" s="4"/>
      <c r="BS1240" s="4"/>
      <c r="BT1240" s="4"/>
      <c r="BU1240" s="4"/>
      <c r="BV1240" s="4"/>
      <c r="BW1240" s="4"/>
    </row>
    <row r="1241" spans="66:75">
      <c r="BN1241" s="4"/>
      <c r="BP1241" s="4"/>
      <c r="BQ1241" s="4"/>
      <c r="BR1241" s="4"/>
      <c r="BS1241" s="4"/>
      <c r="BT1241" s="4"/>
      <c r="BU1241" s="4"/>
      <c r="BV1241" s="4"/>
      <c r="BW1241" s="4"/>
    </row>
    <row r="1242" spans="66:75">
      <c r="BN1242" s="4"/>
      <c r="BP1242" s="4"/>
      <c r="BQ1242" s="4"/>
      <c r="BR1242" s="4"/>
      <c r="BS1242" s="4"/>
      <c r="BT1242" s="4"/>
      <c r="BU1242" s="4"/>
      <c r="BV1242" s="4"/>
      <c r="BW1242" s="4"/>
    </row>
    <row r="1243" spans="66:75">
      <c r="BN1243" s="4"/>
      <c r="BP1243" s="4"/>
      <c r="BQ1243" s="4"/>
      <c r="BR1243" s="4"/>
      <c r="BS1243" s="4"/>
      <c r="BT1243" s="4"/>
      <c r="BU1243" s="4"/>
      <c r="BV1243" s="4"/>
      <c r="BW1243" s="4"/>
    </row>
    <row r="1244" spans="66:75">
      <c r="BN1244" s="4"/>
      <c r="BP1244" s="4"/>
      <c r="BQ1244" s="4"/>
      <c r="BR1244" s="4"/>
      <c r="BS1244" s="4"/>
      <c r="BT1244" s="4"/>
      <c r="BU1244" s="4"/>
      <c r="BV1244" s="4"/>
      <c r="BW1244" s="4"/>
    </row>
    <row r="1245" spans="66:75">
      <c r="BN1245" s="4"/>
      <c r="BP1245" s="4"/>
      <c r="BQ1245" s="4"/>
      <c r="BR1245" s="4"/>
      <c r="BS1245" s="4"/>
      <c r="BT1245" s="4"/>
      <c r="BU1245" s="4"/>
      <c r="BV1245" s="4"/>
      <c r="BW1245" s="4"/>
    </row>
    <row r="1246" spans="66:75">
      <c r="BN1246" s="4"/>
      <c r="BP1246" s="4"/>
      <c r="BQ1246" s="4"/>
      <c r="BR1246" s="4"/>
      <c r="BS1246" s="4"/>
      <c r="BT1246" s="4"/>
      <c r="BU1246" s="4"/>
      <c r="BV1246" s="4"/>
      <c r="BW1246" s="4"/>
    </row>
    <row r="1247" spans="66:75">
      <c r="BN1247" s="4"/>
      <c r="BP1247" s="4"/>
      <c r="BQ1247" s="4"/>
      <c r="BR1247" s="4"/>
      <c r="BS1247" s="4"/>
      <c r="BT1247" s="4"/>
      <c r="BU1247" s="4"/>
      <c r="BV1247" s="4"/>
      <c r="BW1247" s="4"/>
    </row>
    <row r="1248" spans="66:75">
      <c r="BN1248" s="4"/>
      <c r="BP1248" s="4"/>
      <c r="BQ1248" s="4"/>
      <c r="BR1248" s="4"/>
      <c r="BS1248" s="4"/>
      <c r="BT1248" s="4"/>
      <c r="BU1248" s="4"/>
      <c r="BV1248" s="4"/>
      <c r="BW1248" s="4"/>
    </row>
    <row r="1249" spans="66:75">
      <c r="BN1249" s="4"/>
      <c r="BP1249" s="4"/>
      <c r="BQ1249" s="4"/>
      <c r="BR1249" s="4"/>
      <c r="BS1249" s="4"/>
      <c r="BT1249" s="4"/>
      <c r="BU1249" s="4"/>
      <c r="BV1249" s="4"/>
      <c r="BW1249" s="4"/>
    </row>
    <row r="1250" spans="66:75">
      <c r="BN1250" s="4"/>
      <c r="BP1250" s="4"/>
      <c r="BQ1250" s="4"/>
      <c r="BR1250" s="4"/>
      <c r="BS1250" s="4"/>
      <c r="BT1250" s="4"/>
      <c r="BU1250" s="4"/>
      <c r="BV1250" s="4"/>
      <c r="BW1250" s="4"/>
    </row>
    <row r="1251" spans="66:75">
      <c r="BN1251" s="4"/>
      <c r="BP1251" s="4"/>
      <c r="BQ1251" s="4"/>
      <c r="BR1251" s="4"/>
      <c r="BS1251" s="4"/>
      <c r="BT1251" s="4"/>
      <c r="BU1251" s="4"/>
      <c r="BV1251" s="4"/>
      <c r="BW1251" s="4"/>
    </row>
    <row r="1252" spans="66:75">
      <c r="BN1252" s="4"/>
      <c r="BP1252" s="4"/>
      <c r="BQ1252" s="4"/>
      <c r="BR1252" s="4"/>
      <c r="BS1252" s="4"/>
      <c r="BT1252" s="4"/>
      <c r="BU1252" s="4"/>
      <c r="BV1252" s="4"/>
      <c r="BW1252" s="4"/>
    </row>
    <row r="1253" spans="66:75">
      <c r="BN1253" s="4"/>
      <c r="BP1253" s="4"/>
      <c r="BQ1253" s="4"/>
      <c r="BR1253" s="4"/>
      <c r="BS1253" s="4"/>
      <c r="BT1253" s="4"/>
      <c r="BU1253" s="4"/>
      <c r="BV1253" s="4"/>
      <c r="BW1253" s="4"/>
    </row>
    <row r="1254" spans="66:75">
      <c r="BN1254" s="4"/>
      <c r="BP1254" s="4"/>
      <c r="BQ1254" s="4"/>
      <c r="BR1254" s="4"/>
      <c r="BS1254" s="4"/>
      <c r="BT1254" s="4"/>
      <c r="BU1254" s="4"/>
      <c r="BV1254" s="4"/>
      <c r="BW1254" s="4"/>
    </row>
    <row r="1255" spans="66:75">
      <c r="BN1255" s="4"/>
      <c r="BP1255" s="4"/>
      <c r="BQ1255" s="4"/>
      <c r="BR1255" s="4"/>
      <c r="BS1255" s="4"/>
      <c r="BT1255" s="4"/>
      <c r="BU1255" s="4"/>
      <c r="BV1255" s="4"/>
      <c r="BW1255" s="4"/>
    </row>
    <row r="1256" spans="66:75">
      <c r="BN1256" s="4"/>
      <c r="BP1256" s="4"/>
      <c r="BQ1256" s="4"/>
      <c r="BR1256" s="4"/>
      <c r="BS1256" s="4"/>
      <c r="BT1256" s="4"/>
      <c r="BU1256" s="4"/>
      <c r="BV1256" s="4"/>
      <c r="BW1256" s="4"/>
    </row>
    <row r="1257" spans="66:75">
      <c r="BN1257" s="4"/>
      <c r="BP1257" s="4"/>
      <c r="BQ1257" s="4"/>
      <c r="BR1257" s="4"/>
      <c r="BS1257" s="4"/>
      <c r="BT1257" s="4"/>
      <c r="BU1257" s="4"/>
      <c r="BV1257" s="4"/>
      <c r="BW1257" s="4"/>
    </row>
    <row r="1258" spans="66:75">
      <c r="BN1258" s="4"/>
      <c r="BP1258" s="4"/>
      <c r="BQ1258" s="4"/>
      <c r="BR1258" s="4"/>
      <c r="BS1258" s="4"/>
      <c r="BT1258" s="4"/>
      <c r="BU1258" s="4"/>
      <c r="BV1258" s="4"/>
      <c r="BW1258" s="4"/>
    </row>
    <row r="1259" spans="66:75">
      <c r="BN1259" s="4"/>
      <c r="BP1259" s="4"/>
      <c r="BQ1259" s="4"/>
      <c r="BR1259" s="4"/>
      <c r="BS1259" s="4"/>
      <c r="BT1259" s="4"/>
      <c r="BU1259" s="4"/>
      <c r="BV1259" s="4"/>
      <c r="BW1259" s="4"/>
    </row>
    <row r="1260" spans="66:75">
      <c r="BN1260" s="4"/>
      <c r="BP1260" s="4"/>
      <c r="BQ1260" s="4"/>
      <c r="BR1260" s="4"/>
      <c r="BS1260" s="4"/>
      <c r="BT1260" s="4"/>
      <c r="BU1260" s="4"/>
      <c r="BV1260" s="4"/>
      <c r="BW1260" s="4"/>
    </row>
    <row r="1261" spans="66:75">
      <c r="BN1261" s="4"/>
      <c r="BP1261" s="4"/>
      <c r="BQ1261" s="4"/>
      <c r="BR1261" s="4"/>
      <c r="BS1261" s="4"/>
      <c r="BT1261" s="4"/>
      <c r="BU1261" s="4"/>
      <c r="BV1261" s="4"/>
      <c r="BW1261" s="4"/>
    </row>
    <row r="1262" spans="66:75">
      <c r="BN1262" s="4"/>
      <c r="BP1262" s="4"/>
      <c r="BQ1262" s="4"/>
      <c r="BR1262" s="4"/>
      <c r="BS1262" s="4"/>
      <c r="BT1262" s="4"/>
      <c r="BU1262" s="4"/>
      <c r="BV1262" s="4"/>
      <c r="BW1262" s="4"/>
    </row>
    <row r="1263" spans="66:75">
      <c r="BN1263" s="4"/>
      <c r="BP1263" s="4"/>
      <c r="BQ1263" s="4"/>
      <c r="BR1263" s="4"/>
      <c r="BS1263" s="4"/>
      <c r="BT1263" s="4"/>
      <c r="BU1263" s="4"/>
      <c r="BV1263" s="4"/>
      <c r="BW1263" s="4"/>
    </row>
    <row r="1264" spans="66:75">
      <c r="BN1264" s="4"/>
      <c r="BP1264" s="4"/>
      <c r="BQ1264" s="4"/>
      <c r="BR1264" s="4"/>
      <c r="BS1264" s="4"/>
      <c r="BT1264" s="4"/>
      <c r="BU1264" s="4"/>
      <c r="BV1264" s="4"/>
      <c r="BW1264" s="4"/>
    </row>
    <row r="1265" spans="66:75">
      <c r="BN1265" s="4"/>
      <c r="BP1265" s="4"/>
      <c r="BQ1265" s="4"/>
      <c r="BR1265" s="4"/>
      <c r="BS1265" s="4"/>
      <c r="BT1265" s="4"/>
      <c r="BU1265" s="4"/>
      <c r="BV1265" s="4"/>
      <c r="BW1265" s="4"/>
    </row>
    <row r="1266" spans="66:75">
      <c r="BN1266" s="4"/>
      <c r="BP1266" s="4"/>
      <c r="BQ1266" s="4"/>
      <c r="BR1266" s="4"/>
      <c r="BS1266" s="4"/>
      <c r="BT1266" s="4"/>
      <c r="BU1266" s="4"/>
      <c r="BV1266" s="4"/>
      <c r="BW1266" s="4"/>
    </row>
    <row r="1267" spans="66:75">
      <c r="BN1267" s="4"/>
      <c r="BP1267" s="4"/>
      <c r="BQ1267" s="4"/>
      <c r="BR1267" s="4"/>
      <c r="BS1267" s="4"/>
      <c r="BT1267" s="4"/>
      <c r="BU1267" s="4"/>
      <c r="BV1267" s="4"/>
      <c r="BW1267" s="4"/>
    </row>
    <row r="1268" spans="66:75">
      <c r="BN1268" s="4"/>
      <c r="BP1268" s="4"/>
      <c r="BQ1268" s="4"/>
      <c r="BR1268" s="4"/>
      <c r="BS1268" s="4"/>
      <c r="BT1268" s="4"/>
      <c r="BU1268" s="4"/>
      <c r="BV1268" s="4"/>
      <c r="BW1268" s="4"/>
    </row>
    <row r="1269" spans="66:75">
      <c r="BN1269" s="4"/>
      <c r="BP1269" s="4"/>
      <c r="BQ1269" s="4"/>
      <c r="BR1269" s="4"/>
      <c r="BS1269" s="4"/>
      <c r="BT1269" s="4"/>
      <c r="BU1269" s="4"/>
      <c r="BV1269" s="4"/>
      <c r="BW1269" s="4"/>
    </row>
    <row r="1270" spans="66:75">
      <c r="BN1270" s="4"/>
      <c r="BP1270" s="4"/>
      <c r="BQ1270" s="4"/>
      <c r="BR1270" s="4"/>
      <c r="BS1270" s="4"/>
      <c r="BT1270" s="4"/>
      <c r="BU1270" s="4"/>
      <c r="BV1270" s="4"/>
      <c r="BW1270" s="4"/>
    </row>
    <row r="1271" spans="66:75">
      <c r="BN1271" s="4"/>
      <c r="BP1271" s="4"/>
      <c r="BQ1271" s="4"/>
      <c r="BR1271" s="4"/>
      <c r="BS1271" s="4"/>
      <c r="BT1271" s="4"/>
      <c r="BU1271" s="4"/>
      <c r="BV1271" s="4"/>
      <c r="BW1271" s="4"/>
    </row>
    <row r="1272" spans="66:75">
      <c r="BN1272" s="4"/>
      <c r="BP1272" s="4"/>
      <c r="BQ1272" s="4"/>
      <c r="BR1272" s="4"/>
      <c r="BS1272" s="4"/>
      <c r="BT1272" s="4"/>
      <c r="BU1272" s="4"/>
      <c r="BV1272" s="4"/>
      <c r="BW1272" s="4"/>
    </row>
    <row r="1273" spans="66:75">
      <c r="BN1273" s="4"/>
      <c r="BP1273" s="4"/>
      <c r="BQ1273" s="4"/>
      <c r="BR1273" s="4"/>
      <c r="BS1273" s="4"/>
      <c r="BT1273" s="4"/>
      <c r="BU1273" s="4"/>
      <c r="BV1273" s="4"/>
      <c r="BW1273" s="4"/>
    </row>
    <row r="1274" spans="66:75">
      <c r="BN1274" s="4"/>
      <c r="BP1274" s="4"/>
      <c r="BQ1274" s="4"/>
      <c r="BR1274" s="4"/>
      <c r="BS1274" s="4"/>
      <c r="BT1274" s="4"/>
      <c r="BU1274" s="4"/>
      <c r="BV1274" s="4"/>
      <c r="BW1274" s="4"/>
    </row>
    <row r="1275" spans="66:75">
      <c r="BN1275" s="4"/>
      <c r="BP1275" s="4"/>
      <c r="BQ1275" s="4"/>
      <c r="BR1275" s="4"/>
      <c r="BS1275" s="4"/>
      <c r="BT1275" s="4"/>
      <c r="BU1275" s="4"/>
      <c r="BV1275" s="4"/>
      <c r="BW1275" s="4"/>
    </row>
    <row r="1276" spans="66:75">
      <c r="BN1276" s="4"/>
      <c r="BP1276" s="4"/>
      <c r="BQ1276" s="4"/>
      <c r="BR1276" s="4"/>
      <c r="BS1276" s="4"/>
      <c r="BT1276" s="4"/>
      <c r="BU1276" s="4"/>
      <c r="BV1276" s="4"/>
      <c r="BW1276" s="4"/>
    </row>
    <row r="1277" spans="66:75">
      <c r="BN1277" s="4"/>
      <c r="BP1277" s="4"/>
      <c r="BQ1277" s="4"/>
      <c r="BR1277" s="4"/>
      <c r="BS1277" s="4"/>
      <c r="BT1277" s="4"/>
      <c r="BU1277" s="4"/>
      <c r="BV1277" s="4"/>
      <c r="BW1277" s="4"/>
    </row>
    <row r="1278" spans="66:75">
      <c r="BN1278" s="4"/>
      <c r="BP1278" s="4"/>
      <c r="BQ1278" s="4"/>
      <c r="BR1278" s="4"/>
      <c r="BS1278" s="4"/>
      <c r="BT1278" s="4"/>
      <c r="BU1278" s="4"/>
      <c r="BV1278" s="4"/>
      <c r="BW1278" s="4"/>
    </row>
    <row r="1279" spans="66:75">
      <c r="BN1279" s="4"/>
      <c r="BP1279" s="4"/>
      <c r="BQ1279" s="4"/>
      <c r="BR1279" s="4"/>
      <c r="BS1279" s="4"/>
      <c r="BT1279" s="4"/>
      <c r="BU1279" s="4"/>
      <c r="BV1279" s="4"/>
      <c r="BW1279" s="4"/>
    </row>
    <row r="1280" spans="66:75">
      <c r="BN1280" s="4"/>
      <c r="BP1280" s="4"/>
      <c r="BQ1280" s="4"/>
      <c r="BR1280" s="4"/>
      <c r="BS1280" s="4"/>
      <c r="BT1280" s="4"/>
      <c r="BU1280" s="4"/>
      <c r="BV1280" s="4"/>
      <c r="BW1280" s="4"/>
    </row>
    <row r="1281" spans="66:75">
      <c r="BN1281" s="4"/>
      <c r="BP1281" s="4"/>
      <c r="BQ1281" s="4"/>
      <c r="BR1281" s="4"/>
      <c r="BS1281" s="4"/>
      <c r="BT1281" s="4"/>
      <c r="BU1281" s="4"/>
      <c r="BV1281" s="4"/>
      <c r="BW1281" s="4"/>
    </row>
    <row r="1282" spans="66:75">
      <c r="BN1282" s="4"/>
      <c r="BP1282" s="4"/>
      <c r="BQ1282" s="4"/>
      <c r="BR1282" s="4"/>
      <c r="BS1282" s="4"/>
      <c r="BT1282" s="4"/>
      <c r="BU1282" s="4"/>
      <c r="BV1282" s="4"/>
      <c r="BW1282" s="4"/>
    </row>
    <row r="1283" spans="66:75">
      <c r="BN1283" s="4"/>
      <c r="BP1283" s="4"/>
      <c r="BQ1283" s="4"/>
      <c r="BR1283" s="4"/>
      <c r="BS1283" s="4"/>
      <c r="BT1283" s="4"/>
      <c r="BU1283" s="4"/>
      <c r="BV1283" s="4"/>
      <c r="BW1283" s="4"/>
    </row>
    <row r="1284" spans="66:75">
      <c r="BN1284" s="4"/>
      <c r="BP1284" s="4"/>
      <c r="BQ1284" s="4"/>
      <c r="BR1284" s="4"/>
      <c r="BS1284" s="4"/>
      <c r="BT1284" s="4"/>
      <c r="BU1284" s="4"/>
      <c r="BV1284" s="4"/>
      <c r="BW1284" s="4"/>
    </row>
    <row r="1285" spans="66:75">
      <c r="BN1285" s="4"/>
      <c r="BP1285" s="4"/>
      <c r="BQ1285" s="4"/>
      <c r="BR1285" s="4"/>
      <c r="BS1285" s="4"/>
      <c r="BT1285" s="4"/>
      <c r="BU1285" s="4"/>
      <c r="BV1285" s="4"/>
      <c r="BW1285" s="4"/>
    </row>
    <row r="1286" spans="66:75">
      <c r="BN1286" s="4"/>
      <c r="BP1286" s="4"/>
      <c r="BQ1286" s="4"/>
      <c r="BR1286" s="4"/>
      <c r="BS1286" s="4"/>
      <c r="BT1286" s="4"/>
      <c r="BU1286" s="4"/>
      <c r="BV1286" s="4"/>
      <c r="BW1286" s="4"/>
    </row>
    <row r="1287" spans="66:75">
      <c r="BN1287" s="4"/>
      <c r="BP1287" s="4"/>
      <c r="BQ1287" s="4"/>
      <c r="BR1287" s="4"/>
      <c r="BS1287" s="4"/>
      <c r="BT1287" s="4"/>
      <c r="BU1287" s="4"/>
      <c r="BV1287" s="4"/>
      <c r="BW1287" s="4"/>
    </row>
    <row r="1288" spans="66:75">
      <c r="BN1288" s="4"/>
      <c r="BP1288" s="4"/>
      <c r="BQ1288" s="4"/>
      <c r="BR1288" s="4"/>
      <c r="BS1288" s="4"/>
      <c r="BT1288" s="4"/>
      <c r="BU1288" s="4"/>
      <c r="BV1288" s="4"/>
      <c r="BW1288" s="4"/>
    </row>
    <row r="1289" spans="66:75">
      <c r="BN1289" s="4"/>
      <c r="BP1289" s="4"/>
      <c r="BQ1289" s="4"/>
      <c r="BR1289" s="4"/>
      <c r="BS1289" s="4"/>
      <c r="BT1289" s="4"/>
      <c r="BU1289" s="4"/>
      <c r="BV1289" s="4"/>
      <c r="BW1289" s="4"/>
    </row>
    <row r="1290" spans="66:75">
      <c r="BN1290" s="4"/>
      <c r="BP1290" s="4"/>
      <c r="BQ1290" s="4"/>
      <c r="BR1290" s="4"/>
      <c r="BS1290" s="4"/>
      <c r="BT1290" s="4"/>
      <c r="BU1290" s="4"/>
      <c r="BV1290" s="4"/>
      <c r="BW1290" s="4"/>
    </row>
    <row r="1291" spans="66:75">
      <c r="BN1291" s="4"/>
      <c r="BP1291" s="4"/>
      <c r="BQ1291" s="4"/>
      <c r="BR1291" s="4"/>
      <c r="BS1291" s="4"/>
      <c r="BT1291" s="4"/>
      <c r="BU1291" s="4"/>
      <c r="BV1291" s="4"/>
      <c r="BW1291" s="4"/>
    </row>
    <row r="1292" spans="66:75">
      <c r="BN1292" s="4"/>
      <c r="BP1292" s="4"/>
      <c r="BQ1292" s="4"/>
      <c r="BR1292" s="4"/>
      <c r="BS1292" s="4"/>
      <c r="BT1292" s="4"/>
      <c r="BU1292" s="4"/>
      <c r="BV1292" s="4"/>
      <c r="BW1292" s="4"/>
    </row>
    <row r="1293" spans="66:75">
      <c r="BN1293" s="4"/>
      <c r="BP1293" s="4"/>
      <c r="BQ1293" s="4"/>
      <c r="BR1293" s="4"/>
      <c r="BS1293" s="4"/>
      <c r="BT1293" s="4"/>
      <c r="BU1293" s="4"/>
      <c r="BV1293" s="4"/>
      <c r="BW1293" s="4"/>
    </row>
    <row r="1294" spans="66:75">
      <c r="BN1294" s="4"/>
      <c r="BP1294" s="4"/>
      <c r="BQ1294" s="4"/>
      <c r="BR1294" s="4"/>
      <c r="BS1294" s="4"/>
      <c r="BT1294" s="4"/>
      <c r="BU1294" s="4"/>
      <c r="BV1294" s="4"/>
      <c r="BW1294" s="4"/>
    </row>
    <row r="1295" spans="66:75">
      <c r="BN1295" s="4"/>
      <c r="BP1295" s="4"/>
      <c r="BQ1295" s="4"/>
      <c r="BR1295" s="4"/>
      <c r="BS1295" s="4"/>
      <c r="BT1295" s="4"/>
      <c r="BU1295" s="4"/>
      <c r="BV1295" s="4"/>
      <c r="BW1295" s="4"/>
    </row>
    <row r="1296" spans="66:75">
      <c r="BN1296" s="4"/>
      <c r="BP1296" s="4"/>
      <c r="BQ1296" s="4"/>
      <c r="BR1296" s="4"/>
      <c r="BS1296" s="4"/>
      <c r="BT1296" s="4"/>
      <c r="BU1296" s="4"/>
      <c r="BV1296" s="4"/>
      <c r="BW1296" s="4"/>
    </row>
    <row r="1297" spans="66:75">
      <c r="BN1297" s="4"/>
      <c r="BP1297" s="4"/>
      <c r="BQ1297" s="4"/>
      <c r="BR1297" s="4"/>
      <c r="BS1297" s="4"/>
      <c r="BT1297" s="4"/>
      <c r="BU1297" s="4"/>
      <c r="BV1297" s="4"/>
      <c r="BW1297" s="4"/>
    </row>
    <row r="1298" spans="66:75">
      <c r="BN1298" s="4"/>
      <c r="BP1298" s="4"/>
      <c r="BQ1298" s="4"/>
      <c r="BR1298" s="4"/>
      <c r="BS1298" s="4"/>
      <c r="BT1298" s="4"/>
      <c r="BU1298" s="4"/>
      <c r="BV1298" s="4"/>
      <c r="BW1298" s="4"/>
    </row>
    <row r="1299" spans="66:75">
      <c r="BN1299" s="4"/>
      <c r="BP1299" s="4"/>
      <c r="BQ1299" s="4"/>
      <c r="BR1299" s="4"/>
      <c r="BS1299" s="4"/>
      <c r="BT1299" s="4"/>
      <c r="BU1299" s="4"/>
      <c r="BV1299" s="4"/>
      <c r="BW1299" s="4"/>
    </row>
    <row r="1300" spans="66:75">
      <c r="BN1300" s="4"/>
      <c r="BP1300" s="4"/>
      <c r="BQ1300" s="4"/>
      <c r="BR1300" s="4"/>
      <c r="BS1300" s="4"/>
      <c r="BT1300" s="4"/>
      <c r="BU1300" s="4"/>
      <c r="BV1300" s="4"/>
      <c r="BW1300" s="4"/>
    </row>
    <row r="1301" spans="66:75">
      <c r="BN1301" s="4"/>
      <c r="BP1301" s="4"/>
      <c r="BQ1301" s="4"/>
      <c r="BR1301" s="4"/>
      <c r="BS1301" s="4"/>
      <c r="BT1301" s="4"/>
      <c r="BU1301" s="4"/>
      <c r="BV1301" s="4"/>
      <c r="BW1301" s="4"/>
    </row>
    <row r="1302" spans="66:75">
      <c r="BN1302" s="4"/>
      <c r="BP1302" s="4"/>
      <c r="BQ1302" s="4"/>
      <c r="BR1302" s="4"/>
      <c r="BS1302" s="4"/>
      <c r="BT1302" s="4"/>
      <c r="BU1302" s="4"/>
      <c r="BV1302" s="4"/>
      <c r="BW1302" s="4"/>
    </row>
    <row r="1303" spans="66:75">
      <c r="BN1303" s="4"/>
      <c r="BP1303" s="4"/>
      <c r="BQ1303" s="4"/>
      <c r="BR1303" s="4"/>
      <c r="BS1303" s="4"/>
      <c r="BT1303" s="4"/>
      <c r="BU1303" s="4"/>
      <c r="BV1303" s="4"/>
      <c r="BW1303" s="4"/>
    </row>
    <row r="1304" spans="66:75">
      <c r="BN1304" s="4"/>
      <c r="BP1304" s="4"/>
      <c r="BQ1304" s="4"/>
      <c r="BR1304" s="4"/>
      <c r="BS1304" s="4"/>
      <c r="BT1304" s="4"/>
      <c r="BU1304" s="4"/>
      <c r="BV1304" s="4"/>
      <c r="BW1304" s="4"/>
    </row>
    <row r="1305" spans="66:75">
      <c r="BN1305" s="4"/>
      <c r="BP1305" s="4"/>
      <c r="BQ1305" s="4"/>
      <c r="BR1305" s="4"/>
      <c r="BS1305" s="4"/>
      <c r="BT1305" s="4"/>
      <c r="BU1305" s="4"/>
      <c r="BV1305" s="4"/>
      <c r="BW1305" s="4"/>
    </row>
    <row r="1306" spans="66:75">
      <c r="BN1306" s="4"/>
      <c r="BP1306" s="4"/>
      <c r="BQ1306" s="4"/>
      <c r="BR1306" s="4"/>
      <c r="BS1306" s="4"/>
      <c r="BT1306" s="4"/>
      <c r="BU1306" s="4"/>
      <c r="BV1306" s="4"/>
      <c r="BW1306" s="4"/>
    </row>
    <row r="1307" spans="66:75">
      <c r="BN1307" s="4"/>
      <c r="BP1307" s="4"/>
      <c r="BQ1307" s="4"/>
      <c r="BR1307" s="4"/>
      <c r="BS1307" s="4"/>
      <c r="BT1307" s="4"/>
      <c r="BU1307" s="4"/>
      <c r="BV1307" s="4"/>
      <c r="BW1307" s="4"/>
    </row>
    <row r="1308" spans="66:75">
      <c r="BN1308" s="4"/>
      <c r="BP1308" s="4"/>
      <c r="BQ1308" s="4"/>
      <c r="BR1308" s="4"/>
      <c r="BS1308" s="4"/>
      <c r="BT1308" s="4"/>
      <c r="BU1308" s="4"/>
      <c r="BV1308" s="4"/>
      <c r="BW1308" s="4"/>
    </row>
    <row r="1309" spans="66:75">
      <c r="BN1309" s="4"/>
      <c r="BP1309" s="4"/>
      <c r="BQ1309" s="4"/>
      <c r="BR1309" s="4"/>
      <c r="BS1309" s="4"/>
      <c r="BT1309" s="4"/>
      <c r="BU1309" s="4"/>
      <c r="BV1309" s="4"/>
      <c r="BW1309" s="4"/>
    </row>
    <row r="1310" spans="66:75">
      <c r="BN1310" s="4"/>
      <c r="BP1310" s="4"/>
      <c r="BQ1310" s="4"/>
      <c r="BR1310" s="4"/>
      <c r="BS1310" s="4"/>
      <c r="BT1310" s="4"/>
      <c r="BU1310" s="4"/>
      <c r="BV1310" s="4"/>
      <c r="BW1310" s="4"/>
    </row>
    <row r="1311" spans="66:75">
      <c r="BN1311" s="4"/>
      <c r="BP1311" s="4"/>
      <c r="BQ1311" s="4"/>
      <c r="BR1311" s="4"/>
      <c r="BS1311" s="4"/>
      <c r="BT1311" s="4"/>
      <c r="BU1311" s="4"/>
      <c r="BV1311" s="4"/>
      <c r="BW1311" s="4"/>
    </row>
    <row r="1312" spans="66:75">
      <c r="BN1312" s="4"/>
      <c r="BP1312" s="4"/>
      <c r="BQ1312" s="4"/>
      <c r="BR1312" s="4"/>
      <c r="BS1312" s="4"/>
      <c r="BT1312" s="4"/>
      <c r="BU1312" s="4"/>
      <c r="BV1312" s="4"/>
      <c r="BW1312" s="4"/>
    </row>
    <row r="1313" spans="66:75">
      <c r="BN1313" s="4"/>
      <c r="BP1313" s="4"/>
      <c r="BQ1313" s="4"/>
      <c r="BR1313" s="4"/>
      <c r="BS1313" s="4"/>
      <c r="BT1313" s="4"/>
      <c r="BU1313" s="4"/>
      <c r="BV1313" s="4"/>
      <c r="BW1313" s="4"/>
    </row>
    <row r="1314" spans="66:75">
      <c r="BN1314" s="4"/>
      <c r="BP1314" s="4"/>
      <c r="BQ1314" s="4"/>
      <c r="BR1314" s="4"/>
      <c r="BS1314" s="4"/>
      <c r="BT1314" s="4"/>
      <c r="BU1314" s="4"/>
      <c r="BV1314" s="4"/>
      <c r="BW1314" s="4"/>
    </row>
    <row r="1315" spans="66:75">
      <c r="BN1315" s="4"/>
      <c r="BP1315" s="4"/>
      <c r="BQ1315" s="4"/>
      <c r="BR1315" s="4"/>
      <c r="BS1315" s="4"/>
      <c r="BT1315" s="4"/>
      <c r="BU1315" s="4"/>
      <c r="BV1315" s="4"/>
      <c r="BW1315" s="4"/>
    </row>
    <row r="1316" spans="66:75">
      <c r="BN1316" s="4"/>
      <c r="BP1316" s="4"/>
      <c r="BQ1316" s="4"/>
      <c r="BR1316" s="4"/>
      <c r="BS1316" s="4"/>
      <c r="BT1316" s="4"/>
      <c r="BU1316" s="4"/>
      <c r="BV1316" s="4"/>
      <c r="BW1316" s="4"/>
    </row>
    <row r="1317" spans="66:75">
      <c r="BN1317" s="4"/>
      <c r="BP1317" s="4"/>
      <c r="BQ1317" s="4"/>
      <c r="BR1317" s="4"/>
      <c r="BS1317" s="4"/>
      <c r="BT1317" s="4"/>
      <c r="BU1317" s="4"/>
      <c r="BV1317" s="4"/>
      <c r="BW1317" s="4"/>
    </row>
    <row r="1318" spans="66:75">
      <c r="BN1318" s="4"/>
      <c r="BP1318" s="4"/>
      <c r="BQ1318" s="4"/>
      <c r="BR1318" s="4"/>
      <c r="BS1318" s="4"/>
      <c r="BT1318" s="4"/>
      <c r="BU1318" s="4"/>
      <c r="BV1318" s="4"/>
      <c r="BW1318" s="4"/>
    </row>
    <row r="1319" spans="66:75">
      <c r="BN1319" s="4"/>
      <c r="BP1319" s="4"/>
      <c r="BQ1319" s="4"/>
      <c r="BR1319" s="4"/>
      <c r="BS1319" s="4"/>
      <c r="BT1319" s="4"/>
      <c r="BU1319" s="4"/>
      <c r="BV1319" s="4"/>
      <c r="BW1319" s="4"/>
    </row>
    <row r="1320" spans="66:75">
      <c r="BN1320" s="4"/>
      <c r="BP1320" s="4"/>
      <c r="BQ1320" s="4"/>
      <c r="BR1320" s="4"/>
      <c r="BS1320" s="4"/>
      <c r="BT1320" s="4"/>
      <c r="BU1320" s="4"/>
      <c r="BV1320" s="4"/>
      <c r="BW1320" s="4"/>
    </row>
    <row r="1321" spans="66:75">
      <c r="BN1321" s="4"/>
      <c r="BP1321" s="4"/>
      <c r="BQ1321" s="4"/>
      <c r="BR1321" s="4"/>
      <c r="BS1321" s="4"/>
      <c r="BT1321" s="4"/>
      <c r="BU1321" s="4"/>
      <c r="BV1321" s="4"/>
      <c r="BW1321" s="4"/>
    </row>
    <row r="1322" spans="66:75">
      <c r="BN1322" s="4"/>
      <c r="BP1322" s="4"/>
      <c r="BQ1322" s="4"/>
      <c r="BR1322" s="4"/>
      <c r="BS1322" s="4"/>
      <c r="BT1322" s="4"/>
      <c r="BU1322" s="4"/>
      <c r="BV1322" s="4"/>
      <c r="BW1322" s="4"/>
    </row>
    <row r="1323" spans="66:75">
      <c r="BN1323" s="4"/>
      <c r="BP1323" s="4"/>
      <c r="BQ1323" s="4"/>
      <c r="BR1323" s="4"/>
      <c r="BS1323" s="4"/>
      <c r="BT1323" s="4"/>
      <c r="BU1323" s="4"/>
      <c r="BV1323" s="4"/>
      <c r="BW1323" s="4"/>
    </row>
    <row r="1324" spans="66:75">
      <c r="BN1324" s="4"/>
      <c r="BP1324" s="4"/>
      <c r="BQ1324" s="4"/>
      <c r="BR1324" s="4"/>
      <c r="BS1324" s="4"/>
      <c r="BT1324" s="4"/>
      <c r="BU1324" s="4"/>
      <c r="BV1324" s="4"/>
      <c r="BW1324" s="4"/>
    </row>
    <row r="1325" spans="66:75">
      <c r="BN1325" s="4"/>
      <c r="BP1325" s="4"/>
      <c r="BQ1325" s="4"/>
      <c r="BR1325" s="4"/>
      <c r="BS1325" s="4"/>
      <c r="BT1325" s="4"/>
      <c r="BU1325" s="4"/>
      <c r="BV1325" s="4"/>
      <c r="BW1325" s="4"/>
    </row>
    <row r="1326" spans="66:75">
      <c r="BN1326" s="4"/>
      <c r="BP1326" s="4"/>
      <c r="BQ1326" s="4"/>
      <c r="BR1326" s="4"/>
      <c r="BS1326" s="4"/>
      <c r="BT1326" s="4"/>
      <c r="BU1326" s="4"/>
      <c r="BV1326" s="4"/>
      <c r="BW1326" s="4"/>
    </row>
    <row r="1327" spans="66:75">
      <c r="BN1327" s="4"/>
      <c r="BP1327" s="4"/>
      <c r="BQ1327" s="4"/>
      <c r="BR1327" s="4"/>
      <c r="BS1327" s="4"/>
      <c r="BT1327" s="4"/>
      <c r="BU1327" s="4"/>
      <c r="BV1327" s="4"/>
      <c r="BW1327" s="4"/>
    </row>
    <row r="1328" spans="66:75">
      <c r="BN1328" s="4"/>
      <c r="BP1328" s="4"/>
      <c r="BQ1328" s="4"/>
      <c r="BR1328" s="4"/>
      <c r="BS1328" s="4"/>
      <c r="BT1328" s="4"/>
      <c r="BU1328" s="4"/>
      <c r="BV1328" s="4"/>
      <c r="BW1328" s="4"/>
    </row>
    <row r="1329" spans="66:75">
      <c r="BN1329" s="4"/>
      <c r="BP1329" s="4"/>
      <c r="BQ1329" s="4"/>
      <c r="BR1329" s="4"/>
      <c r="BS1329" s="4"/>
      <c r="BT1329" s="4"/>
      <c r="BU1329" s="4"/>
      <c r="BV1329" s="4"/>
      <c r="BW1329" s="4"/>
    </row>
    <row r="1330" spans="66:75">
      <c r="BN1330" s="4"/>
      <c r="BP1330" s="4"/>
      <c r="BQ1330" s="4"/>
      <c r="BR1330" s="4"/>
      <c r="BS1330" s="4"/>
      <c r="BT1330" s="4"/>
      <c r="BU1330" s="4"/>
      <c r="BV1330" s="4"/>
      <c r="BW1330" s="4"/>
    </row>
    <row r="1331" spans="66:75">
      <c r="BN1331" s="4"/>
      <c r="BP1331" s="4"/>
      <c r="BQ1331" s="4"/>
      <c r="BR1331" s="4"/>
      <c r="BS1331" s="4"/>
      <c r="BT1331" s="4"/>
      <c r="BU1331" s="4"/>
      <c r="BV1331" s="4"/>
      <c r="BW1331" s="4"/>
    </row>
    <row r="1332" spans="66:75">
      <c r="BN1332" s="4"/>
      <c r="BP1332" s="4"/>
      <c r="BQ1332" s="4"/>
      <c r="BR1332" s="4"/>
      <c r="BS1332" s="4"/>
      <c r="BT1332" s="4"/>
      <c r="BU1332" s="4"/>
      <c r="BV1332" s="4"/>
      <c r="BW1332" s="4"/>
    </row>
    <row r="1333" spans="66:75">
      <c r="BN1333" s="4"/>
      <c r="BP1333" s="4"/>
      <c r="BQ1333" s="4"/>
      <c r="BR1333" s="4"/>
      <c r="BS1333" s="4"/>
      <c r="BT1333" s="4"/>
      <c r="BU1333" s="4"/>
      <c r="BV1333" s="4"/>
      <c r="BW1333" s="4"/>
    </row>
    <row r="1334" spans="66:75">
      <c r="BN1334" s="4"/>
      <c r="BP1334" s="4"/>
      <c r="BQ1334" s="4"/>
      <c r="BR1334" s="4"/>
      <c r="BS1334" s="4"/>
      <c r="BT1334" s="4"/>
      <c r="BU1334" s="4"/>
      <c r="BV1334" s="4"/>
      <c r="BW1334" s="4"/>
    </row>
    <row r="1335" spans="66:75">
      <c r="BN1335" s="4"/>
      <c r="BP1335" s="4"/>
      <c r="BQ1335" s="4"/>
      <c r="BR1335" s="4"/>
      <c r="BS1335" s="4"/>
      <c r="BT1335" s="4"/>
      <c r="BU1335" s="4"/>
      <c r="BV1335" s="4"/>
      <c r="BW1335" s="4"/>
    </row>
    <row r="1336" spans="66:75">
      <c r="BN1336" s="4"/>
      <c r="BP1336" s="4"/>
      <c r="BQ1336" s="4"/>
      <c r="BR1336" s="4"/>
      <c r="BS1336" s="4"/>
      <c r="BT1336" s="4"/>
      <c r="BU1336" s="4"/>
      <c r="BV1336" s="4"/>
      <c r="BW1336" s="4"/>
    </row>
    <row r="1337" spans="66:75">
      <c r="BN1337" s="4"/>
      <c r="BP1337" s="4"/>
      <c r="BQ1337" s="4"/>
      <c r="BR1337" s="4"/>
      <c r="BS1337" s="4"/>
      <c r="BT1337" s="4"/>
      <c r="BU1337" s="4"/>
      <c r="BV1337" s="4"/>
      <c r="BW1337" s="4"/>
    </row>
    <row r="1338" spans="66:75">
      <c r="BN1338" s="4"/>
      <c r="BP1338" s="4"/>
      <c r="BQ1338" s="4"/>
      <c r="BR1338" s="4"/>
      <c r="BS1338" s="4"/>
      <c r="BT1338" s="4"/>
      <c r="BU1338" s="4"/>
      <c r="BV1338" s="4"/>
      <c r="BW1338" s="4"/>
    </row>
    <row r="1339" spans="66:75">
      <c r="BN1339" s="4"/>
      <c r="BP1339" s="4"/>
      <c r="BQ1339" s="4"/>
      <c r="BR1339" s="4"/>
      <c r="BS1339" s="4"/>
      <c r="BT1339" s="4"/>
      <c r="BU1339" s="4"/>
      <c r="BV1339" s="4"/>
      <c r="BW1339" s="4"/>
    </row>
    <row r="1340" spans="66:75">
      <c r="BN1340" s="4"/>
      <c r="BP1340" s="4"/>
      <c r="BQ1340" s="4"/>
      <c r="BR1340" s="4"/>
      <c r="BS1340" s="4"/>
      <c r="BT1340" s="4"/>
      <c r="BU1340" s="4"/>
      <c r="BV1340" s="4"/>
      <c r="BW1340" s="4"/>
    </row>
    <row r="1341" spans="66:75">
      <c r="BN1341" s="4"/>
      <c r="BP1341" s="4"/>
      <c r="BQ1341" s="4"/>
      <c r="BR1341" s="4"/>
      <c r="BS1341" s="4"/>
      <c r="BT1341" s="4"/>
      <c r="BU1341" s="4"/>
      <c r="BV1341" s="4"/>
      <c r="BW1341" s="4"/>
    </row>
    <row r="1342" spans="66:75">
      <c r="BN1342" s="4"/>
      <c r="BP1342" s="4"/>
      <c r="BQ1342" s="4"/>
      <c r="BR1342" s="4"/>
      <c r="BS1342" s="4"/>
      <c r="BT1342" s="4"/>
      <c r="BU1342" s="4"/>
      <c r="BV1342" s="4"/>
      <c r="BW1342" s="4"/>
    </row>
    <row r="1343" spans="66:75">
      <c r="BN1343" s="4"/>
      <c r="BP1343" s="4"/>
      <c r="BQ1343" s="4"/>
      <c r="BR1343" s="4"/>
      <c r="BS1343" s="4"/>
      <c r="BT1343" s="4"/>
      <c r="BU1343" s="4"/>
      <c r="BV1343" s="4"/>
      <c r="BW1343" s="4"/>
    </row>
    <row r="1344" spans="66:75">
      <c r="BN1344" s="4"/>
      <c r="BP1344" s="4"/>
      <c r="BQ1344" s="4"/>
      <c r="BR1344" s="4"/>
      <c r="BS1344" s="4"/>
      <c r="BT1344" s="4"/>
      <c r="BU1344" s="4"/>
      <c r="BV1344" s="4"/>
      <c r="BW1344" s="4"/>
    </row>
    <row r="1345" spans="66:75">
      <c r="BN1345" s="4"/>
      <c r="BP1345" s="4"/>
      <c r="BQ1345" s="4"/>
      <c r="BR1345" s="4"/>
      <c r="BS1345" s="4"/>
      <c r="BT1345" s="4"/>
      <c r="BU1345" s="4"/>
      <c r="BV1345" s="4"/>
      <c r="BW1345" s="4"/>
    </row>
    <row r="1346" spans="66:75">
      <c r="BN1346" s="4"/>
      <c r="BP1346" s="4"/>
      <c r="BQ1346" s="4"/>
      <c r="BR1346" s="4"/>
      <c r="BS1346" s="4"/>
      <c r="BT1346" s="4"/>
      <c r="BU1346" s="4"/>
      <c r="BV1346" s="4"/>
      <c r="BW1346" s="4"/>
    </row>
    <row r="1347" spans="66:75">
      <c r="BN1347" s="4"/>
      <c r="BP1347" s="4"/>
      <c r="BQ1347" s="4"/>
      <c r="BR1347" s="4"/>
      <c r="BS1347" s="4"/>
      <c r="BT1347" s="4"/>
      <c r="BU1347" s="4"/>
      <c r="BV1347" s="4"/>
      <c r="BW1347" s="4"/>
    </row>
    <row r="1348" spans="66:75">
      <c r="BN1348" s="4"/>
      <c r="BP1348" s="4"/>
      <c r="BQ1348" s="4"/>
      <c r="BR1348" s="4"/>
      <c r="BS1348" s="4"/>
      <c r="BT1348" s="4"/>
      <c r="BU1348" s="4"/>
      <c r="BV1348" s="4"/>
      <c r="BW1348" s="4"/>
    </row>
    <row r="1349" spans="66:75">
      <c r="BN1349" s="4"/>
      <c r="BP1349" s="4"/>
      <c r="BQ1349" s="4"/>
      <c r="BR1349" s="4"/>
      <c r="BS1349" s="4"/>
      <c r="BT1349" s="4"/>
      <c r="BU1349" s="4"/>
      <c r="BV1349" s="4"/>
      <c r="BW1349" s="4"/>
    </row>
    <row r="1350" spans="66:75">
      <c r="BN1350" s="4"/>
      <c r="BP1350" s="4"/>
      <c r="BQ1350" s="4"/>
      <c r="BR1350" s="4"/>
      <c r="BS1350" s="4"/>
      <c r="BT1350" s="4"/>
      <c r="BU1350" s="4"/>
      <c r="BV1350" s="4"/>
      <c r="BW1350" s="4"/>
    </row>
    <row r="1351" spans="66:75">
      <c r="BN1351" s="4"/>
      <c r="BP1351" s="4"/>
      <c r="BQ1351" s="4"/>
      <c r="BR1351" s="4"/>
      <c r="BS1351" s="4"/>
      <c r="BT1351" s="4"/>
      <c r="BU1351" s="4"/>
      <c r="BV1351" s="4"/>
      <c r="BW1351" s="4"/>
    </row>
    <row r="1352" spans="66:75">
      <c r="BN1352" s="4"/>
      <c r="BP1352" s="4"/>
      <c r="BQ1352" s="4"/>
      <c r="BR1352" s="4"/>
      <c r="BS1352" s="4"/>
      <c r="BT1352" s="4"/>
      <c r="BU1352" s="4"/>
      <c r="BV1352" s="4"/>
      <c r="BW1352" s="4"/>
    </row>
    <row r="1353" spans="66:75">
      <c r="BN1353" s="4"/>
      <c r="BP1353" s="4"/>
      <c r="BQ1353" s="4"/>
      <c r="BR1353" s="4"/>
      <c r="BS1353" s="4"/>
      <c r="BT1353" s="4"/>
      <c r="BU1353" s="4"/>
      <c r="BV1353" s="4"/>
      <c r="BW1353" s="4"/>
    </row>
    <row r="1354" spans="66:75">
      <c r="BN1354" s="4"/>
      <c r="BP1354" s="4"/>
      <c r="BQ1354" s="4"/>
      <c r="BR1354" s="4"/>
      <c r="BS1354" s="4"/>
      <c r="BT1354" s="4"/>
      <c r="BU1354" s="4"/>
      <c r="BV1354" s="4"/>
      <c r="BW1354" s="4"/>
    </row>
    <row r="1355" spans="66:75">
      <c r="BN1355" s="4"/>
      <c r="BP1355" s="4"/>
      <c r="BQ1355" s="4"/>
      <c r="BR1355" s="4"/>
      <c r="BS1355" s="4"/>
      <c r="BT1355" s="4"/>
      <c r="BU1355" s="4"/>
      <c r="BV1355" s="4"/>
      <c r="BW1355" s="4"/>
    </row>
    <row r="1356" spans="66:75">
      <c r="BN1356" s="4"/>
      <c r="BP1356" s="4"/>
      <c r="BQ1356" s="4"/>
      <c r="BR1356" s="4"/>
      <c r="BS1356" s="4"/>
      <c r="BT1356" s="4"/>
      <c r="BU1356" s="4"/>
      <c r="BV1356" s="4"/>
      <c r="BW1356" s="4"/>
    </row>
    <row r="1357" spans="66:75">
      <c r="BN1357" s="4"/>
      <c r="BP1357" s="4"/>
      <c r="BQ1357" s="4"/>
      <c r="BR1357" s="4"/>
      <c r="BS1357" s="4"/>
      <c r="BT1357" s="4"/>
      <c r="BU1357" s="4"/>
      <c r="BV1357" s="4"/>
      <c r="BW1357" s="4"/>
    </row>
    <row r="1358" spans="66:75">
      <c r="BN1358" s="4"/>
      <c r="BP1358" s="4"/>
      <c r="BQ1358" s="4"/>
      <c r="BR1358" s="4"/>
      <c r="BS1358" s="4"/>
      <c r="BT1358" s="4"/>
      <c r="BU1358" s="4"/>
      <c r="BV1358" s="4"/>
      <c r="BW1358" s="4"/>
    </row>
    <row r="1359" spans="66:75">
      <c r="BN1359" s="4"/>
      <c r="BP1359" s="4"/>
      <c r="BQ1359" s="4"/>
      <c r="BR1359" s="4"/>
      <c r="BS1359" s="4"/>
      <c r="BT1359" s="4"/>
      <c r="BU1359" s="4"/>
      <c r="BV1359" s="4"/>
      <c r="BW1359" s="4"/>
    </row>
    <row r="1360" spans="66:75">
      <c r="BN1360" s="4"/>
      <c r="BP1360" s="4"/>
      <c r="BQ1360" s="4"/>
      <c r="BR1360" s="4"/>
      <c r="BS1360" s="4"/>
      <c r="BT1360" s="4"/>
      <c r="BU1360" s="4"/>
      <c r="BV1360" s="4"/>
      <c r="BW1360" s="4"/>
    </row>
    <row r="1361" spans="66:75">
      <c r="BN1361" s="4"/>
      <c r="BP1361" s="4"/>
      <c r="BQ1361" s="4"/>
      <c r="BR1361" s="4"/>
      <c r="BS1361" s="4"/>
      <c r="BT1361" s="4"/>
      <c r="BU1361" s="4"/>
      <c r="BV1361" s="4"/>
      <c r="BW1361" s="4"/>
    </row>
    <row r="1362" spans="66:75">
      <c r="BN1362" s="4"/>
      <c r="BP1362" s="4"/>
      <c r="BQ1362" s="4"/>
      <c r="BR1362" s="4"/>
      <c r="BS1362" s="4"/>
      <c r="BT1362" s="4"/>
      <c r="BU1362" s="4"/>
      <c r="BV1362" s="4"/>
      <c r="BW1362" s="4"/>
    </row>
    <row r="1363" spans="66:75">
      <c r="BN1363" s="4"/>
      <c r="BP1363" s="4"/>
      <c r="BQ1363" s="4"/>
      <c r="BR1363" s="4"/>
      <c r="BS1363" s="4"/>
      <c r="BT1363" s="4"/>
      <c r="BU1363" s="4"/>
      <c r="BV1363" s="4"/>
      <c r="BW1363" s="4"/>
    </row>
    <row r="1364" spans="66:75">
      <c r="BN1364" s="4"/>
      <c r="BP1364" s="4"/>
      <c r="BQ1364" s="4"/>
      <c r="BR1364" s="4"/>
      <c r="BS1364" s="4"/>
      <c r="BT1364" s="4"/>
      <c r="BU1364" s="4"/>
      <c r="BV1364" s="4"/>
      <c r="BW1364" s="4"/>
    </row>
    <row r="1365" spans="66:75">
      <c r="BN1365" s="4"/>
      <c r="BP1365" s="4"/>
      <c r="BQ1365" s="4"/>
      <c r="BR1365" s="4"/>
      <c r="BS1365" s="4"/>
      <c r="BT1365" s="4"/>
      <c r="BU1365" s="4"/>
      <c r="BV1365" s="4"/>
      <c r="BW1365" s="4"/>
    </row>
    <row r="1366" spans="66:75">
      <c r="BN1366" s="4"/>
      <c r="BP1366" s="4"/>
      <c r="BQ1366" s="4"/>
      <c r="BR1366" s="4"/>
      <c r="BS1366" s="4"/>
      <c r="BT1366" s="4"/>
      <c r="BU1366" s="4"/>
      <c r="BV1366" s="4"/>
      <c r="BW1366" s="4"/>
    </row>
    <row r="1367" spans="66:75">
      <c r="BN1367" s="4"/>
      <c r="BP1367" s="4"/>
      <c r="BQ1367" s="4"/>
      <c r="BR1367" s="4"/>
      <c r="BS1367" s="4"/>
      <c r="BT1367" s="4"/>
      <c r="BU1367" s="4"/>
      <c r="BV1367" s="4"/>
      <c r="BW1367" s="4"/>
    </row>
    <row r="1368" spans="66:75">
      <c r="BN1368" s="4"/>
      <c r="BP1368" s="4"/>
      <c r="BQ1368" s="4"/>
      <c r="BR1368" s="4"/>
      <c r="BS1368" s="4"/>
      <c r="BT1368" s="4"/>
      <c r="BU1368" s="4"/>
      <c r="BV1368" s="4"/>
      <c r="BW1368" s="4"/>
    </row>
    <row r="1369" spans="66:75">
      <c r="BN1369" s="4"/>
      <c r="BP1369" s="4"/>
      <c r="BQ1369" s="4"/>
      <c r="BR1369" s="4"/>
      <c r="BS1369" s="4"/>
      <c r="BT1369" s="4"/>
      <c r="BU1369" s="4"/>
      <c r="BV1369" s="4"/>
      <c r="BW1369" s="4"/>
    </row>
    <row r="1370" spans="66:75">
      <c r="BN1370" s="4"/>
      <c r="BP1370" s="4"/>
      <c r="BQ1370" s="4"/>
      <c r="BR1370" s="4"/>
      <c r="BS1370" s="4"/>
      <c r="BT1370" s="4"/>
      <c r="BU1370" s="4"/>
      <c r="BV1370" s="4"/>
      <c r="BW1370" s="4"/>
    </row>
    <row r="1371" spans="66:75">
      <c r="BN1371" s="4"/>
      <c r="BP1371" s="4"/>
      <c r="BQ1371" s="4"/>
      <c r="BR1371" s="4"/>
      <c r="BS1371" s="4"/>
      <c r="BT1371" s="4"/>
      <c r="BU1371" s="4"/>
      <c r="BV1371" s="4"/>
      <c r="BW1371" s="4"/>
    </row>
    <row r="1372" spans="66:75">
      <c r="BN1372" s="4"/>
      <c r="BP1372" s="4"/>
      <c r="BQ1372" s="4"/>
      <c r="BR1372" s="4"/>
      <c r="BS1372" s="4"/>
      <c r="BT1372" s="4"/>
      <c r="BU1372" s="4"/>
      <c r="BV1372" s="4"/>
      <c r="BW1372" s="4"/>
    </row>
    <row r="1373" spans="66:75">
      <c r="BN1373" s="4"/>
      <c r="BP1373" s="4"/>
      <c r="BQ1373" s="4"/>
      <c r="BR1373" s="4"/>
      <c r="BS1373" s="4"/>
      <c r="BT1373" s="4"/>
      <c r="BU1373" s="4"/>
      <c r="BV1373" s="4"/>
      <c r="BW1373" s="4"/>
    </row>
    <row r="1374" spans="66:75">
      <c r="BN1374" s="4"/>
      <c r="BP1374" s="4"/>
      <c r="BQ1374" s="4"/>
      <c r="BR1374" s="4"/>
      <c r="BS1374" s="4"/>
      <c r="BT1374" s="4"/>
      <c r="BU1374" s="4"/>
      <c r="BV1374" s="4"/>
      <c r="BW1374" s="4"/>
    </row>
    <row r="1375" spans="66:75">
      <c r="BN1375" s="4"/>
      <c r="BP1375" s="4"/>
      <c r="BQ1375" s="4"/>
      <c r="BR1375" s="4"/>
      <c r="BS1375" s="4"/>
      <c r="BT1375" s="4"/>
      <c r="BU1375" s="4"/>
      <c r="BV1375" s="4"/>
      <c r="BW1375" s="4"/>
    </row>
    <row r="1376" spans="66:75">
      <c r="BN1376" s="4"/>
      <c r="BP1376" s="4"/>
      <c r="BQ1376" s="4"/>
      <c r="BR1376" s="4"/>
      <c r="BS1376" s="4"/>
      <c r="BT1376" s="4"/>
      <c r="BU1376" s="4"/>
      <c r="BV1376" s="4"/>
      <c r="BW1376" s="4"/>
    </row>
    <row r="1377" spans="66:75">
      <c r="BN1377" s="4"/>
      <c r="BP1377" s="4"/>
      <c r="BQ1377" s="4"/>
      <c r="BR1377" s="4"/>
      <c r="BS1377" s="4"/>
      <c r="BT1377" s="4"/>
      <c r="BU1377" s="4"/>
      <c r="BV1377" s="4"/>
      <c r="BW1377" s="4"/>
    </row>
    <row r="1378" spans="66:75">
      <c r="BN1378" s="4"/>
      <c r="BP1378" s="4"/>
      <c r="BQ1378" s="4"/>
      <c r="BR1378" s="4"/>
      <c r="BS1378" s="4"/>
      <c r="BT1378" s="4"/>
      <c r="BU1378" s="4"/>
      <c r="BV1378" s="4"/>
      <c r="BW1378" s="4"/>
    </row>
    <row r="1379" spans="66:75">
      <c r="BN1379" s="4"/>
      <c r="BP1379" s="4"/>
      <c r="BQ1379" s="4"/>
      <c r="BR1379" s="4"/>
      <c r="BS1379" s="4"/>
      <c r="BT1379" s="4"/>
      <c r="BU1379" s="4"/>
      <c r="BV1379" s="4"/>
      <c r="BW1379" s="4"/>
    </row>
    <row r="1380" spans="66:75">
      <c r="BN1380" s="4"/>
      <c r="BP1380" s="4"/>
      <c r="BQ1380" s="4"/>
      <c r="BR1380" s="4"/>
      <c r="BS1380" s="4"/>
      <c r="BT1380" s="4"/>
      <c r="BU1380" s="4"/>
      <c r="BV1380" s="4"/>
      <c r="BW1380" s="4"/>
    </row>
    <row r="1381" spans="66:75">
      <c r="BN1381" s="4"/>
      <c r="BP1381" s="4"/>
      <c r="BQ1381" s="4"/>
      <c r="BR1381" s="4"/>
      <c r="BS1381" s="4"/>
      <c r="BT1381" s="4"/>
      <c r="BU1381" s="4"/>
      <c r="BV1381" s="4"/>
      <c r="BW1381" s="4"/>
    </row>
    <row r="1382" spans="66:75">
      <c r="BN1382" s="4"/>
      <c r="BP1382" s="4"/>
      <c r="BQ1382" s="4"/>
      <c r="BR1382" s="4"/>
      <c r="BS1382" s="4"/>
      <c r="BT1382" s="4"/>
      <c r="BU1382" s="4"/>
      <c r="BV1382" s="4"/>
      <c r="BW1382" s="4"/>
    </row>
    <row r="1383" spans="66:75">
      <c r="BN1383" s="4"/>
      <c r="BP1383" s="4"/>
      <c r="BQ1383" s="4"/>
      <c r="BR1383" s="4"/>
      <c r="BS1383" s="4"/>
      <c r="BT1383" s="4"/>
      <c r="BU1383" s="4"/>
      <c r="BV1383" s="4"/>
      <c r="BW1383" s="4"/>
    </row>
    <row r="1384" spans="66:75">
      <c r="BN1384" s="4"/>
      <c r="BP1384" s="4"/>
      <c r="BQ1384" s="4"/>
      <c r="BR1384" s="4"/>
      <c r="BS1384" s="4"/>
      <c r="BT1384" s="4"/>
      <c r="BU1384" s="4"/>
      <c r="BV1384" s="4"/>
      <c r="BW1384" s="4"/>
    </row>
    <row r="1385" spans="66:75">
      <c r="BN1385" s="4"/>
      <c r="BP1385" s="4"/>
      <c r="BQ1385" s="4"/>
      <c r="BR1385" s="4"/>
      <c r="BS1385" s="4"/>
      <c r="BT1385" s="4"/>
      <c r="BU1385" s="4"/>
      <c r="BV1385" s="4"/>
      <c r="BW1385" s="4"/>
    </row>
    <row r="1386" spans="66:75">
      <c r="BN1386" s="4"/>
      <c r="BP1386" s="4"/>
      <c r="BQ1386" s="4"/>
      <c r="BR1386" s="4"/>
      <c r="BS1386" s="4"/>
      <c r="BT1386" s="4"/>
      <c r="BU1386" s="4"/>
      <c r="BV1386" s="4"/>
      <c r="BW1386" s="4"/>
    </row>
    <row r="1387" spans="66:75">
      <c r="BN1387" s="4"/>
      <c r="BP1387" s="4"/>
      <c r="BQ1387" s="4"/>
      <c r="BR1387" s="4"/>
      <c r="BS1387" s="4"/>
      <c r="BT1387" s="4"/>
      <c r="BU1387" s="4"/>
      <c r="BV1387" s="4"/>
      <c r="BW1387" s="4"/>
    </row>
    <row r="1388" spans="66:75">
      <c r="BN1388" s="4"/>
      <c r="BP1388" s="4"/>
      <c r="BQ1388" s="4"/>
      <c r="BR1388" s="4"/>
      <c r="BS1388" s="4"/>
      <c r="BT1388" s="4"/>
      <c r="BU1388" s="4"/>
      <c r="BV1388" s="4"/>
      <c r="BW1388" s="4"/>
    </row>
    <row r="1389" spans="66:75">
      <c r="BN1389" s="4"/>
      <c r="BP1389" s="4"/>
      <c r="BQ1389" s="4"/>
      <c r="BR1389" s="4"/>
      <c r="BS1389" s="4"/>
      <c r="BT1389" s="4"/>
      <c r="BU1389" s="4"/>
      <c r="BV1389" s="4"/>
      <c r="BW1389" s="4"/>
    </row>
    <row r="1390" spans="66:75">
      <c r="BN1390" s="4"/>
      <c r="BP1390" s="4"/>
      <c r="BQ1390" s="4"/>
      <c r="BR1390" s="4"/>
      <c r="BS1390" s="4"/>
      <c r="BT1390" s="4"/>
      <c r="BU1390" s="4"/>
      <c r="BV1390" s="4"/>
      <c r="BW1390" s="4"/>
    </row>
    <row r="1391" spans="66:75">
      <c r="BN1391" s="4"/>
      <c r="BP1391" s="4"/>
      <c r="BQ1391" s="4"/>
      <c r="BR1391" s="4"/>
      <c r="BS1391" s="4"/>
      <c r="BT1391" s="4"/>
      <c r="BU1391" s="4"/>
      <c r="BV1391" s="4"/>
      <c r="BW1391" s="4"/>
    </row>
    <row r="1392" spans="66:75">
      <c r="BN1392" s="4"/>
      <c r="BP1392" s="4"/>
      <c r="BQ1392" s="4"/>
      <c r="BR1392" s="4"/>
      <c r="BS1392" s="4"/>
      <c r="BT1392" s="4"/>
      <c r="BU1392" s="4"/>
      <c r="BV1392" s="4"/>
      <c r="BW1392" s="4"/>
    </row>
    <row r="1393" spans="66:75">
      <c r="BN1393" s="4"/>
      <c r="BP1393" s="4"/>
      <c r="BQ1393" s="4"/>
      <c r="BR1393" s="4"/>
      <c r="BS1393" s="4"/>
      <c r="BT1393" s="4"/>
      <c r="BU1393" s="4"/>
      <c r="BV1393" s="4"/>
      <c r="BW1393" s="4"/>
    </row>
    <row r="1394" spans="66:75">
      <c r="BN1394" s="4"/>
      <c r="BP1394" s="4"/>
      <c r="BQ1394" s="4"/>
      <c r="BR1394" s="4"/>
      <c r="BS1394" s="4"/>
      <c r="BT1394" s="4"/>
      <c r="BU1394" s="4"/>
      <c r="BV1394" s="4"/>
      <c r="BW1394" s="4"/>
    </row>
    <row r="1395" spans="66:75">
      <c r="BN1395" s="4"/>
      <c r="BP1395" s="4"/>
      <c r="BQ1395" s="4"/>
      <c r="BR1395" s="4"/>
      <c r="BS1395" s="4"/>
      <c r="BT1395" s="4"/>
      <c r="BU1395" s="4"/>
      <c r="BV1395" s="4"/>
      <c r="BW1395" s="4"/>
    </row>
    <row r="1396" spans="66:75">
      <c r="BN1396" s="4"/>
      <c r="BP1396" s="4"/>
      <c r="BQ1396" s="4"/>
      <c r="BR1396" s="4"/>
      <c r="BS1396" s="4"/>
      <c r="BT1396" s="4"/>
      <c r="BU1396" s="4"/>
      <c r="BV1396" s="4"/>
      <c r="BW1396" s="4"/>
    </row>
    <row r="1397" spans="66:75">
      <c r="BN1397" s="4"/>
      <c r="BP1397" s="4"/>
      <c r="BQ1397" s="4"/>
      <c r="BR1397" s="4"/>
      <c r="BS1397" s="4"/>
      <c r="BT1397" s="4"/>
      <c r="BU1397" s="4"/>
      <c r="BV1397" s="4"/>
      <c r="BW1397" s="4"/>
    </row>
    <row r="1398" spans="66:75">
      <c r="BN1398" s="4"/>
      <c r="BP1398" s="4"/>
      <c r="BQ1398" s="4"/>
      <c r="BR1398" s="4"/>
      <c r="BS1398" s="4"/>
      <c r="BT1398" s="4"/>
      <c r="BU1398" s="4"/>
      <c r="BV1398" s="4"/>
      <c r="BW1398" s="4"/>
    </row>
    <row r="1399" spans="66:75">
      <c r="BN1399" s="4"/>
      <c r="BP1399" s="4"/>
      <c r="BQ1399" s="4"/>
      <c r="BR1399" s="4"/>
      <c r="BS1399" s="4"/>
      <c r="BT1399" s="4"/>
      <c r="BU1399" s="4"/>
      <c r="BV1399" s="4"/>
      <c r="BW1399" s="4"/>
    </row>
    <row r="1400" spans="66:75">
      <c r="BN1400" s="4"/>
      <c r="BP1400" s="4"/>
      <c r="BQ1400" s="4"/>
      <c r="BR1400" s="4"/>
      <c r="BS1400" s="4"/>
      <c r="BT1400" s="4"/>
      <c r="BU1400" s="4"/>
      <c r="BV1400" s="4"/>
      <c r="BW1400" s="4"/>
    </row>
    <row r="1401" spans="66:75">
      <c r="BN1401" s="4"/>
      <c r="BP1401" s="4"/>
      <c r="BQ1401" s="4"/>
      <c r="BR1401" s="4"/>
      <c r="BS1401" s="4"/>
      <c r="BT1401" s="4"/>
      <c r="BU1401" s="4"/>
      <c r="BV1401" s="4"/>
      <c r="BW1401" s="4"/>
    </row>
    <row r="1402" spans="66:75">
      <c r="BN1402" s="4"/>
      <c r="BP1402" s="4"/>
      <c r="BQ1402" s="4"/>
      <c r="BR1402" s="4"/>
      <c r="BS1402" s="4"/>
      <c r="BT1402" s="4"/>
      <c r="BU1402" s="4"/>
      <c r="BV1402" s="4"/>
      <c r="BW1402" s="4"/>
    </row>
    <row r="1403" spans="66:75">
      <c r="BN1403" s="4"/>
      <c r="BP1403" s="4"/>
      <c r="BQ1403" s="4"/>
      <c r="BR1403" s="4"/>
      <c r="BS1403" s="4"/>
      <c r="BT1403" s="4"/>
      <c r="BU1403" s="4"/>
      <c r="BV1403" s="4"/>
      <c r="BW1403" s="4"/>
    </row>
    <row r="1404" spans="66:75">
      <c r="BN1404" s="4"/>
      <c r="BP1404" s="4"/>
      <c r="BQ1404" s="4"/>
      <c r="BR1404" s="4"/>
      <c r="BS1404" s="4"/>
      <c r="BT1404" s="4"/>
      <c r="BU1404" s="4"/>
      <c r="BV1404" s="4"/>
      <c r="BW1404" s="4"/>
    </row>
    <row r="1405" spans="66:75">
      <c r="BN1405" s="4"/>
      <c r="BP1405" s="4"/>
      <c r="BQ1405" s="4"/>
      <c r="BR1405" s="4"/>
      <c r="BS1405" s="4"/>
      <c r="BT1405" s="4"/>
      <c r="BU1405" s="4"/>
      <c r="BV1405" s="4"/>
      <c r="BW1405" s="4"/>
    </row>
    <row r="1406" spans="66:75">
      <c r="BN1406" s="4"/>
      <c r="BP1406" s="4"/>
      <c r="BQ1406" s="4"/>
      <c r="BR1406" s="4"/>
      <c r="BS1406" s="4"/>
      <c r="BT1406" s="4"/>
      <c r="BU1406" s="4"/>
      <c r="BV1406" s="4"/>
      <c r="BW1406" s="4"/>
    </row>
    <row r="1407" spans="66:75">
      <c r="BN1407" s="4"/>
      <c r="BP1407" s="4"/>
      <c r="BQ1407" s="4"/>
      <c r="BR1407" s="4"/>
      <c r="BS1407" s="4"/>
      <c r="BT1407" s="4"/>
      <c r="BU1407" s="4"/>
      <c r="BV1407" s="4"/>
      <c r="BW1407" s="4"/>
    </row>
    <row r="1408" spans="66:75">
      <c r="BN1408" s="4"/>
      <c r="BP1408" s="4"/>
      <c r="BQ1408" s="4"/>
      <c r="BR1408" s="4"/>
      <c r="BS1408" s="4"/>
      <c r="BT1408" s="4"/>
      <c r="BU1408" s="4"/>
      <c r="BV1408" s="4"/>
      <c r="BW1408" s="4"/>
    </row>
    <row r="1409" spans="66:75">
      <c r="BN1409" s="4"/>
      <c r="BP1409" s="4"/>
      <c r="BQ1409" s="4"/>
      <c r="BR1409" s="4"/>
      <c r="BS1409" s="4"/>
      <c r="BT1409" s="4"/>
      <c r="BU1409" s="4"/>
      <c r="BV1409" s="4"/>
      <c r="BW1409" s="4"/>
    </row>
    <row r="1410" spans="66:75">
      <c r="BN1410" s="4"/>
      <c r="BP1410" s="4"/>
      <c r="BQ1410" s="4"/>
      <c r="BR1410" s="4"/>
      <c r="BS1410" s="4"/>
      <c r="BT1410" s="4"/>
      <c r="BU1410" s="4"/>
      <c r="BV1410" s="4"/>
      <c r="BW1410" s="4"/>
    </row>
    <row r="1411" spans="66:75">
      <c r="BN1411" s="4"/>
      <c r="BP1411" s="4"/>
      <c r="BQ1411" s="4"/>
      <c r="BR1411" s="4"/>
      <c r="BS1411" s="4"/>
      <c r="BT1411" s="4"/>
      <c r="BU1411" s="4"/>
      <c r="BV1411" s="4"/>
      <c r="BW1411" s="4"/>
    </row>
    <row r="1412" spans="66:75">
      <c r="BN1412" s="4"/>
      <c r="BP1412" s="4"/>
      <c r="BQ1412" s="4"/>
      <c r="BR1412" s="4"/>
      <c r="BS1412" s="4"/>
      <c r="BT1412" s="4"/>
      <c r="BU1412" s="4"/>
      <c r="BV1412" s="4"/>
      <c r="BW1412" s="4"/>
    </row>
    <row r="1413" spans="66:75">
      <c r="BN1413" s="4"/>
      <c r="BP1413" s="4"/>
      <c r="BQ1413" s="4"/>
      <c r="BR1413" s="4"/>
      <c r="BS1413" s="4"/>
      <c r="BT1413" s="4"/>
      <c r="BU1413" s="4"/>
      <c r="BV1413" s="4"/>
      <c r="BW1413" s="4"/>
    </row>
    <row r="1414" spans="66:75">
      <c r="BN1414" s="4"/>
      <c r="BP1414" s="4"/>
      <c r="BQ1414" s="4"/>
      <c r="BR1414" s="4"/>
      <c r="BS1414" s="4"/>
      <c r="BT1414" s="4"/>
      <c r="BU1414" s="4"/>
      <c r="BV1414" s="4"/>
      <c r="BW1414" s="4"/>
    </row>
    <row r="1415" spans="66:75">
      <c r="BN1415" s="4"/>
      <c r="BP1415" s="4"/>
      <c r="BQ1415" s="4"/>
      <c r="BR1415" s="4"/>
      <c r="BS1415" s="4"/>
      <c r="BT1415" s="4"/>
      <c r="BU1415" s="4"/>
      <c r="BV1415" s="4"/>
      <c r="BW1415" s="4"/>
    </row>
    <row r="1416" spans="66:75">
      <c r="BN1416" s="4"/>
      <c r="BP1416" s="4"/>
      <c r="BQ1416" s="4"/>
      <c r="BR1416" s="4"/>
      <c r="BS1416" s="4"/>
      <c r="BT1416" s="4"/>
      <c r="BU1416" s="4"/>
      <c r="BV1416" s="4"/>
      <c r="BW1416" s="4"/>
    </row>
    <row r="1417" spans="66:75">
      <c r="BN1417" s="4"/>
      <c r="BP1417" s="4"/>
      <c r="BQ1417" s="4"/>
      <c r="BR1417" s="4"/>
      <c r="BS1417" s="4"/>
      <c r="BT1417" s="4"/>
      <c r="BU1417" s="4"/>
      <c r="BV1417" s="4"/>
      <c r="BW1417" s="4"/>
    </row>
    <row r="1418" spans="66:75">
      <c r="BN1418" s="4"/>
      <c r="BP1418" s="4"/>
      <c r="BQ1418" s="4"/>
      <c r="BR1418" s="4"/>
      <c r="BS1418" s="4"/>
      <c r="BT1418" s="4"/>
      <c r="BU1418" s="4"/>
      <c r="BV1418" s="4"/>
      <c r="BW1418" s="4"/>
    </row>
    <row r="1419" spans="66:75">
      <c r="BN1419" s="4"/>
      <c r="BP1419" s="4"/>
      <c r="BQ1419" s="4"/>
      <c r="BR1419" s="4"/>
      <c r="BS1419" s="4"/>
      <c r="BT1419" s="4"/>
      <c r="BU1419" s="4"/>
      <c r="BV1419" s="4"/>
      <c r="BW1419" s="4"/>
    </row>
    <row r="1420" spans="66:75">
      <c r="BN1420" s="4"/>
      <c r="BP1420" s="4"/>
      <c r="BQ1420" s="4"/>
      <c r="BR1420" s="4"/>
      <c r="BS1420" s="4"/>
      <c r="BT1420" s="4"/>
      <c r="BU1420" s="4"/>
      <c r="BV1420" s="4"/>
      <c r="BW1420" s="4"/>
    </row>
    <row r="1421" spans="66:75">
      <c r="BN1421" s="4"/>
      <c r="BP1421" s="4"/>
      <c r="BQ1421" s="4"/>
      <c r="BR1421" s="4"/>
      <c r="BS1421" s="4"/>
      <c r="BT1421" s="4"/>
      <c r="BU1421" s="4"/>
      <c r="BV1421" s="4"/>
      <c r="BW1421" s="4"/>
    </row>
    <row r="1422" spans="66:75">
      <c r="BN1422" s="4"/>
      <c r="BP1422" s="4"/>
      <c r="BQ1422" s="4"/>
      <c r="BR1422" s="4"/>
      <c r="BS1422" s="4"/>
      <c r="BT1422" s="4"/>
      <c r="BU1422" s="4"/>
      <c r="BV1422" s="4"/>
      <c r="BW1422" s="4"/>
    </row>
    <row r="1423" spans="66:75">
      <c r="BN1423" s="4"/>
      <c r="BP1423" s="4"/>
      <c r="BQ1423" s="4"/>
      <c r="BR1423" s="4"/>
      <c r="BS1423" s="4"/>
      <c r="BT1423" s="4"/>
      <c r="BU1423" s="4"/>
      <c r="BV1423" s="4"/>
      <c r="BW1423" s="4"/>
    </row>
    <row r="1424" spans="66:75">
      <c r="BN1424" s="4"/>
      <c r="BP1424" s="4"/>
      <c r="BQ1424" s="4"/>
      <c r="BR1424" s="4"/>
      <c r="BS1424" s="4"/>
      <c r="BT1424" s="4"/>
      <c r="BU1424" s="4"/>
      <c r="BV1424" s="4"/>
      <c r="BW1424" s="4"/>
    </row>
    <row r="1425" spans="66:75">
      <c r="BN1425" s="4"/>
      <c r="BP1425" s="4"/>
      <c r="BQ1425" s="4"/>
      <c r="BR1425" s="4"/>
      <c r="BS1425" s="4"/>
      <c r="BT1425" s="4"/>
      <c r="BU1425" s="4"/>
      <c r="BV1425" s="4"/>
      <c r="BW1425" s="4"/>
    </row>
    <row r="1426" spans="66:75">
      <c r="BN1426" s="4"/>
      <c r="BP1426" s="4"/>
      <c r="BQ1426" s="4"/>
      <c r="BR1426" s="4"/>
      <c r="BS1426" s="4"/>
      <c r="BT1426" s="4"/>
      <c r="BU1426" s="4"/>
      <c r="BV1426" s="4"/>
      <c r="BW1426" s="4"/>
    </row>
    <row r="1427" spans="66:75">
      <c r="BN1427" s="4"/>
      <c r="BP1427" s="4"/>
      <c r="BQ1427" s="4"/>
      <c r="BR1427" s="4"/>
      <c r="BS1427" s="4"/>
      <c r="BT1427" s="4"/>
      <c r="BU1427" s="4"/>
      <c r="BV1427" s="4"/>
      <c r="BW1427" s="4"/>
    </row>
    <row r="1428" spans="66:75">
      <c r="BN1428" s="4"/>
      <c r="BP1428" s="4"/>
      <c r="BQ1428" s="4"/>
      <c r="BR1428" s="4"/>
      <c r="BS1428" s="4"/>
      <c r="BT1428" s="4"/>
      <c r="BU1428" s="4"/>
      <c r="BV1428" s="4"/>
      <c r="BW1428" s="4"/>
    </row>
    <row r="1429" spans="66:75">
      <c r="BN1429" s="4"/>
      <c r="BP1429" s="4"/>
      <c r="BQ1429" s="4"/>
      <c r="BR1429" s="4"/>
      <c r="BS1429" s="4"/>
      <c r="BT1429" s="4"/>
      <c r="BU1429" s="4"/>
      <c r="BV1429" s="4"/>
      <c r="BW1429" s="4"/>
    </row>
    <row r="1430" spans="66:75">
      <c r="BN1430" s="4"/>
      <c r="BP1430" s="4"/>
      <c r="BQ1430" s="4"/>
      <c r="BR1430" s="4"/>
      <c r="BS1430" s="4"/>
      <c r="BT1430" s="4"/>
      <c r="BU1430" s="4"/>
      <c r="BV1430" s="4"/>
      <c r="BW1430" s="4"/>
    </row>
    <row r="1431" spans="66:75">
      <c r="BN1431" s="4"/>
      <c r="BP1431" s="4"/>
      <c r="BQ1431" s="4"/>
      <c r="BR1431" s="4"/>
      <c r="BS1431" s="4"/>
      <c r="BT1431" s="4"/>
      <c r="BU1431" s="4"/>
      <c r="BV1431" s="4"/>
      <c r="BW1431" s="4"/>
    </row>
    <row r="1432" spans="66:75">
      <c r="BN1432" s="4"/>
      <c r="BP1432" s="4"/>
      <c r="BQ1432" s="4"/>
      <c r="BR1432" s="4"/>
      <c r="BS1432" s="4"/>
      <c r="BT1432" s="4"/>
      <c r="BU1432" s="4"/>
      <c r="BV1432" s="4"/>
      <c r="BW1432" s="4"/>
    </row>
    <row r="1433" spans="66:75">
      <c r="BN1433" s="4"/>
      <c r="BP1433" s="4"/>
      <c r="BQ1433" s="4"/>
      <c r="BR1433" s="4"/>
      <c r="BS1433" s="4"/>
      <c r="BT1433" s="4"/>
      <c r="BU1433" s="4"/>
      <c r="BV1433" s="4"/>
      <c r="BW1433" s="4"/>
    </row>
    <row r="1434" spans="66:75">
      <c r="BN1434" s="4"/>
      <c r="BP1434" s="4"/>
      <c r="BQ1434" s="4"/>
      <c r="BR1434" s="4"/>
      <c r="BS1434" s="4"/>
      <c r="BT1434" s="4"/>
      <c r="BU1434" s="4"/>
      <c r="BV1434" s="4"/>
      <c r="BW1434" s="4"/>
    </row>
    <row r="1435" spans="66:75">
      <c r="BN1435" s="4"/>
      <c r="BP1435" s="4"/>
      <c r="BQ1435" s="4"/>
      <c r="BR1435" s="4"/>
      <c r="BS1435" s="4"/>
      <c r="BT1435" s="4"/>
      <c r="BU1435" s="4"/>
      <c r="BV1435" s="4"/>
      <c r="BW1435" s="4"/>
    </row>
    <row r="1436" spans="66:75">
      <c r="BN1436" s="4"/>
      <c r="BP1436" s="4"/>
      <c r="BQ1436" s="4"/>
      <c r="BR1436" s="4"/>
      <c r="BS1436" s="4"/>
      <c r="BT1436" s="4"/>
      <c r="BU1436" s="4"/>
      <c r="BV1436" s="4"/>
      <c r="BW1436" s="4"/>
    </row>
    <row r="1437" spans="66:75">
      <c r="BN1437" s="4"/>
      <c r="BP1437" s="4"/>
      <c r="BQ1437" s="4"/>
      <c r="BR1437" s="4"/>
      <c r="BS1437" s="4"/>
      <c r="BT1437" s="4"/>
      <c r="BU1437" s="4"/>
      <c r="BV1437" s="4"/>
      <c r="BW1437" s="4"/>
    </row>
    <row r="1438" spans="66:75">
      <c r="BN1438" s="4"/>
      <c r="BP1438" s="4"/>
      <c r="BQ1438" s="4"/>
      <c r="BR1438" s="4"/>
      <c r="BS1438" s="4"/>
      <c r="BT1438" s="4"/>
      <c r="BU1438" s="4"/>
      <c r="BV1438" s="4"/>
      <c r="BW1438" s="4"/>
    </row>
    <row r="1439" spans="66:75">
      <c r="BN1439" s="4"/>
      <c r="BP1439" s="4"/>
      <c r="BQ1439" s="4"/>
      <c r="BR1439" s="4"/>
      <c r="BS1439" s="4"/>
      <c r="BT1439" s="4"/>
      <c r="BU1439" s="4"/>
      <c r="BV1439" s="4"/>
      <c r="BW1439" s="4"/>
    </row>
    <row r="1440" spans="66:75">
      <c r="BN1440" s="4"/>
      <c r="BP1440" s="4"/>
      <c r="BQ1440" s="4"/>
      <c r="BR1440" s="4"/>
      <c r="BS1440" s="4"/>
      <c r="BT1440" s="4"/>
      <c r="BU1440" s="4"/>
      <c r="BV1440" s="4"/>
      <c r="BW1440" s="4"/>
    </row>
    <row r="1441" spans="66:75">
      <c r="BN1441" s="4"/>
      <c r="BP1441" s="4"/>
      <c r="BQ1441" s="4"/>
      <c r="BR1441" s="4"/>
      <c r="BS1441" s="4"/>
      <c r="BT1441" s="4"/>
      <c r="BU1441" s="4"/>
      <c r="BV1441" s="4"/>
      <c r="BW1441" s="4"/>
    </row>
    <row r="1442" spans="66:75">
      <c r="BN1442" s="4"/>
      <c r="BP1442" s="4"/>
      <c r="BQ1442" s="4"/>
      <c r="BR1442" s="4"/>
      <c r="BS1442" s="4"/>
      <c r="BT1442" s="4"/>
      <c r="BU1442" s="4"/>
      <c r="BV1442" s="4"/>
      <c r="BW1442" s="4"/>
    </row>
    <row r="1443" spans="66:75">
      <c r="BN1443" s="4"/>
      <c r="BP1443" s="4"/>
      <c r="BQ1443" s="4"/>
      <c r="BR1443" s="4"/>
      <c r="BS1443" s="4"/>
      <c r="BT1443" s="4"/>
      <c r="BU1443" s="4"/>
      <c r="BV1443" s="4"/>
      <c r="BW1443" s="4"/>
    </row>
    <row r="1444" spans="66:75">
      <c r="BN1444" s="4"/>
      <c r="BP1444" s="4"/>
      <c r="BQ1444" s="4"/>
      <c r="BR1444" s="4"/>
      <c r="BS1444" s="4"/>
      <c r="BT1444" s="4"/>
      <c r="BU1444" s="4"/>
      <c r="BV1444" s="4"/>
      <c r="BW1444" s="4"/>
    </row>
    <row r="1445" spans="66:75">
      <c r="BN1445" s="4"/>
      <c r="BP1445" s="4"/>
      <c r="BQ1445" s="4"/>
      <c r="BR1445" s="4"/>
      <c r="BS1445" s="4"/>
      <c r="BT1445" s="4"/>
      <c r="BU1445" s="4"/>
      <c r="BV1445" s="4"/>
      <c r="BW1445" s="4"/>
    </row>
    <row r="1446" spans="66:75">
      <c r="BN1446" s="4"/>
      <c r="BP1446" s="4"/>
      <c r="BQ1446" s="4"/>
      <c r="BR1446" s="4"/>
      <c r="BS1446" s="4"/>
      <c r="BT1446" s="4"/>
      <c r="BU1446" s="4"/>
      <c r="BV1446" s="4"/>
      <c r="BW1446" s="4"/>
    </row>
    <row r="1447" spans="66:75">
      <c r="BN1447" s="4"/>
      <c r="BP1447" s="4"/>
      <c r="BQ1447" s="4"/>
      <c r="BR1447" s="4"/>
      <c r="BS1447" s="4"/>
      <c r="BT1447" s="4"/>
      <c r="BU1447" s="4"/>
      <c r="BV1447" s="4"/>
      <c r="BW1447" s="4"/>
    </row>
    <row r="1448" spans="66:75">
      <c r="BN1448" s="4"/>
      <c r="BP1448" s="4"/>
      <c r="BQ1448" s="4"/>
      <c r="BR1448" s="4"/>
      <c r="BS1448" s="4"/>
      <c r="BT1448" s="4"/>
      <c r="BU1448" s="4"/>
      <c r="BV1448" s="4"/>
      <c r="BW1448" s="4"/>
    </row>
    <row r="1449" spans="66:75">
      <c r="BN1449" s="4"/>
      <c r="BP1449" s="4"/>
      <c r="BQ1449" s="4"/>
      <c r="BR1449" s="4"/>
      <c r="BS1449" s="4"/>
      <c r="BT1449" s="4"/>
      <c r="BU1449" s="4"/>
      <c r="BV1449" s="4"/>
      <c r="BW1449" s="4"/>
    </row>
    <row r="1450" spans="66:75">
      <c r="BN1450" s="4"/>
      <c r="BP1450" s="4"/>
      <c r="BQ1450" s="4"/>
      <c r="BR1450" s="4"/>
      <c r="BS1450" s="4"/>
      <c r="BT1450" s="4"/>
      <c r="BU1450" s="4"/>
      <c r="BV1450" s="4"/>
      <c r="BW1450" s="4"/>
    </row>
    <row r="1451" spans="66:75">
      <c r="BN1451" s="4"/>
      <c r="BP1451" s="4"/>
      <c r="BQ1451" s="4"/>
      <c r="BR1451" s="4"/>
      <c r="BS1451" s="4"/>
      <c r="BT1451" s="4"/>
      <c r="BU1451" s="4"/>
      <c r="BV1451" s="4"/>
      <c r="BW1451" s="4"/>
    </row>
    <row r="1452" spans="66:75">
      <c r="BN1452" s="4"/>
      <c r="BP1452" s="4"/>
      <c r="BQ1452" s="4"/>
      <c r="BR1452" s="4"/>
      <c r="BS1452" s="4"/>
      <c r="BT1452" s="4"/>
      <c r="BU1452" s="4"/>
      <c r="BV1452" s="4"/>
      <c r="BW1452" s="4"/>
    </row>
    <row r="1453" spans="66:75">
      <c r="BN1453" s="4"/>
      <c r="BP1453" s="4"/>
      <c r="BQ1453" s="4"/>
      <c r="BR1453" s="4"/>
      <c r="BS1453" s="4"/>
      <c r="BT1453" s="4"/>
      <c r="BU1453" s="4"/>
      <c r="BV1453" s="4"/>
      <c r="BW1453" s="4"/>
    </row>
    <row r="1454" spans="66:75">
      <c r="BN1454" s="4"/>
      <c r="BP1454" s="4"/>
      <c r="BQ1454" s="4"/>
      <c r="BR1454" s="4"/>
      <c r="BS1454" s="4"/>
      <c r="BT1454" s="4"/>
      <c r="BU1454" s="4"/>
      <c r="BV1454" s="4"/>
      <c r="BW1454" s="4"/>
    </row>
    <row r="1455" spans="66:75">
      <c r="BN1455" s="4"/>
      <c r="BP1455" s="4"/>
      <c r="BQ1455" s="4"/>
      <c r="BR1455" s="4"/>
      <c r="BS1455" s="4"/>
      <c r="BT1455" s="4"/>
      <c r="BU1455" s="4"/>
      <c r="BV1455" s="4"/>
      <c r="BW1455" s="4"/>
    </row>
    <row r="1456" spans="66:75">
      <c r="BN1456" s="4"/>
      <c r="BP1456" s="4"/>
      <c r="BQ1456" s="4"/>
      <c r="BR1456" s="4"/>
      <c r="BS1456" s="4"/>
      <c r="BT1456" s="4"/>
      <c r="BU1456" s="4"/>
      <c r="BV1456" s="4"/>
      <c r="BW1456" s="4"/>
    </row>
    <row r="1457" spans="66:75">
      <c r="BN1457" s="4"/>
      <c r="BP1457" s="4"/>
      <c r="BQ1457" s="4"/>
      <c r="BR1457" s="4"/>
      <c r="BS1457" s="4"/>
      <c r="BT1457" s="4"/>
      <c r="BU1457" s="4"/>
      <c r="BV1457" s="4"/>
      <c r="BW1457" s="4"/>
    </row>
    <row r="1458" spans="66:75">
      <c r="BN1458" s="4"/>
      <c r="BP1458" s="4"/>
      <c r="BQ1458" s="4"/>
      <c r="BR1458" s="4"/>
      <c r="BS1458" s="4"/>
      <c r="BT1458" s="4"/>
      <c r="BU1458" s="4"/>
      <c r="BV1458" s="4"/>
      <c r="BW1458" s="4"/>
    </row>
    <row r="1459" spans="66:75">
      <c r="BN1459" s="4"/>
      <c r="BP1459" s="4"/>
      <c r="BQ1459" s="4"/>
      <c r="BR1459" s="4"/>
      <c r="BS1459" s="4"/>
      <c r="BT1459" s="4"/>
      <c r="BU1459" s="4"/>
      <c r="BV1459" s="4"/>
      <c r="BW1459" s="4"/>
    </row>
    <row r="1460" spans="66:75">
      <c r="BN1460" s="4"/>
      <c r="BP1460" s="4"/>
      <c r="BQ1460" s="4"/>
      <c r="BR1460" s="4"/>
      <c r="BS1460" s="4"/>
      <c r="BT1460" s="4"/>
      <c r="BU1460" s="4"/>
      <c r="BV1460" s="4"/>
      <c r="BW1460" s="4"/>
    </row>
    <row r="1461" spans="66:75">
      <c r="BN1461" s="4"/>
      <c r="BP1461" s="4"/>
      <c r="BQ1461" s="4"/>
      <c r="BR1461" s="4"/>
      <c r="BS1461" s="4"/>
      <c r="BT1461" s="4"/>
      <c r="BU1461" s="4"/>
      <c r="BV1461" s="4"/>
      <c r="BW1461" s="4"/>
    </row>
    <row r="1462" spans="66:75">
      <c r="BN1462" s="4"/>
      <c r="BP1462" s="4"/>
      <c r="BQ1462" s="4"/>
      <c r="BR1462" s="4"/>
      <c r="BS1462" s="4"/>
      <c r="BT1462" s="4"/>
      <c r="BU1462" s="4"/>
      <c r="BV1462" s="4"/>
      <c r="BW1462" s="4"/>
    </row>
    <row r="1463" spans="66:75">
      <c r="BN1463" s="4"/>
      <c r="BP1463" s="4"/>
      <c r="BQ1463" s="4"/>
      <c r="BR1463" s="4"/>
      <c r="BS1463" s="4"/>
      <c r="BT1463" s="4"/>
      <c r="BU1463" s="4"/>
      <c r="BV1463" s="4"/>
      <c r="BW1463" s="4"/>
    </row>
    <row r="1464" spans="66:75">
      <c r="BN1464" s="4"/>
      <c r="BP1464" s="4"/>
      <c r="BQ1464" s="4"/>
      <c r="BR1464" s="4"/>
      <c r="BS1464" s="4"/>
      <c r="BT1464" s="4"/>
      <c r="BU1464" s="4"/>
      <c r="BV1464" s="4"/>
      <c r="BW1464" s="4"/>
    </row>
    <row r="1465" spans="66:75">
      <c r="BN1465" s="4"/>
      <c r="BP1465" s="4"/>
      <c r="BQ1465" s="4"/>
      <c r="BR1465" s="4"/>
      <c r="BS1465" s="4"/>
      <c r="BT1465" s="4"/>
      <c r="BU1465" s="4"/>
      <c r="BV1465" s="4"/>
      <c r="BW1465" s="4"/>
    </row>
    <row r="1466" spans="66:75">
      <c r="BN1466" s="4"/>
      <c r="BP1466" s="4"/>
      <c r="BQ1466" s="4"/>
      <c r="BR1466" s="4"/>
      <c r="BS1466" s="4"/>
      <c r="BT1466" s="4"/>
      <c r="BU1466" s="4"/>
      <c r="BV1466" s="4"/>
      <c r="BW1466" s="4"/>
    </row>
    <row r="1467" spans="66:75">
      <c r="BN1467" s="4"/>
      <c r="BP1467" s="4"/>
      <c r="BQ1467" s="4"/>
      <c r="BR1467" s="4"/>
      <c r="BS1467" s="4"/>
      <c r="BT1467" s="4"/>
      <c r="BU1467" s="4"/>
      <c r="BV1467" s="4"/>
      <c r="BW1467" s="4"/>
    </row>
    <row r="1468" spans="66:75">
      <c r="BN1468" s="4"/>
      <c r="BP1468" s="4"/>
      <c r="BQ1468" s="4"/>
      <c r="BR1468" s="4"/>
      <c r="BS1468" s="4"/>
      <c r="BT1468" s="4"/>
      <c r="BU1468" s="4"/>
      <c r="BV1468" s="4"/>
      <c r="BW1468" s="4"/>
    </row>
    <row r="1469" spans="66:75">
      <c r="BN1469" s="4"/>
      <c r="BP1469" s="4"/>
      <c r="BQ1469" s="4"/>
      <c r="BR1469" s="4"/>
      <c r="BS1469" s="4"/>
      <c r="BT1469" s="4"/>
      <c r="BU1469" s="4"/>
      <c r="BV1469" s="4"/>
      <c r="BW1469" s="4"/>
    </row>
    <row r="1470" spans="66:75">
      <c r="BN1470" s="4"/>
      <c r="BP1470" s="4"/>
      <c r="BQ1470" s="4"/>
      <c r="BR1470" s="4"/>
      <c r="BS1470" s="4"/>
      <c r="BT1470" s="4"/>
      <c r="BU1470" s="4"/>
      <c r="BV1470" s="4"/>
      <c r="BW1470" s="4"/>
    </row>
    <row r="1471" spans="66:75">
      <c r="BN1471" s="4"/>
      <c r="BP1471" s="4"/>
      <c r="BQ1471" s="4"/>
      <c r="BR1471" s="4"/>
      <c r="BS1471" s="4"/>
      <c r="BT1471" s="4"/>
      <c r="BU1471" s="4"/>
      <c r="BV1471" s="4"/>
      <c r="BW1471" s="4"/>
    </row>
    <row r="1472" spans="66:75">
      <c r="BN1472" s="4"/>
      <c r="BP1472" s="4"/>
      <c r="BQ1472" s="4"/>
      <c r="BR1472" s="4"/>
      <c r="BS1472" s="4"/>
      <c r="BT1472" s="4"/>
      <c r="BU1472" s="4"/>
      <c r="BV1472" s="4"/>
      <c r="BW1472" s="4"/>
    </row>
    <row r="1473" spans="66:75">
      <c r="BN1473" s="4"/>
      <c r="BP1473" s="4"/>
      <c r="BQ1473" s="4"/>
      <c r="BR1473" s="4"/>
      <c r="BS1473" s="4"/>
      <c r="BT1473" s="4"/>
      <c r="BU1473" s="4"/>
      <c r="BV1473" s="4"/>
      <c r="BW1473" s="4"/>
    </row>
    <row r="1474" spans="66:75">
      <c r="BN1474" s="4"/>
      <c r="BP1474" s="4"/>
      <c r="BQ1474" s="4"/>
      <c r="BR1474" s="4"/>
      <c r="BS1474" s="4"/>
      <c r="BT1474" s="4"/>
      <c r="BU1474" s="4"/>
      <c r="BV1474" s="4"/>
      <c r="BW1474" s="4"/>
    </row>
    <row r="1475" spans="66:75">
      <c r="BN1475" s="4"/>
      <c r="BP1475" s="4"/>
      <c r="BQ1475" s="4"/>
      <c r="BR1475" s="4"/>
      <c r="BS1475" s="4"/>
      <c r="BT1475" s="4"/>
      <c r="BU1475" s="4"/>
      <c r="BV1475" s="4"/>
      <c r="BW1475" s="4"/>
    </row>
    <row r="1476" spans="66:75">
      <c r="BN1476" s="4"/>
      <c r="BP1476" s="4"/>
      <c r="BQ1476" s="4"/>
      <c r="BR1476" s="4"/>
      <c r="BS1476" s="4"/>
      <c r="BT1476" s="4"/>
      <c r="BU1476" s="4"/>
      <c r="BV1476" s="4"/>
      <c r="BW1476" s="4"/>
    </row>
    <row r="1477" spans="66:75">
      <c r="BN1477" s="4"/>
      <c r="BP1477" s="4"/>
      <c r="BQ1477" s="4"/>
      <c r="BR1477" s="4"/>
      <c r="BS1477" s="4"/>
      <c r="BT1477" s="4"/>
      <c r="BU1477" s="4"/>
      <c r="BV1477" s="4"/>
      <c r="BW1477" s="4"/>
    </row>
    <row r="1478" spans="66:75">
      <c r="BN1478" s="4"/>
      <c r="BP1478" s="4"/>
      <c r="BQ1478" s="4"/>
      <c r="BR1478" s="4"/>
      <c r="BS1478" s="4"/>
      <c r="BT1478" s="4"/>
      <c r="BU1478" s="4"/>
      <c r="BV1478" s="4"/>
      <c r="BW1478" s="4"/>
    </row>
    <row r="1479" spans="66:75">
      <c r="BN1479" s="4"/>
      <c r="BP1479" s="4"/>
      <c r="BQ1479" s="4"/>
      <c r="BR1479" s="4"/>
      <c r="BS1479" s="4"/>
      <c r="BT1479" s="4"/>
      <c r="BU1479" s="4"/>
      <c r="BV1479" s="4"/>
      <c r="BW1479" s="4"/>
    </row>
    <row r="1480" spans="66:75">
      <c r="BN1480" s="4"/>
      <c r="BP1480" s="4"/>
      <c r="BQ1480" s="4"/>
      <c r="BR1480" s="4"/>
      <c r="BS1480" s="4"/>
      <c r="BT1480" s="4"/>
      <c r="BU1480" s="4"/>
      <c r="BV1480" s="4"/>
      <c r="BW1480" s="4"/>
    </row>
    <row r="1481" spans="66:75">
      <c r="BN1481" s="4"/>
      <c r="BP1481" s="4"/>
      <c r="BQ1481" s="4"/>
      <c r="BR1481" s="4"/>
      <c r="BS1481" s="4"/>
      <c r="BT1481" s="4"/>
      <c r="BU1481" s="4"/>
      <c r="BV1481" s="4"/>
      <c r="BW1481" s="4"/>
    </row>
    <row r="1482" spans="66:75">
      <c r="BN1482" s="4"/>
      <c r="BP1482" s="4"/>
      <c r="BQ1482" s="4"/>
      <c r="BR1482" s="4"/>
      <c r="BS1482" s="4"/>
      <c r="BT1482" s="4"/>
      <c r="BU1482" s="4"/>
      <c r="BV1482" s="4"/>
      <c r="BW1482" s="4"/>
    </row>
    <row r="1483" spans="66:75">
      <c r="BN1483" s="4"/>
      <c r="BP1483" s="4"/>
      <c r="BQ1483" s="4"/>
      <c r="BR1483" s="4"/>
      <c r="BS1483" s="4"/>
      <c r="BT1483" s="4"/>
      <c r="BU1483" s="4"/>
      <c r="BV1483" s="4"/>
      <c r="BW1483" s="4"/>
    </row>
    <row r="1484" spans="66:75">
      <c r="BN1484" s="4"/>
      <c r="BP1484" s="4"/>
      <c r="BQ1484" s="4"/>
      <c r="BR1484" s="4"/>
      <c r="BS1484" s="4"/>
      <c r="BT1484" s="4"/>
      <c r="BU1484" s="4"/>
      <c r="BV1484" s="4"/>
      <c r="BW1484" s="4"/>
    </row>
    <row r="1485" spans="66:75">
      <c r="BN1485" s="4"/>
      <c r="BP1485" s="4"/>
      <c r="BQ1485" s="4"/>
      <c r="BR1485" s="4"/>
      <c r="BS1485" s="4"/>
      <c r="BT1485" s="4"/>
      <c r="BU1485" s="4"/>
      <c r="BV1485" s="4"/>
      <c r="BW1485" s="4"/>
    </row>
    <row r="1486" spans="66:75">
      <c r="BN1486" s="4"/>
      <c r="BP1486" s="4"/>
      <c r="BQ1486" s="4"/>
      <c r="BR1486" s="4"/>
      <c r="BS1486" s="4"/>
      <c r="BT1486" s="4"/>
      <c r="BU1486" s="4"/>
      <c r="BV1486" s="4"/>
      <c r="BW1486" s="4"/>
    </row>
    <row r="1487" spans="66:75">
      <c r="BN1487" s="4"/>
      <c r="BP1487" s="4"/>
      <c r="BQ1487" s="4"/>
      <c r="BR1487" s="4"/>
      <c r="BS1487" s="4"/>
      <c r="BT1487" s="4"/>
      <c r="BU1487" s="4"/>
      <c r="BV1487" s="4"/>
      <c r="BW1487" s="4"/>
    </row>
    <row r="1488" spans="66:75">
      <c r="BN1488" s="4"/>
      <c r="BP1488" s="4"/>
      <c r="BQ1488" s="4"/>
      <c r="BR1488" s="4"/>
      <c r="BS1488" s="4"/>
      <c r="BT1488" s="4"/>
      <c r="BU1488" s="4"/>
      <c r="BV1488" s="4"/>
      <c r="BW1488" s="4"/>
    </row>
    <row r="1489" spans="66:75">
      <c r="BN1489" s="4"/>
      <c r="BP1489" s="4"/>
      <c r="BQ1489" s="4"/>
      <c r="BR1489" s="4"/>
      <c r="BS1489" s="4"/>
      <c r="BT1489" s="4"/>
      <c r="BU1489" s="4"/>
      <c r="BV1489" s="4"/>
      <c r="BW1489" s="4"/>
    </row>
    <row r="1490" spans="66:75">
      <c r="BN1490" s="4"/>
      <c r="BP1490" s="4"/>
      <c r="BQ1490" s="4"/>
      <c r="BR1490" s="4"/>
      <c r="BS1490" s="4"/>
      <c r="BT1490" s="4"/>
      <c r="BU1490" s="4"/>
      <c r="BV1490" s="4"/>
      <c r="BW1490" s="4"/>
    </row>
    <row r="1491" spans="66:75">
      <c r="BN1491" s="4"/>
      <c r="BP1491" s="4"/>
      <c r="BQ1491" s="4"/>
      <c r="BR1491" s="4"/>
      <c r="BS1491" s="4"/>
      <c r="BT1491" s="4"/>
      <c r="BU1491" s="4"/>
      <c r="BV1491" s="4"/>
      <c r="BW1491" s="4"/>
    </row>
    <row r="1492" spans="66:75">
      <c r="BN1492" s="4"/>
      <c r="BP1492" s="4"/>
      <c r="BQ1492" s="4"/>
      <c r="BR1492" s="4"/>
      <c r="BS1492" s="4"/>
      <c r="BT1492" s="4"/>
      <c r="BU1492" s="4"/>
      <c r="BV1492" s="4"/>
      <c r="BW1492" s="4"/>
    </row>
    <row r="1493" spans="66:75">
      <c r="BN1493" s="4"/>
      <c r="BP1493" s="4"/>
      <c r="BQ1493" s="4"/>
      <c r="BR1493" s="4"/>
      <c r="BS1493" s="4"/>
      <c r="BT1493" s="4"/>
      <c r="BU1493" s="4"/>
      <c r="BV1493" s="4"/>
      <c r="BW1493" s="4"/>
    </row>
    <row r="1494" spans="66:75">
      <c r="BN1494" s="4"/>
      <c r="BP1494" s="4"/>
      <c r="BQ1494" s="4"/>
      <c r="BR1494" s="4"/>
      <c r="BS1494" s="4"/>
      <c r="BT1494" s="4"/>
      <c r="BU1494" s="4"/>
      <c r="BV1494" s="4"/>
      <c r="BW1494" s="4"/>
    </row>
    <row r="1495" spans="66:75">
      <c r="BN1495" s="4"/>
      <c r="BP1495" s="4"/>
      <c r="BQ1495" s="4"/>
      <c r="BR1495" s="4"/>
      <c r="BS1495" s="4"/>
      <c r="BT1495" s="4"/>
      <c r="BU1495" s="4"/>
      <c r="BV1495" s="4"/>
      <c r="BW1495" s="4"/>
    </row>
    <row r="1496" spans="66:75">
      <c r="BN1496" s="4"/>
      <c r="BP1496" s="4"/>
      <c r="BQ1496" s="4"/>
      <c r="BR1496" s="4"/>
      <c r="BS1496" s="4"/>
      <c r="BT1496" s="4"/>
      <c r="BU1496" s="4"/>
      <c r="BV1496" s="4"/>
      <c r="BW1496" s="4"/>
    </row>
    <row r="1497" spans="66:75">
      <c r="BN1497" s="4"/>
      <c r="BP1497" s="4"/>
      <c r="BQ1497" s="4"/>
      <c r="BR1497" s="4"/>
      <c r="BS1497" s="4"/>
      <c r="BT1497" s="4"/>
      <c r="BU1497" s="4"/>
      <c r="BV1497" s="4"/>
      <c r="BW1497" s="4"/>
    </row>
    <row r="1498" spans="66:75">
      <c r="BN1498" s="4"/>
      <c r="BP1498" s="4"/>
      <c r="BQ1498" s="4"/>
      <c r="BR1498" s="4"/>
      <c r="BS1498" s="4"/>
      <c r="BT1498" s="4"/>
      <c r="BU1498" s="4"/>
      <c r="BV1498" s="4"/>
      <c r="BW1498" s="4"/>
    </row>
    <row r="1499" spans="66:75">
      <c r="BN1499" s="4"/>
      <c r="BP1499" s="4"/>
      <c r="BQ1499" s="4"/>
      <c r="BR1499" s="4"/>
      <c r="BS1499" s="4"/>
      <c r="BT1499" s="4"/>
      <c r="BU1499" s="4"/>
      <c r="BV1499" s="4"/>
      <c r="BW1499" s="4"/>
    </row>
    <row r="1500" spans="66:75">
      <c r="BN1500" s="4"/>
      <c r="BP1500" s="4"/>
      <c r="BQ1500" s="4"/>
      <c r="BR1500" s="4"/>
      <c r="BS1500" s="4"/>
      <c r="BT1500" s="4"/>
      <c r="BU1500" s="4"/>
      <c r="BV1500" s="4"/>
      <c r="BW1500" s="4"/>
    </row>
    <row r="1501" spans="66:75">
      <c r="BN1501" s="4"/>
      <c r="BP1501" s="4"/>
      <c r="BQ1501" s="4"/>
      <c r="BR1501" s="4"/>
      <c r="BS1501" s="4"/>
      <c r="BT1501" s="4"/>
      <c r="BU1501" s="4"/>
      <c r="BV1501" s="4"/>
      <c r="BW1501" s="4"/>
    </row>
    <row r="1502" spans="66:75">
      <c r="BN1502" s="4"/>
      <c r="BP1502" s="4"/>
      <c r="BQ1502" s="4"/>
      <c r="BR1502" s="4"/>
      <c r="BS1502" s="4"/>
      <c r="BT1502" s="4"/>
      <c r="BU1502" s="4"/>
      <c r="BV1502" s="4"/>
      <c r="BW1502" s="4"/>
    </row>
    <row r="1503" spans="66:75">
      <c r="BN1503" s="4"/>
      <c r="BP1503" s="4"/>
      <c r="BQ1503" s="4"/>
      <c r="BR1503" s="4"/>
      <c r="BS1503" s="4"/>
      <c r="BT1503" s="4"/>
      <c r="BU1503" s="4"/>
      <c r="BV1503" s="4"/>
      <c r="BW1503" s="4"/>
    </row>
    <row r="1504" spans="66:75">
      <c r="BN1504" s="4"/>
      <c r="BP1504" s="4"/>
      <c r="BQ1504" s="4"/>
      <c r="BR1504" s="4"/>
      <c r="BS1504" s="4"/>
      <c r="BT1504" s="4"/>
      <c r="BU1504" s="4"/>
      <c r="BV1504" s="4"/>
      <c r="BW1504" s="4"/>
    </row>
    <row r="1505" spans="66:75">
      <c r="BN1505" s="4"/>
      <c r="BP1505" s="4"/>
      <c r="BQ1505" s="4"/>
      <c r="BR1505" s="4"/>
      <c r="BS1505" s="4"/>
      <c r="BT1505" s="4"/>
      <c r="BU1505" s="4"/>
      <c r="BV1505" s="4"/>
      <c r="BW1505" s="4"/>
    </row>
    <row r="1506" spans="66:75">
      <c r="BN1506" s="4"/>
      <c r="BP1506" s="4"/>
      <c r="BQ1506" s="4"/>
      <c r="BR1506" s="4"/>
      <c r="BS1506" s="4"/>
      <c r="BT1506" s="4"/>
      <c r="BU1506" s="4"/>
      <c r="BV1506" s="4"/>
      <c r="BW1506" s="4"/>
    </row>
    <row r="1507" spans="66:75">
      <c r="BN1507" s="4"/>
      <c r="BP1507" s="4"/>
      <c r="BQ1507" s="4"/>
      <c r="BR1507" s="4"/>
      <c r="BS1507" s="4"/>
      <c r="BT1507" s="4"/>
      <c r="BU1507" s="4"/>
      <c r="BV1507" s="4"/>
      <c r="BW1507" s="4"/>
    </row>
    <row r="1508" spans="66:75">
      <c r="BN1508" s="4"/>
      <c r="BP1508" s="4"/>
      <c r="BQ1508" s="4"/>
      <c r="BR1508" s="4"/>
      <c r="BS1508" s="4"/>
      <c r="BT1508" s="4"/>
      <c r="BU1508" s="4"/>
      <c r="BV1508" s="4"/>
      <c r="BW1508" s="4"/>
    </row>
    <row r="1509" spans="66:75">
      <c r="BN1509" s="4"/>
      <c r="BP1509" s="4"/>
      <c r="BQ1509" s="4"/>
      <c r="BR1509" s="4"/>
      <c r="BS1509" s="4"/>
      <c r="BT1509" s="4"/>
      <c r="BU1509" s="4"/>
      <c r="BV1509" s="4"/>
      <c r="BW1509" s="4"/>
    </row>
    <row r="1510" spans="66:75">
      <c r="BN1510" s="4"/>
      <c r="BP1510" s="4"/>
      <c r="BQ1510" s="4"/>
      <c r="BR1510" s="4"/>
      <c r="BS1510" s="4"/>
      <c r="BT1510" s="4"/>
      <c r="BU1510" s="4"/>
      <c r="BV1510" s="4"/>
      <c r="BW1510" s="4"/>
    </row>
    <row r="1511" spans="66:75">
      <c r="BN1511" s="4"/>
      <c r="BP1511" s="4"/>
      <c r="BQ1511" s="4"/>
      <c r="BR1511" s="4"/>
      <c r="BS1511" s="4"/>
      <c r="BT1511" s="4"/>
      <c r="BU1511" s="4"/>
      <c r="BV1511" s="4"/>
      <c r="BW1511" s="4"/>
    </row>
    <row r="1512" spans="66:75">
      <c r="BN1512" s="4"/>
      <c r="BP1512" s="4"/>
      <c r="BQ1512" s="4"/>
      <c r="BR1512" s="4"/>
      <c r="BS1512" s="4"/>
      <c r="BT1512" s="4"/>
      <c r="BU1512" s="4"/>
      <c r="BV1512" s="4"/>
      <c r="BW1512" s="4"/>
    </row>
    <row r="1513" spans="66:75">
      <c r="BN1513" s="4"/>
      <c r="BP1513" s="4"/>
      <c r="BQ1513" s="4"/>
      <c r="BR1513" s="4"/>
      <c r="BS1513" s="4"/>
      <c r="BT1513" s="4"/>
      <c r="BU1513" s="4"/>
      <c r="BV1513" s="4"/>
      <c r="BW1513" s="4"/>
    </row>
    <row r="1514" spans="66:75">
      <c r="BN1514" s="4"/>
      <c r="BP1514" s="4"/>
      <c r="BQ1514" s="4"/>
      <c r="BR1514" s="4"/>
      <c r="BS1514" s="4"/>
      <c r="BT1514" s="4"/>
      <c r="BU1514" s="4"/>
      <c r="BV1514" s="4"/>
      <c r="BW1514" s="4"/>
    </row>
    <row r="1515" spans="66:75">
      <c r="BN1515" s="4"/>
      <c r="BP1515" s="4"/>
      <c r="BQ1515" s="4"/>
      <c r="BR1515" s="4"/>
      <c r="BS1515" s="4"/>
      <c r="BT1515" s="4"/>
      <c r="BU1515" s="4"/>
      <c r="BV1515" s="4"/>
      <c r="BW1515" s="4"/>
    </row>
    <row r="1516" spans="66:75">
      <c r="BN1516" s="4"/>
      <c r="BP1516" s="4"/>
      <c r="BQ1516" s="4"/>
      <c r="BR1516" s="4"/>
      <c r="BS1516" s="4"/>
      <c r="BT1516" s="4"/>
      <c r="BU1516" s="4"/>
      <c r="BV1516" s="4"/>
      <c r="BW1516" s="4"/>
    </row>
    <row r="1517" spans="66:75">
      <c r="BN1517" s="4"/>
      <c r="BP1517" s="4"/>
      <c r="BQ1517" s="4"/>
      <c r="BR1517" s="4"/>
      <c r="BS1517" s="4"/>
      <c r="BT1517" s="4"/>
      <c r="BU1517" s="4"/>
      <c r="BV1517" s="4"/>
      <c r="BW1517" s="4"/>
    </row>
    <row r="1518" spans="66:75">
      <c r="BN1518" s="4"/>
      <c r="BP1518" s="4"/>
      <c r="BQ1518" s="4"/>
      <c r="BR1518" s="4"/>
      <c r="BS1518" s="4"/>
      <c r="BT1518" s="4"/>
      <c r="BU1518" s="4"/>
      <c r="BV1518" s="4"/>
      <c r="BW1518" s="4"/>
    </row>
    <row r="1519" spans="66:75">
      <c r="BN1519" s="4"/>
      <c r="BP1519" s="4"/>
      <c r="BQ1519" s="4"/>
      <c r="BR1519" s="4"/>
      <c r="BS1519" s="4"/>
      <c r="BT1519" s="4"/>
      <c r="BU1519" s="4"/>
      <c r="BV1519" s="4"/>
      <c r="BW1519" s="4"/>
    </row>
    <row r="1520" spans="66:75">
      <c r="BN1520" s="4"/>
      <c r="BP1520" s="4"/>
      <c r="BQ1520" s="4"/>
      <c r="BR1520" s="4"/>
      <c r="BS1520" s="4"/>
      <c r="BT1520" s="4"/>
      <c r="BU1520" s="4"/>
      <c r="BV1520" s="4"/>
      <c r="BW1520" s="4"/>
    </row>
    <row r="1521" spans="66:75">
      <c r="BN1521" s="4"/>
      <c r="BP1521" s="4"/>
      <c r="BQ1521" s="4"/>
      <c r="BR1521" s="4"/>
      <c r="BS1521" s="4"/>
      <c r="BT1521" s="4"/>
      <c r="BU1521" s="4"/>
      <c r="BV1521" s="4"/>
      <c r="BW1521" s="4"/>
    </row>
    <row r="1522" spans="66:75">
      <c r="BN1522" s="4"/>
      <c r="BP1522" s="4"/>
      <c r="BQ1522" s="4"/>
      <c r="BR1522" s="4"/>
      <c r="BS1522" s="4"/>
      <c r="BT1522" s="4"/>
      <c r="BU1522" s="4"/>
      <c r="BV1522" s="4"/>
      <c r="BW1522" s="4"/>
    </row>
    <row r="1523" spans="66:75">
      <c r="BN1523" s="4"/>
      <c r="BP1523" s="4"/>
      <c r="BQ1523" s="4"/>
      <c r="BR1523" s="4"/>
      <c r="BS1523" s="4"/>
      <c r="BT1523" s="4"/>
      <c r="BU1523" s="4"/>
      <c r="BV1523" s="4"/>
      <c r="BW1523" s="4"/>
    </row>
    <row r="1524" spans="66:75">
      <c r="BN1524" s="4"/>
      <c r="BP1524" s="4"/>
      <c r="BQ1524" s="4"/>
      <c r="BR1524" s="4"/>
      <c r="BS1524" s="4"/>
      <c r="BT1524" s="4"/>
      <c r="BU1524" s="4"/>
      <c r="BV1524" s="4"/>
      <c r="BW1524" s="4"/>
    </row>
    <row r="1525" spans="66:75">
      <c r="BN1525" s="4"/>
      <c r="BP1525" s="4"/>
      <c r="BQ1525" s="4"/>
      <c r="BR1525" s="4"/>
      <c r="BS1525" s="4"/>
      <c r="BT1525" s="4"/>
      <c r="BU1525" s="4"/>
      <c r="BV1525" s="4"/>
      <c r="BW1525" s="4"/>
    </row>
    <row r="1526" spans="66:75">
      <c r="BN1526" s="4"/>
      <c r="BP1526" s="4"/>
      <c r="BQ1526" s="4"/>
      <c r="BR1526" s="4"/>
      <c r="BS1526" s="4"/>
      <c r="BT1526" s="4"/>
      <c r="BU1526" s="4"/>
      <c r="BV1526" s="4"/>
      <c r="BW1526" s="4"/>
    </row>
    <row r="1527" spans="66:75">
      <c r="BN1527" s="4"/>
      <c r="BP1527" s="4"/>
      <c r="BQ1527" s="4"/>
      <c r="BR1527" s="4"/>
      <c r="BS1527" s="4"/>
      <c r="BT1527" s="4"/>
      <c r="BU1527" s="4"/>
      <c r="BV1527" s="4"/>
      <c r="BW1527" s="4"/>
    </row>
    <row r="1528" spans="66:75">
      <c r="BN1528" s="4"/>
      <c r="BP1528" s="4"/>
      <c r="BQ1528" s="4"/>
      <c r="BR1528" s="4"/>
      <c r="BS1528" s="4"/>
      <c r="BT1528" s="4"/>
      <c r="BU1528" s="4"/>
      <c r="BV1528" s="4"/>
      <c r="BW1528" s="4"/>
    </row>
    <row r="1529" spans="66:75">
      <c r="BN1529" s="4"/>
      <c r="BP1529" s="4"/>
      <c r="BQ1529" s="4"/>
      <c r="BR1529" s="4"/>
      <c r="BS1529" s="4"/>
      <c r="BT1529" s="4"/>
      <c r="BU1529" s="4"/>
      <c r="BV1529" s="4"/>
      <c r="BW1529" s="4"/>
    </row>
    <row r="1530" spans="66:75">
      <c r="BN1530" s="4"/>
      <c r="BP1530" s="4"/>
      <c r="BQ1530" s="4"/>
      <c r="BR1530" s="4"/>
      <c r="BS1530" s="4"/>
      <c r="BT1530" s="4"/>
      <c r="BU1530" s="4"/>
      <c r="BV1530" s="4"/>
      <c r="BW1530" s="4"/>
    </row>
    <row r="1531" spans="66:75">
      <c r="BN1531" s="4"/>
      <c r="BP1531" s="4"/>
      <c r="BQ1531" s="4"/>
      <c r="BR1531" s="4"/>
      <c r="BS1531" s="4"/>
      <c r="BT1531" s="4"/>
      <c r="BU1531" s="4"/>
      <c r="BV1531" s="4"/>
      <c r="BW1531" s="4"/>
    </row>
    <row r="1532" spans="66:75">
      <c r="BN1532" s="4"/>
      <c r="BP1532" s="4"/>
      <c r="BQ1532" s="4"/>
      <c r="BR1532" s="4"/>
      <c r="BS1532" s="4"/>
      <c r="BT1532" s="4"/>
      <c r="BU1532" s="4"/>
      <c r="BV1532" s="4"/>
      <c r="BW1532" s="4"/>
    </row>
    <row r="1533" spans="66:75">
      <c r="BN1533" s="4"/>
      <c r="BP1533" s="4"/>
      <c r="BQ1533" s="4"/>
      <c r="BR1533" s="4"/>
      <c r="BS1533" s="4"/>
      <c r="BT1533" s="4"/>
      <c r="BU1533" s="4"/>
      <c r="BV1533" s="4"/>
      <c r="BW1533" s="4"/>
    </row>
    <row r="1534" spans="66:75">
      <c r="BN1534" s="4"/>
      <c r="BP1534" s="4"/>
      <c r="BQ1534" s="4"/>
      <c r="BR1534" s="4"/>
      <c r="BS1534" s="4"/>
      <c r="BT1534" s="4"/>
      <c r="BU1534" s="4"/>
      <c r="BV1534" s="4"/>
      <c r="BW1534" s="4"/>
    </row>
    <row r="1535" spans="66:75">
      <c r="BN1535" s="4"/>
      <c r="BP1535" s="4"/>
      <c r="BQ1535" s="4"/>
      <c r="BR1535" s="4"/>
      <c r="BS1535" s="4"/>
      <c r="BT1535" s="4"/>
      <c r="BU1535" s="4"/>
      <c r="BV1535" s="4"/>
      <c r="BW1535" s="4"/>
    </row>
    <row r="1536" spans="66:75">
      <c r="BN1536" s="4"/>
      <c r="BP1536" s="4"/>
      <c r="BQ1536" s="4"/>
      <c r="BR1536" s="4"/>
      <c r="BS1536" s="4"/>
      <c r="BT1536" s="4"/>
      <c r="BU1536" s="4"/>
      <c r="BV1536" s="4"/>
      <c r="BW1536" s="4"/>
    </row>
    <row r="1537" spans="66:75">
      <c r="BN1537" s="4"/>
      <c r="BP1537" s="4"/>
      <c r="BQ1537" s="4"/>
      <c r="BR1537" s="4"/>
      <c r="BS1537" s="4"/>
      <c r="BT1537" s="4"/>
      <c r="BU1537" s="4"/>
      <c r="BV1537" s="4"/>
      <c r="BW1537" s="4"/>
    </row>
    <row r="1538" spans="66:75">
      <c r="BN1538" s="4"/>
      <c r="BP1538" s="4"/>
      <c r="BQ1538" s="4"/>
      <c r="BR1538" s="4"/>
      <c r="BS1538" s="4"/>
      <c r="BT1538" s="4"/>
      <c r="BU1538" s="4"/>
      <c r="BV1538" s="4"/>
      <c r="BW1538" s="4"/>
    </row>
    <row r="1539" spans="66:75">
      <c r="BN1539" s="4"/>
      <c r="BP1539" s="4"/>
      <c r="BQ1539" s="4"/>
      <c r="BR1539" s="4"/>
      <c r="BS1539" s="4"/>
      <c r="BT1539" s="4"/>
      <c r="BU1539" s="4"/>
      <c r="BV1539" s="4"/>
      <c r="BW1539" s="4"/>
    </row>
    <row r="1540" spans="66:75">
      <c r="BN1540" s="4"/>
      <c r="BP1540" s="4"/>
      <c r="BQ1540" s="4"/>
      <c r="BR1540" s="4"/>
      <c r="BS1540" s="4"/>
      <c r="BT1540" s="4"/>
      <c r="BU1540" s="4"/>
      <c r="BV1540" s="4"/>
      <c r="BW1540" s="4"/>
    </row>
    <row r="1541" spans="66:75">
      <c r="BN1541" s="4"/>
      <c r="BP1541" s="4"/>
      <c r="BQ1541" s="4"/>
      <c r="BR1541" s="4"/>
      <c r="BS1541" s="4"/>
      <c r="BT1541" s="4"/>
      <c r="BU1541" s="4"/>
      <c r="BV1541" s="4"/>
      <c r="BW1541" s="4"/>
    </row>
    <row r="1542" spans="66:75">
      <c r="BN1542" s="4"/>
      <c r="BP1542" s="4"/>
      <c r="BQ1542" s="4"/>
      <c r="BR1542" s="4"/>
      <c r="BS1542" s="4"/>
      <c r="BT1542" s="4"/>
      <c r="BU1542" s="4"/>
      <c r="BV1542" s="4"/>
      <c r="BW1542" s="4"/>
    </row>
    <row r="1543" spans="66:75">
      <c r="BN1543" s="4"/>
      <c r="BP1543" s="4"/>
      <c r="BQ1543" s="4"/>
      <c r="BR1543" s="4"/>
      <c r="BS1543" s="4"/>
      <c r="BT1543" s="4"/>
      <c r="BU1543" s="4"/>
      <c r="BV1543" s="4"/>
      <c r="BW1543" s="4"/>
    </row>
    <row r="1544" spans="66:75">
      <c r="BN1544" s="4"/>
      <c r="BP1544" s="4"/>
      <c r="BQ1544" s="4"/>
      <c r="BR1544" s="4"/>
      <c r="BS1544" s="4"/>
      <c r="BT1544" s="4"/>
      <c r="BU1544" s="4"/>
      <c r="BV1544" s="4"/>
      <c r="BW1544" s="4"/>
    </row>
    <row r="1545" spans="66:75">
      <c r="BN1545" s="4"/>
      <c r="BP1545" s="4"/>
      <c r="BQ1545" s="4"/>
      <c r="BR1545" s="4"/>
      <c r="BS1545" s="4"/>
      <c r="BT1545" s="4"/>
      <c r="BU1545" s="4"/>
      <c r="BV1545" s="4"/>
      <c r="BW1545" s="4"/>
    </row>
    <row r="1546" spans="66:75">
      <c r="BN1546" s="4"/>
      <c r="BP1546" s="4"/>
      <c r="BQ1546" s="4"/>
      <c r="BR1546" s="4"/>
      <c r="BS1546" s="4"/>
      <c r="BT1546" s="4"/>
      <c r="BU1546" s="4"/>
      <c r="BV1546" s="4"/>
      <c r="BW1546" s="4"/>
    </row>
    <row r="1547" spans="66:75">
      <c r="BN1547" s="4"/>
      <c r="BP1547" s="4"/>
      <c r="BQ1547" s="4"/>
      <c r="BR1547" s="4"/>
      <c r="BS1547" s="4"/>
      <c r="BT1547" s="4"/>
      <c r="BU1547" s="4"/>
      <c r="BV1547" s="4"/>
      <c r="BW1547" s="4"/>
    </row>
    <row r="1548" spans="66:75">
      <c r="BN1548" s="4"/>
      <c r="BP1548" s="4"/>
      <c r="BQ1548" s="4"/>
      <c r="BR1548" s="4"/>
      <c r="BS1548" s="4"/>
      <c r="BT1548" s="4"/>
      <c r="BU1548" s="4"/>
      <c r="BV1548" s="4"/>
      <c r="BW1548" s="4"/>
    </row>
    <row r="1549" spans="66:75">
      <c r="BN1549" s="4"/>
      <c r="BP1549" s="4"/>
      <c r="BQ1549" s="4"/>
      <c r="BR1549" s="4"/>
      <c r="BS1549" s="4"/>
      <c r="BT1549" s="4"/>
      <c r="BU1549" s="4"/>
      <c r="BV1549" s="4"/>
      <c r="BW1549" s="4"/>
    </row>
    <row r="1550" spans="66:75">
      <c r="BN1550" s="4"/>
      <c r="BP1550" s="4"/>
      <c r="BQ1550" s="4"/>
      <c r="BR1550" s="4"/>
      <c r="BS1550" s="4"/>
      <c r="BT1550" s="4"/>
      <c r="BU1550" s="4"/>
      <c r="BV1550" s="4"/>
      <c r="BW1550" s="4"/>
    </row>
    <row r="1551" spans="66:75">
      <c r="BN1551" s="4"/>
      <c r="BP1551" s="4"/>
      <c r="BQ1551" s="4"/>
      <c r="BR1551" s="4"/>
      <c r="BS1551" s="4"/>
      <c r="BT1551" s="4"/>
      <c r="BU1551" s="4"/>
      <c r="BV1551" s="4"/>
      <c r="BW1551" s="4"/>
    </row>
    <row r="1552" spans="66:75">
      <c r="BN1552" s="4"/>
      <c r="BP1552" s="4"/>
      <c r="BQ1552" s="4"/>
      <c r="BR1552" s="4"/>
      <c r="BS1552" s="4"/>
      <c r="BT1552" s="4"/>
      <c r="BU1552" s="4"/>
      <c r="BV1552" s="4"/>
      <c r="BW1552" s="4"/>
    </row>
    <row r="1553" spans="66:75">
      <c r="BN1553" s="4"/>
      <c r="BP1553" s="4"/>
      <c r="BQ1553" s="4"/>
      <c r="BR1553" s="4"/>
      <c r="BS1553" s="4"/>
      <c r="BT1553" s="4"/>
      <c r="BU1553" s="4"/>
      <c r="BV1553" s="4"/>
      <c r="BW1553" s="4"/>
    </row>
    <row r="1554" spans="66:75">
      <c r="BN1554" s="4"/>
      <c r="BP1554" s="4"/>
      <c r="BQ1554" s="4"/>
      <c r="BR1554" s="4"/>
      <c r="BS1554" s="4"/>
      <c r="BT1554" s="4"/>
      <c r="BU1554" s="4"/>
      <c r="BV1554" s="4"/>
      <c r="BW1554" s="4"/>
    </row>
    <row r="1555" spans="66:75">
      <c r="BN1555" s="4"/>
      <c r="BP1555" s="4"/>
      <c r="BQ1555" s="4"/>
      <c r="BR1555" s="4"/>
      <c r="BS1555" s="4"/>
      <c r="BT1555" s="4"/>
      <c r="BU1555" s="4"/>
      <c r="BV1555" s="4"/>
      <c r="BW1555" s="4"/>
    </row>
    <row r="1556" spans="66:75">
      <c r="BN1556" s="4"/>
      <c r="BP1556" s="4"/>
      <c r="BQ1556" s="4"/>
      <c r="BR1556" s="4"/>
      <c r="BS1556" s="4"/>
      <c r="BT1556" s="4"/>
      <c r="BU1556" s="4"/>
      <c r="BV1556" s="4"/>
      <c r="BW1556" s="4"/>
    </row>
    <row r="1557" spans="66:75">
      <c r="BN1557" s="4"/>
      <c r="BP1557" s="4"/>
      <c r="BQ1557" s="4"/>
      <c r="BR1557" s="4"/>
      <c r="BS1557" s="4"/>
      <c r="BT1557" s="4"/>
      <c r="BU1557" s="4"/>
      <c r="BV1557" s="4"/>
      <c r="BW1557" s="4"/>
    </row>
    <row r="1558" spans="66:75">
      <c r="BN1558" s="4"/>
      <c r="BP1558" s="4"/>
      <c r="BQ1558" s="4"/>
      <c r="BR1558" s="4"/>
      <c r="BS1558" s="4"/>
      <c r="BT1558" s="4"/>
      <c r="BU1558" s="4"/>
      <c r="BV1558" s="4"/>
      <c r="BW1558" s="4"/>
    </row>
    <row r="1559" spans="66:75">
      <c r="BN1559" s="4"/>
      <c r="BP1559" s="4"/>
      <c r="BQ1559" s="4"/>
      <c r="BR1559" s="4"/>
      <c r="BS1559" s="4"/>
      <c r="BT1559" s="4"/>
      <c r="BU1559" s="4"/>
      <c r="BV1559" s="4"/>
      <c r="BW1559" s="4"/>
    </row>
    <row r="1560" spans="66:75">
      <c r="BN1560" s="4"/>
      <c r="BP1560" s="4"/>
      <c r="BQ1560" s="4"/>
      <c r="BR1560" s="4"/>
      <c r="BS1560" s="4"/>
      <c r="BT1560" s="4"/>
      <c r="BU1560" s="4"/>
      <c r="BV1560" s="4"/>
      <c r="BW1560" s="4"/>
    </row>
    <row r="1561" spans="66:75">
      <c r="BN1561" s="4"/>
      <c r="BP1561" s="4"/>
      <c r="BQ1561" s="4"/>
      <c r="BR1561" s="4"/>
      <c r="BS1561" s="4"/>
      <c r="BT1561" s="4"/>
      <c r="BU1561" s="4"/>
      <c r="BV1561" s="4"/>
      <c r="BW1561" s="4"/>
    </row>
    <row r="1562" spans="66:75">
      <c r="BN1562" s="4"/>
      <c r="BP1562" s="4"/>
      <c r="BQ1562" s="4"/>
      <c r="BR1562" s="4"/>
      <c r="BS1562" s="4"/>
      <c r="BT1562" s="4"/>
      <c r="BU1562" s="4"/>
      <c r="BV1562" s="4"/>
      <c r="BW1562" s="4"/>
    </row>
    <row r="1563" spans="66:75">
      <c r="BN1563" s="4"/>
      <c r="BP1563" s="4"/>
      <c r="BQ1563" s="4"/>
      <c r="BR1563" s="4"/>
      <c r="BS1563" s="4"/>
      <c r="BT1563" s="4"/>
      <c r="BU1563" s="4"/>
      <c r="BV1563" s="4"/>
      <c r="BW1563" s="4"/>
    </row>
    <row r="1564" spans="66:75">
      <c r="BN1564" s="4"/>
      <c r="BP1564" s="4"/>
      <c r="BQ1564" s="4"/>
      <c r="BR1564" s="4"/>
      <c r="BS1564" s="4"/>
      <c r="BT1564" s="4"/>
      <c r="BU1564" s="4"/>
      <c r="BV1564" s="4"/>
      <c r="BW1564" s="4"/>
    </row>
    <row r="1565" spans="66:75">
      <c r="BN1565" s="4"/>
      <c r="BP1565" s="4"/>
      <c r="BQ1565" s="4"/>
      <c r="BR1565" s="4"/>
      <c r="BS1565" s="4"/>
      <c r="BT1565" s="4"/>
      <c r="BU1565" s="4"/>
      <c r="BV1565" s="4"/>
      <c r="BW1565" s="4"/>
    </row>
    <row r="1566" spans="66:75">
      <c r="BN1566" s="4"/>
      <c r="BP1566" s="4"/>
      <c r="BQ1566" s="4"/>
      <c r="BR1566" s="4"/>
      <c r="BS1566" s="4"/>
      <c r="BT1566" s="4"/>
      <c r="BU1566" s="4"/>
      <c r="BV1566" s="4"/>
      <c r="BW1566" s="4"/>
    </row>
    <row r="1567" spans="66:75">
      <c r="BN1567" s="4"/>
      <c r="BP1567" s="4"/>
      <c r="BQ1567" s="4"/>
      <c r="BR1567" s="4"/>
      <c r="BS1567" s="4"/>
      <c r="BT1567" s="4"/>
      <c r="BU1567" s="4"/>
      <c r="BV1567" s="4"/>
      <c r="BW1567" s="4"/>
    </row>
    <row r="1568" spans="66:75">
      <c r="BN1568" s="4"/>
      <c r="BP1568" s="4"/>
      <c r="BQ1568" s="4"/>
      <c r="BR1568" s="4"/>
      <c r="BS1568" s="4"/>
      <c r="BT1568" s="4"/>
      <c r="BU1568" s="4"/>
      <c r="BV1568" s="4"/>
      <c r="BW1568" s="4"/>
    </row>
    <row r="1569" spans="66:75">
      <c r="BN1569" s="4"/>
      <c r="BP1569" s="4"/>
      <c r="BQ1569" s="4"/>
      <c r="BR1569" s="4"/>
      <c r="BS1569" s="4"/>
      <c r="BT1569" s="4"/>
      <c r="BU1569" s="4"/>
      <c r="BV1569" s="4"/>
      <c r="BW1569" s="4"/>
    </row>
    <row r="1570" spans="66:75">
      <c r="BN1570" s="4"/>
      <c r="BP1570" s="4"/>
      <c r="BQ1570" s="4"/>
      <c r="BR1570" s="4"/>
      <c r="BS1570" s="4"/>
      <c r="BT1570" s="4"/>
      <c r="BU1570" s="4"/>
      <c r="BV1570" s="4"/>
      <c r="BW1570" s="4"/>
    </row>
    <row r="1571" spans="66:75">
      <c r="BN1571" s="4"/>
      <c r="BP1571" s="4"/>
      <c r="BQ1571" s="4"/>
      <c r="BR1571" s="4"/>
      <c r="BS1571" s="4"/>
      <c r="BT1571" s="4"/>
      <c r="BU1571" s="4"/>
      <c r="BV1571" s="4"/>
      <c r="BW1571" s="4"/>
    </row>
    <row r="1572" spans="66:75">
      <c r="BN1572" s="4"/>
      <c r="BP1572" s="4"/>
      <c r="BQ1572" s="4"/>
      <c r="BR1572" s="4"/>
      <c r="BS1572" s="4"/>
      <c r="BT1572" s="4"/>
      <c r="BU1572" s="4"/>
      <c r="BV1572" s="4"/>
      <c r="BW1572" s="4"/>
    </row>
    <row r="1573" spans="66:75">
      <c r="BN1573" s="4"/>
      <c r="BP1573" s="4"/>
      <c r="BQ1573" s="4"/>
      <c r="BR1573" s="4"/>
      <c r="BS1573" s="4"/>
      <c r="BT1573" s="4"/>
      <c r="BU1573" s="4"/>
      <c r="BV1573" s="4"/>
      <c r="BW1573" s="4"/>
    </row>
    <row r="1574" spans="66:75">
      <c r="BN1574" s="4"/>
      <c r="BP1574" s="4"/>
      <c r="BQ1574" s="4"/>
      <c r="BR1574" s="4"/>
      <c r="BS1574" s="4"/>
      <c r="BT1574" s="4"/>
      <c r="BU1574" s="4"/>
      <c r="BV1574" s="4"/>
      <c r="BW1574" s="4"/>
    </row>
    <row r="1575" spans="66:75">
      <c r="BN1575" s="4"/>
      <c r="BP1575" s="4"/>
      <c r="BQ1575" s="4"/>
      <c r="BR1575" s="4"/>
      <c r="BS1575" s="4"/>
      <c r="BT1575" s="4"/>
      <c r="BU1575" s="4"/>
      <c r="BV1575" s="4"/>
      <c r="BW1575" s="4"/>
    </row>
    <row r="1576" spans="66:75">
      <c r="BN1576" s="4"/>
      <c r="BP1576" s="4"/>
      <c r="BQ1576" s="4"/>
      <c r="BR1576" s="4"/>
      <c r="BS1576" s="4"/>
      <c r="BT1576" s="4"/>
      <c r="BU1576" s="4"/>
      <c r="BV1576" s="4"/>
      <c r="BW1576" s="4"/>
    </row>
    <row r="1577" spans="66:75">
      <c r="BN1577" s="4"/>
      <c r="BP1577" s="4"/>
      <c r="BQ1577" s="4"/>
      <c r="BR1577" s="4"/>
      <c r="BS1577" s="4"/>
      <c r="BT1577" s="4"/>
      <c r="BU1577" s="4"/>
      <c r="BV1577" s="4"/>
      <c r="BW1577" s="4"/>
    </row>
    <row r="1578" spans="66:75">
      <c r="BN1578" s="4"/>
      <c r="BP1578" s="4"/>
      <c r="BQ1578" s="4"/>
      <c r="BR1578" s="4"/>
      <c r="BS1578" s="4"/>
      <c r="BT1578" s="4"/>
      <c r="BU1578" s="4"/>
      <c r="BV1578" s="4"/>
      <c r="BW1578" s="4"/>
    </row>
    <row r="1579" spans="66:75">
      <c r="BN1579" s="4"/>
      <c r="BP1579" s="4"/>
      <c r="BQ1579" s="4"/>
      <c r="BR1579" s="4"/>
      <c r="BS1579" s="4"/>
      <c r="BT1579" s="4"/>
      <c r="BU1579" s="4"/>
      <c r="BV1579" s="4"/>
      <c r="BW1579" s="4"/>
    </row>
    <row r="1580" spans="66:75">
      <c r="BN1580" s="4"/>
      <c r="BP1580" s="4"/>
      <c r="BQ1580" s="4"/>
      <c r="BR1580" s="4"/>
      <c r="BS1580" s="4"/>
      <c r="BT1580" s="4"/>
      <c r="BU1580" s="4"/>
      <c r="BV1580" s="4"/>
      <c r="BW1580" s="4"/>
    </row>
    <row r="1581" spans="66:75">
      <c r="BN1581" s="4"/>
      <c r="BP1581" s="4"/>
      <c r="BQ1581" s="4"/>
      <c r="BR1581" s="4"/>
      <c r="BS1581" s="4"/>
      <c r="BT1581" s="4"/>
      <c r="BU1581" s="4"/>
      <c r="BV1581" s="4"/>
      <c r="BW1581" s="4"/>
    </row>
    <row r="1582" spans="66:75">
      <c r="BN1582" s="4"/>
      <c r="BP1582" s="4"/>
      <c r="BQ1582" s="4"/>
      <c r="BR1582" s="4"/>
      <c r="BS1582" s="4"/>
      <c r="BT1582" s="4"/>
      <c r="BU1582" s="4"/>
      <c r="BV1582" s="4"/>
      <c r="BW1582" s="4"/>
    </row>
    <row r="1583" spans="66:75">
      <c r="BN1583" s="4"/>
      <c r="BP1583" s="4"/>
      <c r="BQ1583" s="4"/>
      <c r="BR1583" s="4"/>
      <c r="BS1583" s="4"/>
      <c r="BT1583" s="4"/>
      <c r="BU1583" s="4"/>
      <c r="BV1583" s="4"/>
      <c r="BW1583" s="4"/>
    </row>
    <row r="1584" spans="66:75">
      <c r="BN1584" s="4"/>
      <c r="BP1584" s="4"/>
      <c r="BQ1584" s="4"/>
      <c r="BR1584" s="4"/>
      <c r="BS1584" s="4"/>
      <c r="BT1584" s="4"/>
      <c r="BU1584" s="4"/>
      <c r="BV1584" s="4"/>
      <c r="BW1584" s="4"/>
    </row>
    <row r="1585" spans="66:75">
      <c r="BN1585" s="4"/>
      <c r="BP1585" s="4"/>
      <c r="BQ1585" s="4"/>
      <c r="BR1585" s="4"/>
      <c r="BS1585" s="4"/>
      <c r="BT1585" s="4"/>
      <c r="BU1585" s="4"/>
      <c r="BV1585" s="4"/>
      <c r="BW1585" s="4"/>
    </row>
    <row r="1586" spans="66:75">
      <c r="BN1586" s="4"/>
      <c r="BP1586" s="4"/>
      <c r="BQ1586" s="4"/>
      <c r="BR1586" s="4"/>
      <c r="BS1586" s="4"/>
      <c r="BT1586" s="4"/>
      <c r="BU1586" s="4"/>
      <c r="BV1586" s="4"/>
      <c r="BW1586" s="4"/>
    </row>
    <row r="1587" spans="66:75">
      <c r="BN1587" s="4"/>
      <c r="BP1587" s="4"/>
      <c r="BQ1587" s="4"/>
      <c r="BR1587" s="4"/>
      <c r="BS1587" s="4"/>
      <c r="BT1587" s="4"/>
      <c r="BU1587" s="4"/>
      <c r="BV1587" s="4"/>
      <c r="BW1587" s="4"/>
    </row>
    <row r="1588" spans="66:75">
      <c r="BN1588" s="4"/>
      <c r="BP1588" s="4"/>
      <c r="BQ1588" s="4"/>
      <c r="BR1588" s="4"/>
      <c r="BS1588" s="4"/>
      <c r="BT1588" s="4"/>
      <c r="BU1588" s="4"/>
      <c r="BV1588" s="4"/>
      <c r="BW1588" s="4"/>
    </row>
    <row r="1589" spans="66:75">
      <c r="BN1589" s="4"/>
      <c r="BP1589" s="4"/>
      <c r="BQ1589" s="4"/>
      <c r="BR1589" s="4"/>
      <c r="BS1589" s="4"/>
      <c r="BT1589" s="4"/>
      <c r="BU1589" s="4"/>
      <c r="BV1589" s="4"/>
      <c r="BW1589" s="4"/>
    </row>
    <row r="1590" spans="66:75">
      <c r="BN1590" s="4"/>
      <c r="BP1590" s="4"/>
      <c r="BQ1590" s="4"/>
      <c r="BR1590" s="4"/>
      <c r="BS1590" s="4"/>
      <c r="BT1590" s="4"/>
      <c r="BU1590" s="4"/>
      <c r="BV1590" s="4"/>
      <c r="BW1590" s="4"/>
    </row>
    <row r="1591" spans="66:75">
      <c r="BN1591" s="4"/>
      <c r="BP1591" s="4"/>
      <c r="BQ1591" s="4"/>
      <c r="BR1591" s="4"/>
      <c r="BS1591" s="4"/>
      <c r="BT1591" s="4"/>
      <c r="BU1591" s="4"/>
      <c r="BV1591" s="4"/>
      <c r="BW1591" s="4"/>
    </row>
    <row r="1592" spans="66:75">
      <c r="BN1592" s="4"/>
      <c r="BP1592" s="4"/>
      <c r="BQ1592" s="4"/>
      <c r="BR1592" s="4"/>
      <c r="BS1592" s="4"/>
      <c r="BT1592" s="4"/>
      <c r="BU1592" s="4"/>
      <c r="BV1592" s="4"/>
      <c r="BW1592" s="4"/>
    </row>
    <row r="1593" spans="66:75">
      <c r="BN1593" s="4"/>
      <c r="BP1593" s="4"/>
      <c r="BQ1593" s="4"/>
      <c r="BR1593" s="4"/>
      <c r="BS1593" s="4"/>
      <c r="BT1593" s="4"/>
      <c r="BU1593" s="4"/>
      <c r="BV1593" s="4"/>
      <c r="BW1593" s="4"/>
    </row>
    <row r="1594" spans="66:75">
      <c r="BN1594" s="4"/>
      <c r="BP1594" s="4"/>
      <c r="BQ1594" s="4"/>
      <c r="BR1594" s="4"/>
      <c r="BS1594" s="4"/>
      <c r="BT1594" s="4"/>
      <c r="BU1594" s="4"/>
      <c r="BV1594" s="4"/>
      <c r="BW1594" s="4"/>
    </row>
    <row r="1595" spans="66:75">
      <c r="BN1595" s="4"/>
      <c r="BP1595" s="4"/>
      <c r="BQ1595" s="4"/>
      <c r="BR1595" s="4"/>
      <c r="BS1595" s="4"/>
      <c r="BT1595" s="4"/>
      <c r="BU1595" s="4"/>
      <c r="BV1595" s="4"/>
      <c r="BW1595" s="4"/>
    </row>
    <row r="1596" spans="66:75">
      <c r="BN1596" s="4"/>
      <c r="BP1596" s="4"/>
      <c r="BQ1596" s="4"/>
      <c r="BR1596" s="4"/>
      <c r="BS1596" s="4"/>
      <c r="BT1596" s="4"/>
      <c r="BU1596" s="4"/>
      <c r="BV1596" s="4"/>
      <c r="BW1596" s="4"/>
    </row>
    <row r="1597" spans="66:75">
      <c r="BN1597" s="4"/>
      <c r="BP1597" s="4"/>
      <c r="BQ1597" s="4"/>
      <c r="BR1597" s="4"/>
      <c r="BS1597" s="4"/>
      <c r="BT1597" s="4"/>
      <c r="BU1597" s="4"/>
      <c r="BV1597" s="4"/>
      <c r="BW1597" s="4"/>
    </row>
    <row r="1598" spans="66:75">
      <c r="BN1598" s="4"/>
      <c r="BP1598" s="4"/>
      <c r="BQ1598" s="4"/>
      <c r="BR1598" s="4"/>
      <c r="BS1598" s="4"/>
      <c r="BT1598" s="4"/>
      <c r="BU1598" s="4"/>
      <c r="BV1598" s="4"/>
      <c r="BW1598" s="4"/>
    </row>
    <row r="1599" spans="66:75">
      <c r="BN1599" s="4"/>
      <c r="BP1599" s="4"/>
      <c r="BQ1599" s="4"/>
      <c r="BR1599" s="4"/>
      <c r="BS1599" s="4"/>
      <c r="BT1599" s="4"/>
      <c r="BU1599" s="4"/>
      <c r="BV1599" s="4"/>
      <c r="BW1599" s="4"/>
    </row>
    <row r="1600" spans="66:75">
      <c r="BN1600" s="4"/>
      <c r="BP1600" s="4"/>
      <c r="BQ1600" s="4"/>
      <c r="BR1600" s="4"/>
      <c r="BS1600" s="4"/>
      <c r="BT1600" s="4"/>
      <c r="BU1600" s="4"/>
      <c r="BV1600" s="4"/>
      <c r="BW1600" s="4"/>
    </row>
    <row r="1601" spans="66:75">
      <c r="BN1601" s="4"/>
      <c r="BP1601" s="4"/>
      <c r="BQ1601" s="4"/>
      <c r="BR1601" s="4"/>
      <c r="BS1601" s="4"/>
      <c r="BT1601" s="4"/>
      <c r="BU1601" s="4"/>
      <c r="BV1601" s="4"/>
      <c r="BW1601" s="4"/>
    </row>
    <row r="1602" spans="66:75">
      <c r="BN1602" s="4"/>
      <c r="BP1602" s="4"/>
      <c r="BQ1602" s="4"/>
      <c r="BR1602" s="4"/>
      <c r="BS1602" s="4"/>
      <c r="BT1602" s="4"/>
      <c r="BU1602" s="4"/>
      <c r="BV1602" s="4"/>
      <c r="BW1602" s="4"/>
    </row>
    <row r="1603" spans="66:75">
      <c r="BN1603" s="4"/>
      <c r="BP1603" s="4"/>
      <c r="BQ1603" s="4"/>
      <c r="BR1603" s="4"/>
      <c r="BS1603" s="4"/>
      <c r="BT1603" s="4"/>
      <c r="BU1603" s="4"/>
      <c r="BV1603" s="4"/>
      <c r="BW1603" s="4"/>
    </row>
    <row r="1604" spans="66:75">
      <c r="BN1604" s="4"/>
      <c r="BP1604" s="4"/>
      <c r="BQ1604" s="4"/>
      <c r="BR1604" s="4"/>
      <c r="BS1604" s="4"/>
      <c r="BT1604" s="4"/>
      <c r="BU1604" s="4"/>
      <c r="BV1604" s="4"/>
      <c r="BW1604" s="4"/>
    </row>
    <row r="1605" spans="66:75">
      <c r="BN1605" s="4"/>
      <c r="BP1605" s="4"/>
      <c r="BQ1605" s="4"/>
      <c r="BR1605" s="4"/>
      <c r="BS1605" s="4"/>
      <c r="BT1605" s="4"/>
      <c r="BU1605" s="4"/>
      <c r="BV1605" s="4"/>
      <c r="BW1605" s="4"/>
    </row>
    <row r="1606" spans="66:75">
      <c r="BN1606" s="4"/>
      <c r="BP1606" s="4"/>
      <c r="BQ1606" s="4"/>
      <c r="BR1606" s="4"/>
      <c r="BS1606" s="4"/>
      <c r="BT1606" s="4"/>
      <c r="BU1606" s="4"/>
      <c r="BV1606" s="4"/>
      <c r="BW1606" s="4"/>
    </row>
    <row r="1607" spans="66:75">
      <c r="BN1607" s="4"/>
      <c r="BP1607" s="4"/>
      <c r="BQ1607" s="4"/>
      <c r="BR1607" s="4"/>
      <c r="BS1607" s="4"/>
      <c r="BT1607" s="4"/>
      <c r="BU1607" s="4"/>
      <c r="BV1607" s="4"/>
      <c r="BW1607" s="4"/>
    </row>
    <row r="1608" spans="66:75">
      <c r="BN1608" s="4"/>
      <c r="BP1608" s="4"/>
      <c r="BQ1608" s="4"/>
      <c r="BR1608" s="4"/>
      <c r="BS1608" s="4"/>
      <c r="BT1608" s="4"/>
      <c r="BU1608" s="4"/>
      <c r="BV1608" s="4"/>
      <c r="BW1608" s="4"/>
    </row>
    <row r="1609" spans="66:75">
      <c r="BN1609" s="4"/>
      <c r="BP1609" s="4"/>
      <c r="BQ1609" s="4"/>
      <c r="BR1609" s="4"/>
      <c r="BS1609" s="4"/>
      <c r="BT1609" s="4"/>
      <c r="BU1609" s="4"/>
      <c r="BV1609" s="4"/>
      <c r="BW1609" s="4"/>
    </row>
    <row r="1610" spans="66:75">
      <c r="BN1610" s="4"/>
      <c r="BP1610" s="4"/>
      <c r="BQ1610" s="4"/>
      <c r="BR1610" s="4"/>
      <c r="BS1610" s="4"/>
      <c r="BT1610" s="4"/>
      <c r="BU1610" s="4"/>
      <c r="BV1610" s="4"/>
      <c r="BW1610" s="4"/>
    </row>
    <row r="1611" spans="66:75">
      <c r="BN1611" s="4"/>
      <c r="BP1611" s="4"/>
      <c r="BQ1611" s="4"/>
      <c r="BR1611" s="4"/>
      <c r="BS1611" s="4"/>
      <c r="BT1611" s="4"/>
      <c r="BU1611" s="4"/>
      <c r="BV1611" s="4"/>
      <c r="BW1611" s="4"/>
    </row>
    <row r="1612" spans="66:75">
      <c r="BN1612" s="4"/>
      <c r="BP1612" s="4"/>
      <c r="BQ1612" s="4"/>
      <c r="BR1612" s="4"/>
      <c r="BS1612" s="4"/>
      <c r="BT1612" s="4"/>
      <c r="BU1612" s="4"/>
      <c r="BV1612" s="4"/>
      <c r="BW1612" s="4"/>
    </row>
    <row r="1613" spans="66:75">
      <c r="BN1613" s="4"/>
      <c r="BP1613" s="4"/>
      <c r="BQ1613" s="4"/>
      <c r="BR1613" s="4"/>
      <c r="BS1613" s="4"/>
      <c r="BT1613" s="4"/>
      <c r="BU1613" s="4"/>
      <c r="BV1613" s="4"/>
      <c r="BW1613" s="4"/>
    </row>
    <row r="1614" spans="66:75">
      <c r="BN1614" s="4"/>
      <c r="BP1614" s="4"/>
      <c r="BQ1614" s="4"/>
      <c r="BR1614" s="4"/>
      <c r="BS1614" s="4"/>
      <c r="BT1614" s="4"/>
      <c r="BU1614" s="4"/>
      <c r="BV1614" s="4"/>
      <c r="BW1614" s="4"/>
    </row>
    <row r="1615" spans="66:75">
      <c r="BN1615" s="4"/>
      <c r="BP1615" s="4"/>
      <c r="BQ1615" s="4"/>
      <c r="BR1615" s="4"/>
      <c r="BS1615" s="4"/>
      <c r="BT1615" s="4"/>
      <c r="BU1615" s="4"/>
      <c r="BV1615" s="4"/>
      <c r="BW1615" s="4"/>
    </row>
    <row r="1616" spans="66:75">
      <c r="BN1616" s="4"/>
      <c r="BP1616" s="4"/>
      <c r="BQ1616" s="4"/>
      <c r="BR1616" s="4"/>
      <c r="BS1616" s="4"/>
      <c r="BT1616" s="4"/>
      <c r="BU1616" s="4"/>
      <c r="BV1616" s="4"/>
      <c r="BW1616" s="4"/>
    </row>
    <row r="1617" spans="66:75">
      <c r="BN1617" s="4"/>
      <c r="BP1617" s="4"/>
      <c r="BQ1617" s="4"/>
      <c r="BR1617" s="4"/>
      <c r="BS1617" s="4"/>
      <c r="BT1617" s="4"/>
      <c r="BU1617" s="4"/>
      <c r="BV1617" s="4"/>
      <c r="BW1617" s="4"/>
    </row>
    <row r="1618" spans="66:75">
      <c r="BN1618" s="4"/>
      <c r="BP1618" s="4"/>
      <c r="BQ1618" s="4"/>
      <c r="BR1618" s="4"/>
      <c r="BS1618" s="4"/>
      <c r="BT1618" s="4"/>
      <c r="BU1618" s="4"/>
      <c r="BV1618" s="4"/>
      <c r="BW1618" s="4"/>
    </row>
    <row r="1619" spans="66:75">
      <c r="BN1619" s="4"/>
      <c r="BP1619" s="4"/>
      <c r="BQ1619" s="4"/>
      <c r="BR1619" s="4"/>
      <c r="BS1619" s="4"/>
      <c r="BT1619" s="4"/>
      <c r="BU1619" s="4"/>
      <c r="BV1619" s="4"/>
      <c r="BW1619" s="4"/>
    </row>
    <row r="1620" spans="66:75">
      <c r="BN1620" s="4"/>
      <c r="BP1620" s="4"/>
      <c r="BQ1620" s="4"/>
      <c r="BR1620" s="4"/>
      <c r="BS1620" s="4"/>
      <c r="BT1620" s="4"/>
      <c r="BU1620" s="4"/>
      <c r="BV1620" s="4"/>
      <c r="BW1620" s="4"/>
    </row>
    <row r="1621" spans="66:75">
      <c r="BN1621" s="4"/>
      <c r="BP1621" s="4"/>
      <c r="BQ1621" s="4"/>
      <c r="BR1621" s="4"/>
      <c r="BS1621" s="4"/>
      <c r="BT1621" s="4"/>
      <c r="BU1621" s="4"/>
      <c r="BV1621" s="4"/>
      <c r="BW1621" s="4"/>
    </row>
    <row r="1622" spans="66:75">
      <c r="BN1622" s="4"/>
      <c r="BP1622" s="4"/>
      <c r="BQ1622" s="4"/>
      <c r="BR1622" s="4"/>
      <c r="BS1622" s="4"/>
      <c r="BT1622" s="4"/>
      <c r="BU1622" s="4"/>
      <c r="BV1622" s="4"/>
      <c r="BW1622" s="4"/>
    </row>
    <row r="1623" spans="66:75">
      <c r="BN1623" s="4"/>
      <c r="BP1623" s="4"/>
      <c r="BQ1623" s="4"/>
      <c r="BR1623" s="4"/>
      <c r="BS1623" s="4"/>
      <c r="BT1623" s="4"/>
      <c r="BU1623" s="4"/>
      <c r="BV1623" s="4"/>
      <c r="BW1623" s="4"/>
    </row>
    <row r="1624" spans="66:75">
      <c r="BN1624" s="4"/>
      <c r="BP1624" s="4"/>
      <c r="BQ1624" s="4"/>
      <c r="BR1624" s="4"/>
      <c r="BS1624" s="4"/>
      <c r="BT1624" s="4"/>
      <c r="BU1624" s="4"/>
      <c r="BV1624" s="4"/>
      <c r="BW1624" s="4"/>
    </row>
    <row r="1625" spans="66:75">
      <c r="BN1625" s="4"/>
      <c r="BP1625" s="4"/>
      <c r="BQ1625" s="4"/>
      <c r="BR1625" s="4"/>
      <c r="BS1625" s="4"/>
      <c r="BT1625" s="4"/>
      <c r="BU1625" s="4"/>
      <c r="BV1625" s="4"/>
      <c r="BW1625" s="4"/>
    </row>
    <row r="1626" spans="66:75">
      <c r="BN1626" s="4"/>
      <c r="BP1626" s="4"/>
      <c r="BQ1626" s="4"/>
      <c r="BR1626" s="4"/>
      <c r="BS1626" s="4"/>
      <c r="BT1626" s="4"/>
      <c r="BU1626" s="4"/>
      <c r="BV1626" s="4"/>
      <c r="BW1626" s="4"/>
    </row>
    <row r="1627" spans="66:75">
      <c r="BN1627" s="4"/>
      <c r="BP1627" s="4"/>
      <c r="BQ1627" s="4"/>
      <c r="BR1627" s="4"/>
      <c r="BS1627" s="4"/>
      <c r="BT1627" s="4"/>
      <c r="BU1627" s="4"/>
      <c r="BV1627" s="4"/>
      <c r="BW1627" s="4"/>
    </row>
    <row r="1628" spans="66:75">
      <c r="BN1628" s="4"/>
      <c r="BP1628" s="4"/>
      <c r="BQ1628" s="4"/>
      <c r="BR1628" s="4"/>
      <c r="BS1628" s="4"/>
      <c r="BT1628" s="4"/>
      <c r="BU1628" s="4"/>
      <c r="BV1628" s="4"/>
      <c r="BW1628" s="4"/>
    </row>
    <row r="1629" spans="66:75">
      <c r="BN1629" s="4"/>
      <c r="BP1629" s="4"/>
      <c r="BQ1629" s="4"/>
      <c r="BR1629" s="4"/>
      <c r="BS1629" s="4"/>
      <c r="BT1629" s="4"/>
      <c r="BU1629" s="4"/>
      <c r="BV1629" s="4"/>
      <c r="BW1629" s="4"/>
    </row>
    <row r="1630" spans="66:75">
      <c r="BN1630" s="4"/>
      <c r="BP1630" s="4"/>
      <c r="BQ1630" s="4"/>
      <c r="BR1630" s="4"/>
      <c r="BS1630" s="4"/>
      <c r="BT1630" s="4"/>
      <c r="BU1630" s="4"/>
      <c r="BV1630" s="4"/>
      <c r="BW1630" s="4"/>
    </row>
    <row r="1631" spans="66:75">
      <c r="BN1631" s="4"/>
      <c r="BP1631" s="4"/>
      <c r="BQ1631" s="4"/>
      <c r="BR1631" s="4"/>
      <c r="BS1631" s="4"/>
      <c r="BT1631" s="4"/>
      <c r="BU1631" s="4"/>
      <c r="BV1631" s="4"/>
      <c r="BW1631" s="4"/>
    </row>
    <row r="1632" spans="66:75">
      <c r="BN1632" s="4"/>
      <c r="BP1632" s="4"/>
      <c r="BQ1632" s="4"/>
      <c r="BR1632" s="4"/>
      <c r="BS1632" s="4"/>
      <c r="BT1632" s="4"/>
      <c r="BU1632" s="4"/>
      <c r="BV1632" s="4"/>
      <c r="BW1632" s="4"/>
    </row>
    <row r="1633" spans="66:75">
      <c r="BN1633" s="4"/>
      <c r="BP1633" s="4"/>
      <c r="BQ1633" s="4"/>
      <c r="BR1633" s="4"/>
      <c r="BS1633" s="4"/>
      <c r="BT1633" s="4"/>
      <c r="BU1633" s="4"/>
      <c r="BV1633" s="4"/>
      <c r="BW1633" s="4"/>
    </row>
    <row r="1634" spans="66:75">
      <c r="BN1634" s="4"/>
      <c r="BP1634" s="4"/>
      <c r="BQ1634" s="4"/>
      <c r="BR1634" s="4"/>
      <c r="BS1634" s="4"/>
      <c r="BT1634" s="4"/>
      <c r="BU1634" s="4"/>
      <c r="BV1634" s="4"/>
      <c r="BW1634" s="4"/>
    </row>
    <row r="1635" spans="66:75">
      <c r="BN1635" s="4"/>
      <c r="BP1635" s="4"/>
      <c r="BQ1635" s="4"/>
      <c r="BR1635" s="4"/>
      <c r="BS1635" s="4"/>
      <c r="BT1635" s="4"/>
      <c r="BU1635" s="4"/>
      <c r="BV1635" s="4"/>
      <c r="BW1635" s="4"/>
    </row>
    <row r="1636" spans="66:75">
      <c r="BN1636" s="4"/>
      <c r="BP1636" s="4"/>
      <c r="BQ1636" s="4"/>
      <c r="BR1636" s="4"/>
      <c r="BS1636" s="4"/>
      <c r="BT1636" s="4"/>
      <c r="BU1636" s="4"/>
      <c r="BV1636" s="4"/>
      <c r="BW1636" s="4"/>
    </row>
    <row r="1637" spans="66:75">
      <c r="BN1637" s="4"/>
      <c r="BP1637" s="4"/>
      <c r="BQ1637" s="4"/>
      <c r="BR1637" s="4"/>
      <c r="BS1637" s="4"/>
      <c r="BT1637" s="4"/>
      <c r="BU1637" s="4"/>
      <c r="BV1637" s="4"/>
      <c r="BW1637" s="4"/>
    </row>
    <row r="1638" spans="66:75">
      <c r="BN1638" s="4"/>
      <c r="BP1638" s="4"/>
      <c r="BQ1638" s="4"/>
      <c r="BR1638" s="4"/>
      <c r="BS1638" s="4"/>
      <c r="BT1638" s="4"/>
      <c r="BU1638" s="4"/>
      <c r="BV1638" s="4"/>
      <c r="BW1638" s="4"/>
    </row>
    <row r="1639" spans="66:75">
      <c r="BN1639" s="4"/>
      <c r="BP1639" s="4"/>
      <c r="BQ1639" s="4"/>
      <c r="BR1639" s="4"/>
      <c r="BS1639" s="4"/>
      <c r="BT1639" s="4"/>
      <c r="BU1639" s="4"/>
      <c r="BV1639" s="4"/>
      <c r="BW1639" s="4"/>
    </row>
    <row r="1640" spans="66:75">
      <c r="BN1640" s="4"/>
      <c r="BP1640" s="4"/>
      <c r="BQ1640" s="4"/>
      <c r="BR1640" s="4"/>
      <c r="BS1640" s="4"/>
      <c r="BT1640" s="4"/>
      <c r="BU1640" s="4"/>
      <c r="BV1640" s="4"/>
      <c r="BW1640" s="4"/>
    </row>
    <row r="1641" spans="66:75">
      <c r="BN1641" s="4"/>
      <c r="BP1641" s="4"/>
      <c r="BQ1641" s="4"/>
      <c r="BR1641" s="4"/>
      <c r="BS1641" s="4"/>
      <c r="BT1641" s="4"/>
      <c r="BU1641" s="4"/>
      <c r="BV1641" s="4"/>
      <c r="BW1641" s="4"/>
    </row>
    <row r="1642" spans="66:75">
      <c r="BN1642" s="4"/>
      <c r="BP1642" s="4"/>
      <c r="BQ1642" s="4"/>
      <c r="BR1642" s="4"/>
      <c r="BS1642" s="4"/>
      <c r="BT1642" s="4"/>
      <c r="BU1642" s="4"/>
      <c r="BV1642" s="4"/>
      <c r="BW1642" s="4"/>
    </row>
    <row r="1643" spans="66:75">
      <c r="BN1643" s="4"/>
      <c r="BP1643" s="4"/>
      <c r="BQ1643" s="4"/>
      <c r="BR1643" s="4"/>
      <c r="BS1643" s="4"/>
      <c r="BT1643" s="4"/>
      <c r="BU1643" s="4"/>
      <c r="BV1643" s="4"/>
      <c r="BW1643" s="4"/>
    </row>
    <row r="1644" spans="66:75">
      <c r="BN1644" s="4"/>
      <c r="BP1644" s="4"/>
      <c r="BQ1644" s="4"/>
      <c r="BR1644" s="4"/>
      <c r="BS1644" s="4"/>
      <c r="BT1644" s="4"/>
      <c r="BU1644" s="4"/>
      <c r="BV1644" s="4"/>
      <c r="BW1644" s="4"/>
    </row>
    <row r="1645" spans="66:75">
      <c r="BN1645" s="4"/>
      <c r="BP1645" s="4"/>
      <c r="BQ1645" s="4"/>
      <c r="BR1645" s="4"/>
      <c r="BS1645" s="4"/>
      <c r="BT1645" s="4"/>
      <c r="BU1645" s="4"/>
      <c r="BV1645" s="4"/>
      <c r="BW1645" s="4"/>
    </row>
    <row r="1646" spans="66:75">
      <c r="BN1646" s="4"/>
      <c r="BP1646" s="4"/>
      <c r="BQ1646" s="4"/>
      <c r="BR1646" s="4"/>
      <c r="BS1646" s="4"/>
      <c r="BT1646" s="4"/>
      <c r="BU1646" s="4"/>
      <c r="BV1646" s="4"/>
      <c r="BW1646" s="4"/>
    </row>
    <row r="1647" spans="66:75">
      <c r="BN1647" s="4"/>
      <c r="BP1647" s="4"/>
      <c r="BQ1647" s="4"/>
      <c r="BR1647" s="4"/>
      <c r="BS1647" s="4"/>
      <c r="BT1647" s="4"/>
      <c r="BU1647" s="4"/>
      <c r="BV1647" s="4"/>
      <c r="BW1647" s="4"/>
    </row>
    <row r="1648" spans="66:75">
      <c r="BN1648" s="4"/>
      <c r="BP1648" s="4"/>
      <c r="BQ1648" s="4"/>
      <c r="BR1648" s="4"/>
      <c r="BS1648" s="4"/>
      <c r="BT1648" s="4"/>
      <c r="BU1648" s="4"/>
      <c r="BV1648" s="4"/>
      <c r="BW1648" s="4"/>
    </row>
    <row r="1649" spans="66:75">
      <c r="BN1649" s="4"/>
      <c r="BP1649" s="4"/>
      <c r="BQ1649" s="4"/>
      <c r="BR1649" s="4"/>
      <c r="BS1649" s="4"/>
      <c r="BT1649" s="4"/>
      <c r="BU1649" s="4"/>
      <c r="BV1649" s="4"/>
      <c r="BW1649" s="4"/>
    </row>
    <row r="1650" spans="66:75">
      <c r="BN1650" s="4"/>
      <c r="BP1650" s="4"/>
      <c r="BQ1650" s="4"/>
      <c r="BR1650" s="4"/>
      <c r="BS1650" s="4"/>
      <c r="BT1650" s="4"/>
      <c r="BU1650" s="4"/>
      <c r="BV1650" s="4"/>
      <c r="BW1650" s="4"/>
    </row>
    <row r="1651" spans="66:75">
      <c r="BN1651" s="4"/>
      <c r="BP1651" s="4"/>
      <c r="BQ1651" s="4"/>
      <c r="BR1651" s="4"/>
      <c r="BS1651" s="4"/>
      <c r="BT1651" s="4"/>
      <c r="BU1651" s="4"/>
      <c r="BV1651" s="4"/>
      <c r="BW1651" s="4"/>
    </row>
    <row r="1652" spans="66:75">
      <c r="BN1652" s="4"/>
      <c r="BP1652" s="4"/>
      <c r="BQ1652" s="4"/>
      <c r="BR1652" s="4"/>
      <c r="BS1652" s="4"/>
      <c r="BT1652" s="4"/>
      <c r="BU1652" s="4"/>
      <c r="BV1652" s="4"/>
      <c r="BW1652" s="4"/>
    </row>
    <row r="1653" spans="66:75">
      <c r="BN1653" s="4"/>
      <c r="BP1653" s="4"/>
      <c r="BQ1653" s="4"/>
      <c r="BR1653" s="4"/>
      <c r="BS1653" s="4"/>
      <c r="BT1653" s="4"/>
      <c r="BU1653" s="4"/>
      <c r="BV1653" s="4"/>
      <c r="BW1653" s="4"/>
    </row>
    <row r="1654" spans="66:75">
      <c r="BN1654" s="4"/>
      <c r="BP1654" s="4"/>
      <c r="BQ1654" s="4"/>
      <c r="BR1654" s="4"/>
      <c r="BS1654" s="4"/>
      <c r="BT1654" s="4"/>
      <c r="BU1654" s="4"/>
      <c r="BV1654" s="4"/>
      <c r="BW1654" s="4"/>
    </row>
    <row r="1655" spans="66:75">
      <c r="BN1655" s="4"/>
      <c r="BP1655" s="4"/>
      <c r="BQ1655" s="4"/>
      <c r="BR1655" s="4"/>
      <c r="BS1655" s="4"/>
      <c r="BT1655" s="4"/>
      <c r="BU1655" s="4"/>
      <c r="BV1655" s="4"/>
      <c r="BW1655" s="4"/>
    </row>
    <row r="1656" spans="66:75">
      <c r="BN1656" s="4"/>
      <c r="BP1656" s="4"/>
      <c r="BQ1656" s="4"/>
      <c r="BR1656" s="4"/>
      <c r="BS1656" s="4"/>
      <c r="BT1656" s="4"/>
      <c r="BU1656" s="4"/>
      <c r="BV1656" s="4"/>
      <c r="BW1656" s="4"/>
    </row>
    <row r="1657" spans="66:75">
      <c r="BN1657" s="4"/>
      <c r="BP1657" s="4"/>
      <c r="BQ1657" s="4"/>
      <c r="BR1657" s="4"/>
      <c r="BS1657" s="4"/>
      <c r="BT1657" s="4"/>
      <c r="BU1657" s="4"/>
      <c r="BV1657" s="4"/>
      <c r="BW1657" s="4"/>
    </row>
    <row r="1658" spans="66:75">
      <c r="BN1658" s="4"/>
      <c r="BP1658" s="4"/>
      <c r="BQ1658" s="4"/>
      <c r="BR1658" s="4"/>
      <c r="BS1658" s="4"/>
      <c r="BT1658" s="4"/>
      <c r="BU1658" s="4"/>
      <c r="BV1658" s="4"/>
      <c r="BW1658" s="4"/>
    </row>
    <row r="1659" spans="66:75">
      <c r="BN1659" s="4"/>
      <c r="BP1659" s="4"/>
      <c r="BQ1659" s="4"/>
      <c r="BR1659" s="4"/>
      <c r="BS1659" s="4"/>
      <c r="BT1659" s="4"/>
      <c r="BU1659" s="4"/>
      <c r="BV1659" s="4"/>
      <c r="BW1659" s="4"/>
    </row>
    <row r="1660" spans="66:75">
      <c r="BN1660" s="4"/>
      <c r="BP1660" s="4"/>
      <c r="BQ1660" s="4"/>
      <c r="BR1660" s="4"/>
      <c r="BS1660" s="4"/>
      <c r="BT1660" s="4"/>
      <c r="BU1660" s="4"/>
      <c r="BV1660" s="4"/>
      <c r="BW1660" s="4"/>
    </row>
    <row r="1661" spans="66:75">
      <c r="BN1661" s="4"/>
      <c r="BP1661" s="4"/>
      <c r="BQ1661" s="4"/>
      <c r="BR1661" s="4"/>
      <c r="BS1661" s="4"/>
      <c r="BT1661" s="4"/>
      <c r="BU1661" s="4"/>
      <c r="BV1661" s="4"/>
      <c r="BW1661" s="4"/>
    </row>
    <row r="1662" spans="66:75">
      <c r="BN1662" s="4"/>
      <c r="BP1662" s="4"/>
      <c r="BQ1662" s="4"/>
      <c r="BR1662" s="4"/>
      <c r="BS1662" s="4"/>
      <c r="BT1662" s="4"/>
      <c r="BU1662" s="4"/>
      <c r="BV1662" s="4"/>
      <c r="BW1662" s="4"/>
    </row>
    <row r="1663" spans="66:75">
      <c r="BN1663" s="4"/>
      <c r="BP1663" s="4"/>
      <c r="BQ1663" s="4"/>
      <c r="BR1663" s="4"/>
      <c r="BS1663" s="4"/>
      <c r="BT1663" s="4"/>
      <c r="BU1663" s="4"/>
      <c r="BV1663" s="4"/>
      <c r="BW1663" s="4"/>
    </row>
    <row r="1664" spans="66:75">
      <c r="BN1664" s="4"/>
      <c r="BP1664" s="4"/>
      <c r="BQ1664" s="4"/>
      <c r="BR1664" s="4"/>
      <c r="BS1664" s="4"/>
      <c r="BT1664" s="4"/>
      <c r="BU1664" s="4"/>
      <c r="BV1664" s="4"/>
      <c r="BW1664" s="4"/>
    </row>
    <row r="1665" spans="66:75">
      <c r="BN1665" s="4"/>
      <c r="BP1665" s="4"/>
      <c r="BQ1665" s="4"/>
      <c r="BR1665" s="4"/>
      <c r="BS1665" s="4"/>
      <c r="BT1665" s="4"/>
      <c r="BU1665" s="4"/>
      <c r="BV1665" s="4"/>
      <c r="BW1665" s="4"/>
    </row>
    <row r="1666" spans="66:75">
      <c r="BN1666" s="4"/>
      <c r="BP1666" s="4"/>
      <c r="BQ1666" s="4"/>
      <c r="BR1666" s="4"/>
      <c r="BS1666" s="4"/>
      <c r="BT1666" s="4"/>
      <c r="BU1666" s="4"/>
      <c r="BV1666" s="4"/>
      <c r="BW1666" s="4"/>
    </row>
    <row r="1667" spans="66:75">
      <c r="BN1667" s="4"/>
      <c r="BP1667" s="4"/>
      <c r="BQ1667" s="4"/>
      <c r="BR1667" s="4"/>
      <c r="BS1667" s="4"/>
      <c r="BT1667" s="4"/>
      <c r="BU1667" s="4"/>
      <c r="BV1667" s="4"/>
      <c r="BW1667" s="4"/>
    </row>
    <row r="1668" spans="66:75">
      <c r="BN1668" s="4"/>
      <c r="BP1668" s="4"/>
      <c r="BQ1668" s="4"/>
      <c r="BR1668" s="4"/>
      <c r="BS1668" s="4"/>
      <c r="BT1668" s="4"/>
      <c r="BU1668" s="4"/>
      <c r="BV1668" s="4"/>
      <c r="BW1668" s="4"/>
    </row>
    <row r="1669" spans="66:75">
      <c r="BN1669" s="4"/>
      <c r="BP1669" s="4"/>
      <c r="BQ1669" s="4"/>
      <c r="BR1669" s="4"/>
      <c r="BS1669" s="4"/>
      <c r="BT1669" s="4"/>
      <c r="BU1669" s="4"/>
      <c r="BV1669" s="4"/>
      <c r="BW1669" s="4"/>
    </row>
    <row r="1670" spans="66:75">
      <c r="BN1670" s="4"/>
      <c r="BP1670" s="4"/>
      <c r="BQ1670" s="4"/>
      <c r="BR1670" s="4"/>
      <c r="BS1670" s="4"/>
      <c r="BT1670" s="4"/>
      <c r="BU1670" s="4"/>
      <c r="BV1670" s="4"/>
      <c r="BW1670" s="4"/>
    </row>
    <row r="1671" spans="66:75">
      <c r="BN1671" s="4"/>
      <c r="BP1671" s="4"/>
      <c r="BQ1671" s="4"/>
      <c r="BR1671" s="4"/>
      <c r="BS1671" s="4"/>
      <c r="BT1671" s="4"/>
      <c r="BU1671" s="4"/>
      <c r="BV1671" s="4"/>
      <c r="BW1671" s="4"/>
    </row>
    <row r="1672" spans="66:75">
      <c r="BN1672" s="4"/>
      <c r="BP1672" s="4"/>
      <c r="BQ1672" s="4"/>
      <c r="BR1672" s="4"/>
      <c r="BS1672" s="4"/>
      <c r="BT1672" s="4"/>
      <c r="BU1672" s="4"/>
      <c r="BV1672" s="4"/>
      <c r="BW1672" s="4"/>
    </row>
    <row r="1673" spans="66:75">
      <c r="BN1673" s="4"/>
      <c r="BP1673" s="4"/>
      <c r="BQ1673" s="4"/>
      <c r="BR1673" s="4"/>
      <c r="BS1673" s="4"/>
      <c r="BT1673" s="4"/>
      <c r="BU1673" s="4"/>
      <c r="BV1673" s="4"/>
      <c r="BW1673" s="4"/>
    </row>
    <row r="1674" spans="66:75">
      <c r="BN1674" s="4"/>
      <c r="BP1674" s="4"/>
      <c r="BQ1674" s="4"/>
      <c r="BR1674" s="4"/>
      <c r="BS1674" s="4"/>
      <c r="BT1674" s="4"/>
      <c r="BU1674" s="4"/>
      <c r="BV1674" s="4"/>
      <c r="BW1674" s="4"/>
    </row>
    <row r="1675" spans="66:75">
      <c r="BN1675" s="4"/>
      <c r="BP1675" s="4"/>
      <c r="BQ1675" s="4"/>
      <c r="BR1675" s="4"/>
      <c r="BS1675" s="4"/>
      <c r="BT1675" s="4"/>
      <c r="BU1675" s="4"/>
      <c r="BV1675" s="4"/>
      <c r="BW1675" s="4"/>
    </row>
    <row r="1676" spans="66:75">
      <c r="BN1676" s="4"/>
      <c r="BP1676" s="4"/>
      <c r="BQ1676" s="4"/>
      <c r="BR1676" s="4"/>
      <c r="BS1676" s="4"/>
      <c r="BT1676" s="4"/>
      <c r="BU1676" s="4"/>
      <c r="BV1676" s="4"/>
      <c r="BW1676" s="4"/>
    </row>
    <row r="1677" spans="66:75">
      <c r="BN1677" s="4"/>
      <c r="BP1677" s="4"/>
      <c r="BQ1677" s="4"/>
      <c r="BR1677" s="4"/>
      <c r="BS1677" s="4"/>
      <c r="BT1677" s="4"/>
      <c r="BU1677" s="4"/>
      <c r="BV1677" s="4"/>
      <c r="BW1677" s="4"/>
    </row>
    <row r="1678" spans="66:75">
      <c r="BN1678" s="4"/>
      <c r="BP1678" s="4"/>
      <c r="BQ1678" s="4"/>
      <c r="BR1678" s="4"/>
      <c r="BS1678" s="4"/>
      <c r="BT1678" s="4"/>
      <c r="BU1678" s="4"/>
      <c r="BV1678" s="4"/>
      <c r="BW1678" s="4"/>
    </row>
    <row r="1679" spans="66:75">
      <c r="BN1679" s="4"/>
      <c r="BP1679" s="4"/>
      <c r="BQ1679" s="4"/>
      <c r="BR1679" s="4"/>
      <c r="BS1679" s="4"/>
      <c r="BT1679" s="4"/>
      <c r="BU1679" s="4"/>
      <c r="BV1679" s="4"/>
      <c r="BW1679" s="4"/>
    </row>
    <row r="1680" spans="66:75">
      <c r="BN1680" s="4"/>
      <c r="BP1680" s="4"/>
      <c r="BQ1680" s="4"/>
      <c r="BR1680" s="4"/>
      <c r="BS1680" s="4"/>
      <c r="BT1680" s="4"/>
      <c r="BU1680" s="4"/>
      <c r="BV1680" s="4"/>
      <c r="BW1680" s="4"/>
    </row>
    <row r="1681" spans="66:75">
      <c r="BN1681" s="4"/>
      <c r="BP1681" s="4"/>
      <c r="BQ1681" s="4"/>
      <c r="BR1681" s="4"/>
      <c r="BS1681" s="4"/>
      <c r="BT1681" s="4"/>
      <c r="BU1681" s="4"/>
      <c r="BV1681" s="4"/>
      <c r="BW1681" s="4"/>
    </row>
    <row r="1682" spans="66:75">
      <c r="BN1682" s="4"/>
      <c r="BP1682" s="4"/>
      <c r="BQ1682" s="4"/>
      <c r="BR1682" s="4"/>
      <c r="BS1682" s="4"/>
      <c r="BT1682" s="4"/>
      <c r="BU1682" s="4"/>
      <c r="BV1682" s="4"/>
      <c r="BW1682" s="4"/>
    </row>
    <row r="1683" spans="66:75">
      <c r="BN1683" s="4"/>
      <c r="BP1683" s="4"/>
      <c r="BQ1683" s="4"/>
      <c r="BR1683" s="4"/>
      <c r="BS1683" s="4"/>
      <c r="BT1683" s="4"/>
      <c r="BU1683" s="4"/>
      <c r="BV1683" s="4"/>
      <c r="BW1683" s="4"/>
    </row>
    <row r="1684" spans="66:75">
      <c r="BN1684" s="4"/>
      <c r="BP1684" s="4"/>
      <c r="BQ1684" s="4"/>
      <c r="BR1684" s="4"/>
      <c r="BS1684" s="4"/>
      <c r="BT1684" s="4"/>
      <c r="BU1684" s="4"/>
      <c r="BV1684" s="4"/>
      <c r="BW1684" s="4"/>
    </row>
    <row r="1685" spans="66:75">
      <c r="BN1685" s="4"/>
      <c r="BP1685" s="4"/>
      <c r="BQ1685" s="4"/>
      <c r="BR1685" s="4"/>
      <c r="BS1685" s="4"/>
      <c r="BT1685" s="4"/>
      <c r="BU1685" s="4"/>
      <c r="BV1685" s="4"/>
      <c r="BW1685" s="4"/>
    </row>
    <row r="1686" spans="66:75">
      <c r="BN1686" s="4"/>
      <c r="BP1686" s="4"/>
      <c r="BQ1686" s="4"/>
      <c r="BR1686" s="4"/>
      <c r="BS1686" s="4"/>
      <c r="BT1686" s="4"/>
      <c r="BU1686" s="4"/>
      <c r="BV1686" s="4"/>
      <c r="BW1686" s="4"/>
    </row>
    <row r="1687" spans="66:75">
      <c r="BN1687" s="4"/>
      <c r="BP1687" s="4"/>
      <c r="BQ1687" s="4"/>
      <c r="BR1687" s="4"/>
      <c r="BS1687" s="4"/>
      <c r="BT1687" s="4"/>
      <c r="BU1687" s="4"/>
      <c r="BV1687" s="4"/>
      <c r="BW1687" s="4"/>
    </row>
    <row r="1688" spans="66:75">
      <c r="BN1688" s="4"/>
      <c r="BP1688" s="4"/>
      <c r="BQ1688" s="4"/>
      <c r="BR1688" s="4"/>
      <c r="BS1688" s="4"/>
      <c r="BT1688" s="4"/>
      <c r="BU1688" s="4"/>
      <c r="BV1688" s="4"/>
      <c r="BW1688" s="4"/>
    </row>
    <row r="1689" spans="66:75">
      <c r="BN1689" s="4"/>
      <c r="BP1689" s="4"/>
      <c r="BQ1689" s="4"/>
      <c r="BR1689" s="4"/>
      <c r="BS1689" s="4"/>
      <c r="BT1689" s="4"/>
      <c r="BU1689" s="4"/>
      <c r="BV1689" s="4"/>
      <c r="BW1689" s="4"/>
    </row>
    <row r="1690" spans="66:75">
      <c r="BN1690" s="4"/>
      <c r="BP1690" s="4"/>
      <c r="BQ1690" s="4"/>
      <c r="BR1690" s="4"/>
      <c r="BS1690" s="4"/>
      <c r="BT1690" s="4"/>
      <c r="BU1690" s="4"/>
      <c r="BV1690" s="4"/>
      <c r="BW1690" s="4"/>
    </row>
    <row r="1691" spans="66:75">
      <c r="BN1691" s="4"/>
      <c r="BP1691" s="4"/>
      <c r="BQ1691" s="4"/>
      <c r="BR1691" s="4"/>
      <c r="BS1691" s="4"/>
      <c r="BT1691" s="4"/>
      <c r="BU1691" s="4"/>
      <c r="BV1691" s="4"/>
      <c r="BW1691" s="4"/>
    </row>
    <row r="1692" spans="66:75">
      <c r="BN1692" s="4"/>
      <c r="BP1692" s="4"/>
      <c r="BQ1692" s="4"/>
      <c r="BR1692" s="4"/>
      <c r="BS1692" s="4"/>
      <c r="BT1692" s="4"/>
      <c r="BU1692" s="4"/>
      <c r="BV1692" s="4"/>
      <c r="BW1692" s="4"/>
    </row>
    <row r="1693" spans="66:75">
      <c r="BN1693" s="4"/>
      <c r="BP1693" s="4"/>
      <c r="BQ1693" s="4"/>
      <c r="BR1693" s="4"/>
      <c r="BS1693" s="4"/>
      <c r="BT1693" s="4"/>
      <c r="BU1693" s="4"/>
      <c r="BV1693" s="4"/>
      <c r="BW1693" s="4"/>
    </row>
    <row r="1694" spans="66:75">
      <c r="BN1694" s="4"/>
      <c r="BP1694" s="4"/>
      <c r="BQ1694" s="4"/>
      <c r="BR1694" s="4"/>
      <c r="BS1694" s="4"/>
      <c r="BT1694" s="4"/>
      <c r="BU1694" s="4"/>
      <c r="BV1694" s="4"/>
      <c r="BW1694" s="4"/>
    </row>
    <row r="1695" spans="66:75">
      <c r="BN1695" s="4"/>
      <c r="BP1695" s="4"/>
      <c r="BQ1695" s="4"/>
      <c r="BR1695" s="4"/>
      <c r="BS1695" s="4"/>
      <c r="BT1695" s="4"/>
      <c r="BU1695" s="4"/>
      <c r="BV1695" s="4"/>
      <c r="BW1695" s="4"/>
    </row>
    <row r="1696" spans="66:75">
      <c r="BN1696" s="4"/>
      <c r="BP1696" s="4"/>
      <c r="BQ1696" s="4"/>
      <c r="BR1696" s="4"/>
      <c r="BS1696" s="4"/>
      <c r="BT1696" s="4"/>
      <c r="BU1696" s="4"/>
      <c r="BV1696" s="4"/>
      <c r="BW1696" s="4"/>
    </row>
    <row r="1697" spans="66:75">
      <c r="BN1697" s="4"/>
      <c r="BP1697" s="4"/>
      <c r="BQ1697" s="4"/>
      <c r="BR1697" s="4"/>
      <c r="BS1697" s="4"/>
      <c r="BT1697" s="4"/>
      <c r="BU1697" s="4"/>
      <c r="BV1697" s="4"/>
      <c r="BW1697" s="4"/>
    </row>
    <row r="1698" spans="66:75">
      <c r="BN1698" s="4"/>
      <c r="BP1698" s="4"/>
      <c r="BQ1698" s="4"/>
      <c r="BR1698" s="4"/>
      <c r="BS1698" s="4"/>
      <c r="BT1698" s="4"/>
      <c r="BU1698" s="4"/>
      <c r="BV1698" s="4"/>
      <c r="BW1698" s="4"/>
    </row>
    <row r="1699" spans="66:75">
      <c r="BN1699" s="4"/>
      <c r="BP1699" s="4"/>
      <c r="BQ1699" s="4"/>
      <c r="BR1699" s="4"/>
      <c r="BS1699" s="4"/>
      <c r="BT1699" s="4"/>
      <c r="BU1699" s="4"/>
      <c r="BV1699" s="4"/>
      <c r="BW1699" s="4"/>
    </row>
    <row r="1700" spans="66:75">
      <c r="BN1700" s="4"/>
      <c r="BP1700" s="4"/>
      <c r="BQ1700" s="4"/>
      <c r="BR1700" s="4"/>
      <c r="BS1700" s="4"/>
      <c r="BT1700" s="4"/>
      <c r="BU1700" s="4"/>
      <c r="BV1700" s="4"/>
      <c r="BW1700" s="4"/>
    </row>
    <row r="1701" spans="66:75">
      <c r="BN1701" s="4"/>
      <c r="BP1701" s="4"/>
      <c r="BQ1701" s="4"/>
      <c r="BR1701" s="4"/>
      <c r="BS1701" s="4"/>
      <c r="BT1701" s="4"/>
      <c r="BU1701" s="4"/>
      <c r="BV1701" s="4"/>
      <c r="BW1701" s="4"/>
    </row>
    <row r="1702" spans="66:75">
      <c r="BN1702" s="4"/>
      <c r="BP1702" s="4"/>
      <c r="BQ1702" s="4"/>
      <c r="BR1702" s="4"/>
      <c r="BS1702" s="4"/>
      <c r="BT1702" s="4"/>
      <c r="BU1702" s="4"/>
      <c r="BV1702" s="4"/>
      <c r="BW1702" s="4"/>
    </row>
    <row r="1703" spans="66:75">
      <c r="BN1703" s="4"/>
      <c r="BP1703" s="4"/>
      <c r="BQ1703" s="4"/>
      <c r="BR1703" s="4"/>
      <c r="BS1703" s="4"/>
      <c r="BT1703" s="4"/>
      <c r="BU1703" s="4"/>
      <c r="BV1703" s="4"/>
      <c r="BW1703" s="4"/>
    </row>
    <row r="1704" spans="66:75">
      <c r="BN1704" s="4"/>
      <c r="BP1704" s="4"/>
      <c r="BQ1704" s="4"/>
      <c r="BR1704" s="4"/>
      <c r="BS1704" s="4"/>
      <c r="BT1704" s="4"/>
      <c r="BU1704" s="4"/>
      <c r="BV1704" s="4"/>
      <c r="BW1704" s="4"/>
    </row>
    <row r="1705" spans="66:75">
      <c r="BN1705" s="4"/>
      <c r="BP1705" s="4"/>
      <c r="BQ1705" s="4"/>
      <c r="BR1705" s="4"/>
      <c r="BS1705" s="4"/>
      <c r="BT1705" s="4"/>
      <c r="BU1705" s="4"/>
      <c r="BV1705" s="4"/>
      <c r="BW1705" s="4"/>
    </row>
    <row r="1706" spans="66:75">
      <c r="BN1706" s="4"/>
      <c r="BP1706" s="4"/>
      <c r="BQ1706" s="4"/>
      <c r="BR1706" s="4"/>
      <c r="BS1706" s="4"/>
      <c r="BT1706" s="4"/>
      <c r="BU1706" s="4"/>
      <c r="BV1706" s="4"/>
      <c r="BW1706" s="4"/>
    </row>
    <row r="1707" spans="66:75">
      <c r="BN1707" s="4"/>
      <c r="BP1707" s="4"/>
      <c r="BQ1707" s="4"/>
      <c r="BR1707" s="4"/>
      <c r="BS1707" s="4"/>
      <c r="BT1707" s="4"/>
      <c r="BU1707" s="4"/>
      <c r="BV1707" s="4"/>
      <c r="BW1707" s="4"/>
    </row>
    <row r="1708" spans="66:75">
      <c r="BN1708" s="4"/>
      <c r="BP1708" s="4"/>
      <c r="BQ1708" s="4"/>
      <c r="BR1708" s="4"/>
      <c r="BS1708" s="4"/>
      <c r="BT1708" s="4"/>
      <c r="BU1708" s="4"/>
      <c r="BV1708" s="4"/>
      <c r="BW1708" s="4"/>
    </row>
    <row r="1709" spans="66:75">
      <c r="BN1709" s="4"/>
      <c r="BP1709" s="4"/>
      <c r="BQ1709" s="4"/>
      <c r="BR1709" s="4"/>
      <c r="BS1709" s="4"/>
      <c r="BT1709" s="4"/>
      <c r="BU1709" s="4"/>
      <c r="BV1709" s="4"/>
      <c r="BW1709" s="4"/>
    </row>
    <row r="1710" spans="66:75">
      <c r="BN1710" s="4"/>
      <c r="BP1710" s="4"/>
      <c r="BQ1710" s="4"/>
      <c r="BR1710" s="4"/>
      <c r="BS1710" s="4"/>
      <c r="BT1710" s="4"/>
      <c r="BU1710" s="4"/>
      <c r="BV1710" s="4"/>
      <c r="BW1710" s="4"/>
    </row>
    <row r="1711" spans="66:75">
      <c r="BN1711" s="4"/>
      <c r="BP1711" s="4"/>
      <c r="BQ1711" s="4"/>
      <c r="BR1711" s="4"/>
      <c r="BS1711" s="4"/>
      <c r="BT1711" s="4"/>
      <c r="BU1711" s="4"/>
      <c r="BV1711" s="4"/>
      <c r="BW1711" s="4"/>
    </row>
    <row r="1712" spans="66:75">
      <c r="BN1712" s="4"/>
      <c r="BP1712" s="4"/>
      <c r="BQ1712" s="4"/>
      <c r="BR1712" s="4"/>
      <c r="BS1712" s="4"/>
      <c r="BT1712" s="4"/>
      <c r="BU1712" s="4"/>
      <c r="BV1712" s="4"/>
      <c r="BW1712" s="4"/>
    </row>
    <row r="1713" spans="66:75">
      <c r="BN1713" s="4"/>
      <c r="BP1713" s="4"/>
      <c r="BQ1713" s="4"/>
      <c r="BR1713" s="4"/>
      <c r="BS1713" s="4"/>
      <c r="BT1713" s="4"/>
      <c r="BU1713" s="4"/>
      <c r="BV1713" s="4"/>
      <c r="BW1713" s="4"/>
    </row>
    <row r="1714" spans="66:75">
      <c r="BN1714" s="4"/>
      <c r="BP1714" s="4"/>
      <c r="BQ1714" s="4"/>
      <c r="BR1714" s="4"/>
      <c r="BS1714" s="4"/>
      <c r="BT1714" s="4"/>
      <c r="BU1714" s="4"/>
      <c r="BV1714" s="4"/>
      <c r="BW1714" s="4"/>
    </row>
    <row r="1715" spans="66:75">
      <c r="BN1715" s="4"/>
      <c r="BP1715" s="4"/>
      <c r="BQ1715" s="4"/>
      <c r="BR1715" s="4"/>
      <c r="BS1715" s="4"/>
      <c r="BT1715" s="4"/>
      <c r="BU1715" s="4"/>
      <c r="BV1715" s="4"/>
      <c r="BW1715" s="4"/>
    </row>
    <row r="1716" spans="66:75">
      <c r="BN1716" s="4"/>
      <c r="BP1716" s="4"/>
      <c r="BQ1716" s="4"/>
      <c r="BR1716" s="4"/>
      <c r="BS1716" s="4"/>
      <c r="BT1716" s="4"/>
      <c r="BU1716" s="4"/>
      <c r="BV1716" s="4"/>
      <c r="BW1716" s="4"/>
    </row>
    <row r="1717" spans="66:75">
      <c r="BN1717" s="4"/>
      <c r="BP1717" s="4"/>
      <c r="BQ1717" s="4"/>
      <c r="BR1717" s="4"/>
      <c r="BS1717" s="4"/>
      <c r="BT1717" s="4"/>
      <c r="BU1717" s="4"/>
      <c r="BV1717" s="4"/>
      <c r="BW1717" s="4"/>
    </row>
    <row r="1718" spans="66:75">
      <c r="BN1718" s="4"/>
      <c r="BP1718" s="4"/>
      <c r="BQ1718" s="4"/>
      <c r="BR1718" s="4"/>
      <c r="BS1718" s="4"/>
      <c r="BT1718" s="4"/>
      <c r="BU1718" s="4"/>
      <c r="BV1718" s="4"/>
      <c r="BW1718" s="4"/>
    </row>
    <row r="1719" spans="66:75">
      <c r="BN1719" s="4"/>
      <c r="BP1719" s="4"/>
      <c r="BQ1719" s="4"/>
      <c r="BR1719" s="4"/>
      <c r="BS1719" s="4"/>
      <c r="BT1719" s="4"/>
      <c r="BU1719" s="4"/>
      <c r="BV1719" s="4"/>
      <c r="BW1719" s="4"/>
    </row>
    <row r="1720" spans="66:75">
      <c r="BN1720" s="4"/>
      <c r="BP1720" s="4"/>
      <c r="BQ1720" s="4"/>
      <c r="BR1720" s="4"/>
      <c r="BS1720" s="4"/>
      <c r="BT1720" s="4"/>
      <c r="BU1720" s="4"/>
      <c r="BV1720" s="4"/>
      <c r="BW1720" s="4"/>
    </row>
    <row r="1721" spans="66:75">
      <c r="BN1721" s="4"/>
      <c r="BP1721" s="4"/>
      <c r="BQ1721" s="4"/>
      <c r="BR1721" s="4"/>
      <c r="BS1721" s="4"/>
      <c r="BT1721" s="4"/>
      <c r="BU1721" s="4"/>
      <c r="BV1721" s="4"/>
      <c r="BW1721" s="4"/>
    </row>
    <row r="1722" spans="66:75">
      <c r="BN1722" s="4"/>
      <c r="BP1722" s="4"/>
      <c r="BQ1722" s="4"/>
      <c r="BR1722" s="4"/>
      <c r="BS1722" s="4"/>
      <c r="BT1722" s="4"/>
      <c r="BU1722" s="4"/>
      <c r="BV1722" s="4"/>
      <c r="BW1722" s="4"/>
    </row>
    <row r="1723" spans="66:75">
      <c r="BN1723" s="4"/>
      <c r="BP1723" s="4"/>
      <c r="BQ1723" s="4"/>
      <c r="BR1723" s="4"/>
      <c r="BS1723" s="4"/>
      <c r="BT1723" s="4"/>
      <c r="BU1723" s="4"/>
      <c r="BV1723" s="4"/>
      <c r="BW1723" s="4"/>
    </row>
    <row r="1724" spans="66:75">
      <c r="BN1724" s="4"/>
      <c r="BP1724" s="4"/>
      <c r="BQ1724" s="4"/>
      <c r="BR1724" s="4"/>
      <c r="BS1724" s="4"/>
      <c r="BT1724" s="4"/>
      <c r="BU1724" s="4"/>
      <c r="BV1724" s="4"/>
      <c r="BW1724" s="4"/>
    </row>
    <row r="1725" spans="66:75">
      <c r="BN1725" s="4"/>
      <c r="BP1725" s="4"/>
      <c r="BQ1725" s="4"/>
      <c r="BR1725" s="4"/>
      <c r="BS1725" s="4"/>
      <c r="BT1725" s="4"/>
      <c r="BU1725" s="4"/>
      <c r="BV1725" s="4"/>
      <c r="BW1725" s="4"/>
    </row>
    <row r="1726" spans="66:75">
      <c r="BN1726" s="4"/>
      <c r="BP1726" s="4"/>
      <c r="BQ1726" s="4"/>
      <c r="BR1726" s="4"/>
      <c r="BS1726" s="4"/>
      <c r="BT1726" s="4"/>
      <c r="BU1726" s="4"/>
      <c r="BV1726" s="4"/>
      <c r="BW1726" s="4"/>
    </row>
    <row r="1727" spans="66:75">
      <c r="BN1727" s="4"/>
      <c r="BP1727" s="4"/>
      <c r="BQ1727" s="4"/>
      <c r="BR1727" s="4"/>
      <c r="BS1727" s="4"/>
      <c r="BT1727" s="4"/>
      <c r="BU1727" s="4"/>
      <c r="BV1727" s="4"/>
      <c r="BW1727" s="4"/>
    </row>
    <row r="1728" spans="66:75">
      <c r="BN1728" s="4"/>
      <c r="BP1728" s="4"/>
      <c r="BQ1728" s="4"/>
      <c r="BR1728" s="4"/>
      <c r="BS1728" s="4"/>
      <c r="BT1728" s="4"/>
      <c r="BU1728" s="4"/>
      <c r="BV1728" s="4"/>
      <c r="BW1728" s="4"/>
    </row>
    <row r="1729" spans="66:75">
      <c r="BN1729" s="4"/>
      <c r="BP1729" s="4"/>
      <c r="BQ1729" s="4"/>
      <c r="BR1729" s="4"/>
      <c r="BS1729" s="4"/>
      <c r="BT1729" s="4"/>
      <c r="BU1729" s="4"/>
      <c r="BV1729" s="4"/>
      <c r="BW1729" s="4"/>
    </row>
    <row r="1730" spans="66:75">
      <c r="BN1730" s="4"/>
      <c r="BP1730" s="4"/>
      <c r="BQ1730" s="4"/>
      <c r="BR1730" s="4"/>
      <c r="BS1730" s="4"/>
      <c r="BT1730" s="4"/>
      <c r="BU1730" s="4"/>
      <c r="BV1730" s="4"/>
      <c r="BW1730" s="4"/>
    </row>
    <row r="1731" spans="66:75">
      <c r="BN1731" s="4"/>
      <c r="BP1731" s="4"/>
      <c r="BQ1731" s="4"/>
      <c r="BR1731" s="4"/>
      <c r="BS1731" s="4"/>
      <c r="BT1731" s="4"/>
      <c r="BU1731" s="4"/>
      <c r="BV1731" s="4"/>
      <c r="BW1731" s="4"/>
    </row>
    <row r="1732" spans="66:75">
      <c r="BN1732" s="4"/>
      <c r="BP1732" s="4"/>
      <c r="BQ1732" s="4"/>
      <c r="BR1732" s="4"/>
      <c r="BS1732" s="4"/>
      <c r="BT1732" s="4"/>
      <c r="BU1732" s="4"/>
      <c r="BV1732" s="4"/>
      <c r="BW1732" s="4"/>
    </row>
    <row r="1733" spans="66:75">
      <c r="BN1733" s="4"/>
      <c r="BP1733" s="4"/>
      <c r="BQ1733" s="4"/>
      <c r="BR1733" s="4"/>
      <c r="BS1733" s="4"/>
      <c r="BT1733" s="4"/>
      <c r="BU1733" s="4"/>
      <c r="BV1733" s="4"/>
      <c r="BW1733" s="4"/>
    </row>
    <row r="1734" spans="66:75">
      <c r="BN1734" s="4"/>
      <c r="BP1734" s="4"/>
      <c r="BQ1734" s="4"/>
      <c r="BR1734" s="4"/>
      <c r="BS1734" s="4"/>
      <c r="BT1734" s="4"/>
      <c r="BU1734" s="4"/>
      <c r="BV1734" s="4"/>
      <c r="BW1734" s="4"/>
    </row>
    <row r="1735" spans="66:75">
      <c r="BN1735" s="4"/>
      <c r="BP1735" s="4"/>
      <c r="BQ1735" s="4"/>
      <c r="BR1735" s="4"/>
      <c r="BS1735" s="4"/>
      <c r="BT1735" s="4"/>
      <c r="BU1735" s="4"/>
      <c r="BV1735" s="4"/>
      <c r="BW1735" s="4"/>
    </row>
    <row r="1736" spans="66:75">
      <c r="BN1736" s="4"/>
      <c r="BP1736" s="4"/>
      <c r="BQ1736" s="4"/>
      <c r="BR1736" s="4"/>
      <c r="BS1736" s="4"/>
      <c r="BT1736" s="4"/>
      <c r="BU1736" s="4"/>
      <c r="BV1736" s="4"/>
      <c r="BW1736" s="4"/>
    </row>
    <row r="1737" spans="66:75">
      <c r="BN1737" s="4"/>
      <c r="BP1737" s="4"/>
      <c r="BQ1737" s="4"/>
      <c r="BR1737" s="4"/>
      <c r="BS1737" s="4"/>
      <c r="BT1737" s="4"/>
      <c r="BU1737" s="4"/>
      <c r="BV1737" s="4"/>
      <c r="BW1737" s="4"/>
    </row>
    <row r="1738" spans="66:75">
      <c r="BN1738" s="4"/>
      <c r="BP1738" s="4"/>
      <c r="BQ1738" s="4"/>
      <c r="BR1738" s="4"/>
      <c r="BS1738" s="4"/>
      <c r="BT1738" s="4"/>
      <c r="BU1738" s="4"/>
      <c r="BV1738" s="4"/>
      <c r="BW1738" s="4"/>
    </row>
    <row r="1739" spans="66:75">
      <c r="BN1739" s="4"/>
      <c r="BP1739" s="4"/>
      <c r="BQ1739" s="4"/>
      <c r="BR1739" s="4"/>
      <c r="BS1739" s="4"/>
      <c r="BT1739" s="4"/>
      <c r="BU1739" s="4"/>
      <c r="BV1739" s="4"/>
      <c r="BW1739" s="4"/>
    </row>
    <row r="1740" spans="66:75">
      <c r="BN1740" s="4"/>
      <c r="BP1740" s="4"/>
      <c r="BQ1740" s="4"/>
      <c r="BR1740" s="4"/>
      <c r="BS1740" s="4"/>
      <c r="BT1740" s="4"/>
      <c r="BU1740" s="4"/>
      <c r="BV1740" s="4"/>
      <c r="BW1740" s="4"/>
    </row>
    <row r="1741" spans="66:75">
      <c r="BN1741" s="4"/>
      <c r="BP1741" s="4"/>
      <c r="BQ1741" s="4"/>
      <c r="BR1741" s="4"/>
      <c r="BS1741" s="4"/>
      <c r="BT1741" s="4"/>
      <c r="BU1741" s="4"/>
      <c r="BV1741" s="4"/>
      <c r="BW1741" s="4"/>
    </row>
    <row r="1742" spans="66:75">
      <c r="BN1742" s="4"/>
      <c r="BP1742" s="4"/>
      <c r="BQ1742" s="4"/>
      <c r="BR1742" s="4"/>
      <c r="BS1742" s="4"/>
      <c r="BT1742" s="4"/>
      <c r="BU1742" s="4"/>
      <c r="BV1742" s="4"/>
      <c r="BW1742" s="4"/>
    </row>
    <row r="1743" spans="66:75">
      <c r="BN1743" s="4"/>
      <c r="BP1743" s="4"/>
      <c r="BQ1743" s="4"/>
      <c r="BR1743" s="4"/>
      <c r="BS1743" s="4"/>
      <c r="BT1743" s="4"/>
      <c r="BU1743" s="4"/>
      <c r="BV1743" s="4"/>
      <c r="BW1743" s="4"/>
    </row>
    <row r="1744" spans="66:75">
      <c r="BN1744" s="4"/>
      <c r="BP1744" s="4"/>
      <c r="BQ1744" s="4"/>
      <c r="BR1744" s="4"/>
      <c r="BS1744" s="4"/>
      <c r="BT1744" s="4"/>
      <c r="BU1744" s="4"/>
      <c r="BV1744" s="4"/>
      <c r="BW1744" s="4"/>
    </row>
    <row r="1745" spans="66:75">
      <c r="BN1745" s="4"/>
      <c r="BP1745" s="4"/>
      <c r="BQ1745" s="4"/>
      <c r="BR1745" s="4"/>
      <c r="BS1745" s="4"/>
      <c r="BT1745" s="4"/>
      <c r="BU1745" s="4"/>
      <c r="BV1745" s="4"/>
      <c r="BW1745" s="4"/>
    </row>
    <row r="1746" spans="66:75">
      <c r="BN1746" s="4"/>
      <c r="BP1746" s="4"/>
      <c r="BQ1746" s="4"/>
      <c r="BR1746" s="4"/>
      <c r="BS1746" s="4"/>
      <c r="BT1746" s="4"/>
      <c r="BU1746" s="4"/>
      <c r="BV1746" s="4"/>
      <c r="BW1746" s="4"/>
    </row>
    <row r="1747" spans="66:75">
      <c r="BN1747" s="4"/>
      <c r="BP1747" s="4"/>
      <c r="BQ1747" s="4"/>
      <c r="BR1747" s="4"/>
      <c r="BS1747" s="4"/>
      <c r="BT1747" s="4"/>
      <c r="BU1747" s="4"/>
      <c r="BV1747" s="4"/>
      <c r="BW1747" s="4"/>
    </row>
    <row r="1748" spans="66:75">
      <c r="BN1748" s="4"/>
      <c r="BP1748" s="4"/>
      <c r="BQ1748" s="4"/>
      <c r="BR1748" s="4"/>
      <c r="BS1748" s="4"/>
      <c r="BT1748" s="4"/>
      <c r="BU1748" s="4"/>
      <c r="BV1748" s="4"/>
      <c r="BW1748" s="4"/>
    </row>
    <row r="1749" spans="66:75">
      <c r="BN1749" s="4"/>
      <c r="BP1749" s="4"/>
      <c r="BQ1749" s="4"/>
      <c r="BR1749" s="4"/>
      <c r="BS1749" s="4"/>
      <c r="BT1749" s="4"/>
      <c r="BU1749" s="4"/>
      <c r="BV1749" s="4"/>
      <c r="BW1749" s="4"/>
    </row>
    <row r="1750" spans="66:75">
      <c r="BN1750" s="4"/>
      <c r="BP1750" s="4"/>
      <c r="BQ1750" s="4"/>
      <c r="BR1750" s="4"/>
      <c r="BS1750" s="4"/>
      <c r="BT1750" s="4"/>
      <c r="BU1750" s="4"/>
      <c r="BV1750" s="4"/>
      <c r="BW1750" s="4"/>
    </row>
    <row r="1751" spans="66:75">
      <c r="BN1751" s="4"/>
      <c r="BP1751" s="4"/>
      <c r="BQ1751" s="4"/>
      <c r="BR1751" s="4"/>
      <c r="BS1751" s="4"/>
      <c r="BT1751" s="4"/>
      <c r="BU1751" s="4"/>
      <c r="BV1751" s="4"/>
      <c r="BW1751" s="4"/>
    </row>
    <row r="1752" spans="66:75">
      <c r="BN1752" s="4"/>
      <c r="BP1752" s="4"/>
      <c r="BQ1752" s="4"/>
      <c r="BR1752" s="4"/>
      <c r="BS1752" s="4"/>
      <c r="BT1752" s="4"/>
      <c r="BU1752" s="4"/>
      <c r="BV1752" s="4"/>
      <c r="BW1752" s="4"/>
    </row>
    <row r="1753" spans="66:75">
      <c r="BN1753" s="4"/>
      <c r="BP1753" s="4"/>
      <c r="BQ1753" s="4"/>
      <c r="BR1753" s="4"/>
      <c r="BS1753" s="4"/>
      <c r="BT1753" s="4"/>
      <c r="BU1753" s="4"/>
      <c r="BV1753" s="4"/>
      <c r="BW1753" s="4"/>
    </row>
    <row r="1754" spans="66:75">
      <c r="BN1754" s="4"/>
      <c r="BP1754" s="4"/>
      <c r="BQ1754" s="4"/>
      <c r="BR1754" s="4"/>
      <c r="BS1754" s="4"/>
      <c r="BT1754" s="4"/>
      <c r="BU1754" s="4"/>
      <c r="BV1754" s="4"/>
      <c r="BW1754" s="4"/>
    </row>
    <row r="1755" spans="66:75">
      <c r="BN1755" s="4"/>
      <c r="BP1755" s="4"/>
      <c r="BQ1755" s="4"/>
      <c r="BR1755" s="4"/>
      <c r="BS1755" s="4"/>
      <c r="BT1755" s="4"/>
      <c r="BU1755" s="4"/>
      <c r="BV1755" s="4"/>
      <c r="BW1755" s="4"/>
    </row>
    <row r="1756" spans="66:75">
      <c r="BN1756" s="4"/>
      <c r="BP1756" s="4"/>
      <c r="BQ1756" s="4"/>
      <c r="BR1756" s="4"/>
      <c r="BS1756" s="4"/>
      <c r="BT1756" s="4"/>
      <c r="BU1756" s="4"/>
      <c r="BV1756" s="4"/>
      <c r="BW1756" s="4"/>
    </row>
    <row r="1757" spans="66:75">
      <c r="BN1757" s="4"/>
      <c r="BP1757" s="4"/>
      <c r="BQ1757" s="4"/>
      <c r="BR1757" s="4"/>
      <c r="BS1757" s="4"/>
      <c r="BT1757" s="4"/>
      <c r="BU1757" s="4"/>
      <c r="BV1757" s="4"/>
      <c r="BW1757" s="4"/>
    </row>
    <row r="1758" spans="66:75">
      <c r="BN1758" s="4"/>
      <c r="BP1758" s="4"/>
      <c r="BQ1758" s="4"/>
      <c r="BR1758" s="4"/>
      <c r="BS1758" s="4"/>
      <c r="BT1758" s="4"/>
      <c r="BU1758" s="4"/>
      <c r="BV1758" s="4"/>
      <c r="BW1758" s="4"/>
    </row>
    <row r="1759" spans="66:75">
      <c r="BN1759" s="4"/>
      <c r="BP1759" s="4"/>
      <c r="BQ1759" s="4"/>
      <c r="BR1759" s="4"/>
      <c r="BS1759" s="4"/>
      <c r="BT1759" s="4"/>
      <c r="BU1759" s="4"/>
      <c r="BV1759" s="4"/>
      <c r="BW1759" s="4"/>
    </row>
    <row r="1760" spans="66:75">
      <c r="BN1760" s="4"/>
      <c r="BP1760" s="4"/>
      <c r="BQ1760" s="4"/>
      <c r="BR1760" s="4"/>
      <c r="BS1760" s="4"/>
      <c r="BT1760" s="4"/>
      <c r="BU1760" s="4"/>
      <c r="BV1760" s="4"/>
      <c r="BW1760" s="4"/>
    </row>
    <row r="1761" spans="66:75">
      <c r="BN1761" s="4"/>
      <c r="BP1761" s="4"/>
      <c r="BQ1761" s="4"/>
      <c r="BR1761" s="4"/>
      <c r="BS1761" s="4"/>
      <c r="BT1761" s="4"/>
      <c r="BU1761" s="4"/>
      <c r="BV1761" s="4"/>
      <c r="BW1761" s="4"/>
    </row>
    <row r="1762" spans="66:75">
      <c r="BN1762" s="4"/>
      <c r="BP1762" s="4"/>
      <c r="BQ1762" s="4"/>
      <c r="BR1762" s="4"/>
      <c r="BS1762" s="4"/>
      <c r="BT1762" s="4"/>
      <c r="BU1762" s="4"/>
      <c r="BV1762" s="4"/>
      <c r="BW1762" s="4"/>
    </row>
    <row r="1763" spans="66:75">
      <c r="BN1763" s="4"/>
      <c r="BP1763" s="4"/>
      <c r="BQ1763" s="4"/>
      <c r="BR1763" s="4"/>
      <c r="BS1763" s="4"/>
      <c r="BT1763" s="4"/>
      <c r="BU1763" s="4"/>
      <c r="BV1763" s="4"/>
      <c r="BW1763" s="4"/>
    </row>
    <row r="1764" spans="66:75">
      <c r="BN1764" s="4"/>
      <c r="BP1764" s="4"/>
      <c r="BQ1764" s="4"/>
      <c r="BR1764" s="4"/>
      <c r="BS1764" s="4"/>
      <c r="BT1764" s="4"/>
      <c r="BU1764" s="4"/>
      <c r="BV1764" s="4"/>
      <c r="BW1764" s="4"/>
    </row>
    <row r="1765" spans="66:75">
      <c r="BN1765" s="4"/>
      <c r="BP1765" s="4"/>
      <c r="BQ1765" s="4"/>
      <c r="BR1765" s="4"/>
      <c r="BS1765" s="4"/>
      <c r="BT1765" s="4"/>
      <c r="BU1765" s="4"/>
      <c r="BV1765" s="4"/>
      <c r="BW1765" s="4"/>
    </row>
    <row r="1766" spans="66:75">
      <c r="BN1766" s="4"/>
      <c r="BP1766" s="4"/>
      <c r="BQ1766" s="4"/>
      <c r="BR1766" s="4"/>
      <c r="BS1766" s="4"/>
      <c r="BT1766" s="4"/>
      <c r="BU1766" s="4"/>
      <c r="BV1766" s="4"/>
      <c r="BW1766" s="4"/>
    </row>
    <row r="1767" spans="66:75">
      <c r="BN1767" s="4"/>
      <c r="BP1767" s="4"/>
      <c r="BQ1767" s="4"/>
      <c r="BR1767" s="4"/>
      <c r="BS1767" s="4"/>
      <c r="BT1767" s="4"/>
      <c r="BU1767" s="4"/>
      <c r="BV1767" s="4"/>
      <c r="BW1767" s="4"/>
    </row>
    <row r="1768" spans="66:75">
      <c r="BN1768" s="4"/>
      <c r="BP1768" s="4"/>
      <c r="BQ1768" s="4"/>
      <c r="BR1768" s="4"/>
      <c r="BS1768" s="4"/>
      <c r="BT1768" s="4"/>
      <c r="BU1768" s="4"/>
      <c r="BV1768" s="4"/>
      <c r="BW1768" s="4"/>
    </row>
    <row r="1769" spans="66:75">
      <c r="BN1769" s="4"/>
      <c r="BP1769" s="4"/>
      <c r="BQ1769" s="4"/>
      <c r="BR1769" s="4"/>
      <c r="BS1769" s="4"/>
      <c r="BT1769" s="4"/>
      <c r="BU1769" s="4"/>
      <c r="BV1769" s="4"/>
      <c r="BW1769" s="4"/>
    </row>
    <row r="1770" spans="66:75">
      <c r="BN1770" s="4"/>
      <c r="BP1770" s="4"/>
      <c r="BQ1770" s="4"/>
      <c r="BR1770" s="4"/>
      <c r="BS1770" s="4"/>
      <c r="BT1770" s="4"/>
      <c r="BU1770" s="4"/>
      <c r="BV1770" s="4"/>
      <c r="BW1770" s="4"/>
    </row>
    <row r="1771" spans="66:75">
      <c r="BN1771" s="4"/>
      <c r="BP1771" s="4"/>
      <c r="BQ1771" s="4"/>
      <c r="BR1771" s="4"/>
      <c r="BS1771" s="4"/>
      <c r="BT1771" s="4"/>
      <c r="BU1771" s="4"/>
      <c r="BV1771" s="4"/>
      <c r="BW1771" s="4"/>
    </row>
    <row r="1772" spans="66:75">
      <c r="BN1772" s="4"/>
      <c r="BP1772" s="4"/>
      <c r="BQ1772" s="4"/>
      <c r="BR1772" s="4"/>
      <c r="BS1772" s="4"/>
      <c r="BT1772" s="4"/>
      <c r="BU1772" s="4"/>
      <c r="BV1772" s="4"/>
      <c r="BW1772" s="4"/>
    </row>
    <row r="1773" spans="66:75">
      <c r="BN1773" s="4"/>
      <c r="BP1773" s="4"/>
      <c r="BQ1773" s="4"/>
      <c r="BR1773" s="4"/>
      <c r="BS1773" s="4"/>
      <c r="BT1773" s="4"/>
      <c r="BU1773" s="4"/>
      <c r="BV1773" s="4"/>
      <c r="BW1773" s="4"/>
    </row>
    <row r="1774" spans="66:75">
      <c r="BN1774" s="4"/>
      <c r="BP1774" s="4"/>
      <c r="BQ1774" s="4"/>
      <c r="BR1774" s="4"/>
      <c r="BS1774" s="4"/>
      <c r="BT1774" s="4"/>
      <c r="BU1774" s="4"/>
      <c r="BV1774" s="4"/>
      <c r="BW1774" s="4"/>
    </row>
    <row r="1775" spans="66:75">
      <c r="BN1775" s="4"/>
      <c r="BP1775" s="4"/>
      <c r="BQ1775" s="4"/>
      <c r="BR1775" s="4"/>
      <c r="BS1775" s="4"/>
      <c r="BT1775" s="4"/>
      <c r="BU1775" s="4"/>
      <c r="BV1775" s="4"/>
      <c r="BW1775" s="4"/>
    </row>
    <row r="1776" spans="66:75">
      <c r="BN1776" s="4"/>
      <c r="BP1776" s="4"/>
      <c r="BQ1776" s="4"/>
      <c r="BR1776" s="4"/>
      <c r="BS1776" s="4"/>
      <c r="BT1776" s="4"/>
      <c r="BU1776" s="4"/>
      <c r="BV1776" s="4"/>
      <c r="BW1776" s="4"/>
    </row>
    <row r="1777" spans="66:75">
      <c r="BN1777" s="4"/>
      <c r="BP1777" s="4"/>
      <c r="BQ1777" s="4"/>
      <c r="BR1777" s="4"/>
      <c r="BS1777" s="4"/>
      <c r="BT1777" s="4"/>
      <c r="BU1777" s="4"/>
      <c r="BV1777" s="4"/>
      <c r="BW1777" s="4"/>
    </row>
    <row r="1778" spans="66:75">
      <c r="BN1778" s="4"/>
      <c r="BP1778" s="4"/>
      <c r="BQ1778" s="4"/>
      <c r="BR1778" s="4"/>
      <c r="BS1778" s="4"/>
      <c r="BT1778" s="4"/>
      <c r="BU1778" s="4"/>
      <c r="BV1778" s="4"/>
      <c r="BW1778" s="4"/>
    </row>
    <row r="1779" spans="66:75">
      <c r="BN1779" s="4"/>
      <c r="BP1779" s="4"/>
      <c r="BQ1779" s="4"/>
      <c r="BR1779" s="4"/>
      <c r="BS1779" s="4"/>
      <c r="BT1779" s="4"/>
      <c r="BU1779" s="4"/>
      <c r="BV1779" s="4"/>
      <c r="BW1779" s="4"/>
    </row>
    <row r="1780" spans="66:75">
      <c r="BN1780" s="4"/>
      <c r="BP1780" s="4"/>
      <c r="BQ1780" s="4"/>
      <c r="BR1780" s="4"/>
      <c r="BS1780" s="4"/>
      <c r="BT1780" s="4"/>
      <c r="BU1780" s="4"/>
      <c r="BV1780" s="4"/>
      <c r="BW1780" s="4"/>
    </row>
    <row r="1781" spans="66:75">
      <c r="BN1781" s="4"/>
      <c r="BP1781" s="4"/>
      <c r="BQ1781" s="4"/>
      <c r="BR1781" s="4"/>
      <c r="BS1781" s="4"/>
      <c r="BT1781" s="4"/>
      <c r="BU1781" s="4"/>
      <c r="BV1781" s="4"/>
      <c r="BW1781" s="4"/>
    </row>
    <row r="1782" spans="66:75">
      <c r="BN1782" s="4"/>
      <c r="BP1782" s="4"/>
      <c r="BQ1782" s="4"/>
      <c r="BR1782" s="4"/>
      <c r="BS1782" s="4"/>
      <c r="BT1782" s="4"/>
      <c r="BU1782" s="4"/>
      <c r="BV1782" s="4"/>
      <c r="BW1782" s="4"/>
    </row>
    <row r="1783" spans="66:75">
      <c r="BN1783" s="4"/>
      <c r="BP1783" s="4"/>
      <c r="BQ1783" s="4"/>
      <c r="BR1783" s="4"/>
      <c r="BS1783" s="4"/>
      <c r="BT1783" s="4"/>
      <c r="BU1783" s="4"/>
      <c r="BV1783" s="4"/>
      <c r="BW1783" s="4"/>
    </row>
    <row r="1784" spans="66:75">
      <c r="BN1784" s="4"/>
      <c r="BP1784" s="4"/>
      <c r="BQ1784" s="4"/>
      <c r="BR1784" s="4"/>
      <c r="BS1784" s="4"/>
      <c r="BT1784" s="4"/>
      <c r="BU1784" s="4"/>
      <c r="BV1784" s="4"/>
      <c r="BW1784" s="4"/>
    </row>
    <row r="1785" spans="66:75">
      <c r="BN1785" s="4"/>
      <c r="BP1785" s="4"/>
      <c r="BQ1785" s="4"/>
      <c r="BR1785" s="4"/>
      <c r="BS1785" s="4"/>
      <c r="BT1785" s="4"/>
      <c r="BU1785" s="4"/>
      <c r="BV1785" s="4"/>
      <c r="BW1785" s="4"/>
    </row>
    <row r="1786" spans="66:75">
      <c r="BN1786" s="4"/>
      <c r="BP1786" s="4"/>
      <c r="BQ1786" s="4"/>
      <c r="BR1786" s="4"/>
      <c r="BS1786" s="4"/>
      <c r="BT1786" s="4"/>
      <c r="BU1786" s="4"/>
      <c r="BV1786" s="4"/>
      <c r="BW1786" s="4"/>
    </row>
    <row r="1787" spans="66:75">
      <c r="BN1787" s="4"/>
      <c r="BP1787" s="4"/>
      <c r="BQ1787" s="4"/>
      <c r="BR1787" s="4"/>
      <c r="BS1787" s="4"/>
      <c r="BT1787" s="4"/>
      <c r="BU1787" s="4"/>
      <c r="BV1787" s="4"/>
      <c r="BW1787" s="4"/>
    </row>
    <row r="1788" spans="66:75">
      <c r="BN1788" s="4"/>
      <c r="BP1788" s="4"/>
      <c r="BQ1788" s="4"/>
      <c r="BR1788" s="4"/>
      <c r="BS1788" s="4"/>
      <c r="BT1788" s="4"/>
      <c r="BU1788" s="4"/>
      <c r="BV1788" s="4"/>
      <c r="BW1788" s="4"/>
    </row>
    <row r="1789" spans="66:75">
      <c r="BN1789" s="4"/>
      <c r="BP1789" s="4"/>
      <c r="BQ1789" s="4"/>
      <c r="BR1789" s="4"/>
      <c r="BS1789" s="4"/>
      <c r="BT1789" s="4"/>
      <c r="BU1789" s="4"/>
      <c r="BV1789" s="4"/>
      <c r="BW1789" s="4"/>
    </row>
    <row r="1790" spans="66:75">
      <c r="BN1790" s="4"/>
      <c r="BP1790" s="4"/>
      <c r="BQ1790" s="4"/>
      <c r="BR1790" s="4"/>
      <c r="BS1790" s="4"/>
      <c r="BT1790" s="4"/>
      <c r="BU1790" s="4"/>
      <c r="BV1790" s="4"/>
      <c r="BW1790" s="4"/>
    </row>
    <row r="1791" spans="66:75">
      <c r="BN1791" s="4"/>
      <c r="BP1791" s="4"/>
      <c r="BQ1791" s="4"/>
      <c r="BR1791" s="4"/>
      <c r="BS1791" s="4"/>
      <c r="BT1791" s="4"/>
      <c r="BU1791" s="4"/>
      <c r="BV1791" s="4"/>
      <c r="BW1791" s="4"/>
    </row>
    <row r="1792" spans="66:75">
      <c r="BN1792" s="4"/>
      <c r="BP1792" s="4"/>
      <c r="BQ1792" s="4"/>
      <c r="BR1792" s="4"/>
      <c r="BS1792" s="4"/>
      <c r="BT1792" s="4"/>
      <c r="BU1792" s="4"/>
      <c r="BV1792" s="4"/>
      <c r="BW1792" s="4"/>
    </row>
    <row r="1793" spans="66:75">
      <c r="BN1793" s="4"/>
      <c r="BP1793" s="4"/>
      <c r="BQ1793" s="4"/>
      <c r="BR1793" s="4"/>
      <c r="BS1793" s="4"/>
      <c r="BT1793" s="4"/>
      <c r="BU1793" s="4"/>
      <c r="BV1793" s="4"/>
      <c r="BW1793" s="4"/>
    </row>
    <row r="1794" spans="66:75">
      <c r="BN1794" s="4"/>
      <c r="BP1794" s="4"/>
      <c r="BQ1794" s="4"/>
      <c r="BR1794" s="4"/>
      <c r="BS1794" s="4"/>
      <c r="BT1794" s="4"/>
      <c r="BU1794" s="4"/>
      <c r="BV1794" s="4"/>
      <c r="BW1794" s="4"/>
    </row>
    <row r="1795" spans="66:75">
      <c r="BN1795" s="4"/>
      <c r="BP1795" s="4"/>
      <c r="BQ1795" s="4"/>
      <c r="BR1795" s="4"/>
      <c r="BS1795" s="4"/>
      <c r="BT1795" s="4"/>
      <c r="BU1795" s="4"/>
      <c r="BV1795" s="4"/>
      <c r="BW1795" s="4"/>
    </row>
    <row r="1796" spans="66:75">
      <c r="BN1796" s="4"/>
      <c r="BP1796" s="4"/>
      <c r="BQ1796" s="4"/>
      <c r="BR1796" s="4"/>
      <c r="BS1796" s="4"/>
      <c r="BT1796" s="4"/>
      <c r="BU1796" s="4"/>
      <c r="BV1796" s="4"/>
      <c r="BW1796" s="4"/>
    </row>
    <row r="1797" spans="66:75">
      <c r="BN1797" s="4"/>
      <c r="BP1797" s="4"/>
      <c r="BQ1797" s="4"/>
      <c r="BR1797" s="4"/>
      <c r="BS1797" s="4"/>
      <c r="BT1797" s="4"/>
      <c r="BU1797" s="4"/>
      <c r="BV1797" s="4"/>
      <c r="BW1797" s="4"/>
    </row>
    <row r="1798" spans="66:75">
      <c r="BN1798" s="4"/>
      <c r="BP1798" s="4"/>
      <c r="BQ1798" s="4"/>
      <c r="BR1798" s="4"/>
      <c r="BS1798" s="4"/>
      <c r="BT1798" s="4"/>
      <c r="BU1798" s="4"/>
      <c r="BV1798" s="4"/>
      <c r="BW1798" s="4"/>
    </row>
    <row r="1799" spans="66:75">
      <c r="BN1799" s="4"/>
      <c r="BP1799" s="4"/>
      <c r="BQ1799" s="4"/>
      <c r="BR1799" s="4"/>
      <c r="BS1799" s="4"/>
      <c r="BT1799" s="4"/>
      <c r="BU1799" s="4"/>
      <c r="BV1799" s="4"/>
      <c r="BW1799" s="4"/>
    </row>
    <row r="1800" spans="66:75">
      <c r="BN1800" s="4"/>
      <c r="BP1800" s="4"/>
      <c r="BQ1800" s="4"/>
      <c r="BR1800" s="4"/>
      <c r="BS1800" s="4"/>
      <c r="BT1800" s="4"/>
      <c r="BU1800" s="4"/>
      <c r="BV1800" s="4"/>
      <c r="BW1800" s="4"/>
    </row>
    <row r="1801" spans="66:75">
      <c r="BN1801" s="4"/>
      <c r="BP1801" s="4"/>
      <c r="BQ1801" s="4"/>
      <c r="BR1801" s="4"/>
      <c r="BS1801" s="4"/>
      <c r="BT1801" s="4"/>
      <c r="BU1801" s="4"/>
      <c r="BV1801" s="4"/>
      <c r="BW1801" s="4"/>
    </row>
    <row r="1802" spans="66:75">
      <c r="BN1802" s="4"/>
      <c r="BP1802" s="4"/>
      <c r="BQ1802" s="4"/>
      <c r="BR1802" s="4"/>
      <c r="BS1802" s="4"/>
      <c r="BT1802" s="4"/>
      <c r="BU1802" s="4"/>
      <c r="BV1802" s="4"/>
      <c r="BW1802" s="4"/>
    </row>
    <row r="1803" spans="66:75">
      <c r="BN1803" s="4"/>
      <c r="BP1803" s="4"/>
      <c r="BQ1803" s="4"/>
      <c r="BR1803" s="4"/>
      <c r="BS1803" s="4"/>
      <c r="BT1803" s="4"/>
      <c r="BU1803" s="4"/>
      <c r="BV1803" s="4"/>
      <c r="BW1803" s="4"/>
    </row>
    <row r="1804" spans="66:75">
      <c r="BN1804" s="4"/>
      <c r="BP1804" s="4"/>
      <c r="BQ1804" s="4"/>
      <c r="BR1804" s="4"/>
      <c r="BS1804" s="4"/>
      <c r="BT1804" s="4"/>
      <c r="BU1804" s="4"/>
      <c r="BV1804" s="4"/>
      <c r="BW1804" s="4"/>
    </row>
    <row r="1805" spans="66:75">
      <c r="BN1805" s="4"/>
      <c r="BP1805" s="4"/>
      <c r="BQ1805" s="4"/>
      <c r="BR1805" s="4"/>
      <c r="BS1805" s="4"/>
      <c r="BT1805" s="4"/>
      <c r="BU1805" s="4"/>
      <c r="BV1805" s="4"/>
      <c r="BW1805" s="4"/>
    </row>
    <row r="1806" spans="66:75">
      <c r="BN1806" s="4"/>
      <c r="BP1806" s="4"/>
      <c r="BQ1806" s="4"/>
      <c r="BR1806" s="4"/>
      <c r="BS1806" s="4"/>
      <c r="BT1806" s="4"/>
      <c r="BU1806" s="4"/>
      <c r="BV1806" s="4"/>
      <c r="BW1806" s="4"/>
    </row>
    <row r="1807" spans="66:75">
      <c r="BN1807" s="4"/>
      <c r="BP1807" s="4"/>
      <c r="BQ1807" s="4"/>
      <c r="BR1807" s="4"/>
      <c r="BS1807" s="4"/>
      <c r="BT1807" s="4"/>
      <c r="BU1807" s="4"/>
      <c r="BV1807" s="4"/>
      <c r="BW1807" s="4"/>
    </row>
    <row r="1808" spans="66:75">
      <c r="BN1808" s="4"/>
      <c r="BP1808" s="4"/>
      <c r="BQ1808" s="4"/>
      <c r="BR1808" s="4"/>
      <c r="BS1808" s="4"/>
      <c r="BT1808" s="4"/>
      <c r="BU1808" s="4"/>
      <c r="BV1808" s="4"/>
      <c r="BW1808" s="4"/>
    </row>
    <row r="1809" spans="66:75">
      <c r="BN1809" s="4"/>
      <c r="BP1809" s="4"/>
      <c r="BQ1809" s="4"/>
      <c r="BR1809" s="4"/>
      <c r="BS1809" s="4"/>
      <c r="BT1809" s="4"/>
      <c r="BU1809" s="4"/>
      <c r="BV1809" s="4"/>
      <c r="BW1809" s="4"/>
    </row>
    <row r="1810" spans="66:75">
      <c r="BN1810" s="4"/>
      <c r="BP1810" s="4"/>
      <c r="BQ1810" s="4"/>
      <c r="BR1810" s="4"/>
      <c r="BS1810" s="4"/>
      <c r="BT1810" s="4"/>
      <c r="BU1810" s="4"/>
      <c r="BV1810" s="4"/>
      <c r="BW1810" s="4"/>
    </row>
    <row r="1811" spans="66:75">
      <c r="BN1811" s="4"/>
      <c r="BP1811" s="4"/>
      <c r="BQ1811" s="4"/>
      <c r="BR1811" s="4"/>
      <c r="BS1811" s="4"/>
      <c r="BT1811" s="4"/>
      <c r="BU1811" s="4"/>
      <c r="BV1811" s="4"/>
      <c r="BW1811" s="4"/>
    </row>
    <row r="1812" spans="66:75">
      <c r="BN1812" s="4"/>
      <c r="BP1812" s="4"/>
      <c r="BQ1812" s="4"/>
      <c r="BR1812" s="4"/>
      <c r="BS1812" s="4"/>
      <c r="BT1812" s="4"/>
      <c r="BU1812" s="4"/>
      <c r="BV1812" s="4"/>
      <c r="BW1812" s="4"/>
    </row>
    <row r="1813" spans="66:75">
      <c r="BN1813" s="4"/>
      <c r="BP1813" s="4"/>
      <c r="BQ1813" s="4"/>
      <c r="BR1813" s="4"/>
      <c r="BS1813" s="4"/>
      <c r="BT1813" s="4"/>
      <c r="BU1813" s="4"/>
      <c r="BV1813" s="4"/>
      <c r="BW1813" s="4"/>
    </row>
    <row r="1814" spans="66:75">
      <c r="BN1814" s="4"/>
      <c r="BP1814" s="4"/>
      <c r="BQ1814" s="4"/>
      <c r="BR1814" s="4"/>
      <c r="BS1814" s="4"/>
      <c r="BT1814" s="4"/>
      <c r="BU1814" s="4"/>
      <c r="BV1814" s="4"/>
      <c r="BW1814" s="4"/>
    </row>
    <row r="1815" spans="66:75">
      <c r="BN1815" s="4"/>
      <c r="BP1815" s="4"/>
      <c r="BQ1815" s="4"/>
      <c r="BR1815" s="4"/>
      <c r="BS1815" s="4"/>
      <c r="BT1815" s="4"/>
      <c r="BU1815" s="4"/>
      <c r="BV1815" s="4"/>
      <c r="BW1815" s="4"/>
    </row>
    <row r="1816" spans="66:75">
      <c r="BN1816" s="4"/>
      <c r="BP1816" s="4"/>
      <c r="BQ1816" s="4"/>
      <c r="BR1816" s="4"/>
      <c r="BS1816" s="4"/>
      <c r="BT1816" s="4"/>
      <c r="BU1816" s="4"/>
      <c r="BV1816" s="4"/>
      <c r="BW1816" s="4"/>
    </row>
    <row r="1817" spans="66:75">
      <c r="BN1817" s="4"/>
      <c r="BP1817" s="4"/>
      <c r="BQ1817" s="4"/>
      <c r="BR1817" s="4"/>
      <c r="BS1817" s="4"/>
      <c r="BT1817" s="4"/>
      <c r="BU1817" s="4"/>
      <c r="BV1817" s="4"/>
      <c r="BW1817" s="4"/>
    </row>
    <row r="1818" spans="66:75">
      <c r="BN1818" s="4"/>
      <c r="BP1818" s="4"/>
      <c r="BQ1818" s="4"/>
      <c r="BR1818" s="4"/>
      <c r="BS1818" s="4"/>
      <c r="BT1818" s="4"/>
      <c r="BU1818" s="4"/>
      <c r="BV1818" s="4"/>
      <c r="BW1818" s="4"/>
    </row>
    <row r="1819" spans="66:75">
      <c r="BN1819" s="4"/>
      <c r="BP1819" s="4"/>
      <c r="BQ1819" s="4"/>
      <c r="BR1819" s="4"/>
      <c r="BS1819" s="4"/>
      <c r="BT1819" s="4"/>
      <c r="BU1819" s="4"/>
      <c r="BV1819" s="4"/>
      <c r="BW1819" s="4"/>
    </row>
    <row r="1820" spans="66:75">
      <c r="BN1820" s="4"/>
      <c r="BP1820" s="4"/>
      <c r="BQ1820" s="4"/>
      <c r="BR1820" s="4"/>
      <c r="BS1820" s="4"/>
      <c r="BT1820" s="4"/>
      <c r="BU1820" s="4"/>
      <c r="BV1820" s="4"/>
      <c r="BW1820" s="4"/>
    </row>
    <row r="1821" spans="66:75">
      <c r="BN1821" s="4"/>
      <c r="BP1821" s="4"/>
      <c r="BQ1821" s="4"/>
      <c r="BR1821" s="4"/>
      <c r="BS1821" s="4"/>
      <c r="BT1821" s="4"/>
      <c r="BU1821" s="4"/>
      <c r="BV1821" s="4"/>
      <c r="BW1821" s="4"/>
    </row>
    <row r="1822" spans="66:75">
      <c r="BN1822" s="4"/>
      <c r="BP1822" s="4"/>
      <c r="BQ1822" s="4"/>
      <c r="BR1822" s="4"/>
      <c r="BS1822" s="4"/>
      <c r="BT1822" s="4"/>
      <c r="BU1822" s="4"/>
      <c r="BV1822" s="4"/>
      <c r="BW1822" s="4"/>
    </row>
    <row r="1823" spans="66:75">
      <c r="BN1823" s="4"/>
      <c r="BP1823" s="4"/>
      <c r="BQ1823" s="4"/>
      <c r="BR1823" s="4"/>
      <c r="BS1823" s="4"/>
      <c r="BT1823" s="4"/>
      <c r="BU1823" s="4"/>
      <c r="BV1823" s="4"/>
      <c r="BW1823" s="4"/>
    </row>
    <row r="1824" spans="66:75">
      <c r="BN1824" s="4"/>
      <c r="BP1824" s="4"/>
      <c r="BQ1824" s="4"/>
      <c r="BR1824" s="4"/>
      <c r="BS1824" s="4"/>
      <c r="BT1824" s="4"/>
      <c r="BU1824" s="4"/>
      <c r="BV1824" s="4"/>
      <c r="BW1824" s="4"/>
    </row>
    <row r="1825" spans="66:75">
      <c r="BN1825" s="4"/>
      <c r="BP1825" s="4"/>
      <c r="BQ1825" s="4"/>
      <c r="BR1825" s="4"/>
      <c r="BS1825" s="4"/>
      <c r="BT1825" s="4"/>
      <c r="BU1825" s="4"/>
      <c r="BV1825" s="4"/>
      <c r="BW1825" s="4"/>
    </row>
    <row r="1826" spans="66:75">
      <c r="BN1826" s="4"/>
      <c r="BP1826" s="4"/>
      <c r="BQ1826" s="4"/>
      <c r="BR1826" s="4"/>
      <c r="BS1826" s="4"/>
      <c r="BT1826" s="4"/>
      <c r="BU1826" s="4"/>
      <c r="BV1826" s="4"/>
      <c r="BW1826" s="4"/>
    </row>
    <row r="1827" spans="66:75">
      <c r="BN1827" s="4"/>
      <c r="BP1827" s="4"/>
      <c r="BQ1827" s="4"/>
      <c r="BR1827" s="4"/>
      <c r="BS1827" s="4"/>
      <c r="BT1827" s="4"/>
      <c r="BU1827" s="4"/>
      <c r="BV1827" s="4"/>
      <c r="BW1827" s="4"/>
    </row>
    <row r="1828" spans="66:75">
      <c r="BN1828" s="4"/>
      <c r="BP1828" s="4"/>
      <c r="BQ1828" s="4"/>
      <c r="BR1828" s="4"/>
      <c r="BS1828" s="4"/>
      <c r="BT1828" s="4"/>
      <c r="BU1828" s="4"/>
      <c r="BV1828" s="4"/>
      <c r="BW1828" s="4"/>
    </row>
    <row r="1829" spans="66:75">
      <c r="BN1829" s="4"/>
      <c r="BP1829" s="4"/>
      <c r="BQ1829" s="4"/>
      <c r="BR1829" s="4"/>
      <c r="BS1829" s="4"/>
      <c r="BT1829" s="4"/>
      <c r="BU1829" s="4"/>
      <c r="BV1829" s="4"/>
      <c r="BW1829" s="4"/>
    </row>
    <row r="1830" spans="66:75">
      <c r="BN1830" s="4"/>
      <c r="BP1830" s="4"/>
      <c r="BQ1830" s="4"/>
      <c r="BR1830" s="4"/>
      <c r="BS1830" s="4"/>
      <c r="BT1830" s="4"/>
      <c r="BU1830" s="4"/>
      <c r="BV1830" s="4"/>
      <c r="BW1830" s="4"/>
    </row>
    <row r="1831" spans="66:75">
      <c r="BN1831" s="4"/>
      <c r="BP1831" s="4"/>
      <c r="BQ1831" s="4"/>
      <c r="BR1831" s="4"/>
      <c r="BS1831" s="4"/>
      <c r="BT1831" s="4"/>
      <c r="BU1831" s="4"/>
      <c r="BV1831" s="4"/>
      <c r="BW1831" s="4"/>
    </row>
    <row r="1832" spans="66:75">
      <c r="BN1832" s="4"/>
      <c r="BP1832" s="4"/>
      <c r="BQ1832" s="4"/>
      <c r="BR1832" s="4"/>
      <c r="BS1832" s="4"/>
      <c r="BT1832" s="4"/>
      <c r="BU1832" s="4"/>
      <c r="BV1832" s="4"/>
      <c r="BW1832" s="4"/>
    </row>
    <row r="1833" spans="66:75">
      <c r="BN1833" s="4"/>
      <c r="BP1833" s="4"/>
      <c r="BQ1833" s="4"/>
      <c r="BR1833" s="4"/>
      <c r="BS1833" s="4"/>
      <c r="BT1833" s="4"/>
      <c r="BU1833" s="4"/>
      <c r="BV1833" s="4"/>
      <c r="BW1833" s="4"/>
    </row>
    <row r="1834" spans="66:75">
      <c r="BN1834" s="4"/>
      <c r="BP1834" s="4"/>
      <c r="BQ1834" s="4"/>
      <c r="BR1834" s="4"/>
      <c r="BS1834" s="4"/>
      <c r="BT1834" s="4"/>
      <c r="BU1834" s="4"/>
      <c r="BV1834" s="4"/>
      <c r="BW1834" s="4"/>
    </row>
    <row r="1835" spans="66:75">
      <c r="BN1835" s="4"/>
      <c r="BP1835" s="4"/>
      <c r="BQ1835" s="4"/>
      <c r="BR1835" s="4"/>
      <c r="BS1835" s="4"/>
      <c r="BT1835" s="4"/>
      <c r="BU1835" s="4"/>
      <c r="BV1835" s="4"/>
      <c r="BW1835" s="4"/>
    </row>
    <row r="1836" spans="66:75">
      <c r="BN1836" s="4"/>
      <c r="BP1836" s="4"/>
      <c r="BQ1836" s="4"/>
      <c r="BR1836" s="4"/>
      <c r="BS1836" s="4"/>
      <c r="BT1836" s="4"/>
      <c r="BU1836" s="4"/>
      <c r="BV1836" s="4"/>
      <c r="BW1836" s="4"/>
    </row>
    <row r="1837" spans="66:75">
      <c r="BN1837" s="4"/>
      <c r="BP1837" s="4"/>
      <c r="BQ1837" s="4"/>
      <c r="BR1837" s="4"/>
      <c r="BS1837" s="4"/>
      <c r="BT1837" s="4"/>
      <c r="BU1837" s="4"/>
      <c r="BV1837" s="4"/>
      <c r="BW1837" s="4"/>
    </row>
    <row r="1838" spans="66:75">
      <c r="BN1838" s="4"/>
      <c r="BP1838" s="4"/>
      <c r="BQ1838" s="4"/>
      <c r="BR1838" s="4"/>
      <c r="BS1838" s="4"/>
      <c r="BT1838" s="4"/>
      <c r="BU1838" s="4"/>
      <c r="BV1838" s="4"/>
      <c r="BW1838" s="4"/>
    </row>
    <row r="1839" spans="66:75">
      <c r="BN1839" s="4"/>
      <c r="BP1839" s="4"/>
      <c r="BQ1839" s="4"/>
      <c r="BR1839" s="4"/>
      <c r="BS1839" s="4"/>
      <c r="BT1839" s="4"/>
      <c r="BU1839" s="4"/>
      <c r="BV1839" s="4"/>
      <c r="BW1839" s="4"/>
    </row>
    <row r="1840" spans="66:75">
      <c r="BN1840" s="4"/>
      <c r="BP1840" s="4"/>
      <c r="BQ1840" s="4"/>
      <c r="BR1840" s="4"/>
      <c r="BS1840" s="4"/>
      <c r="BT1840" s="4"/>
      <c r="BU1840" s="4"/>
      <c r="BV1840" s="4"/>
      <c r="BW1840" s="4"/>
    </row>
    <row r="1841" spans="66:75">
      <c r="BN1841" s="4"/>
      <c r="BP1841" s="4"/>
      <c r="BQ1841" s="4"/>
      <c r="BR1841" s="4"/>
      <c r="BS1841" s="4"/>
      <c r="BT1841" s="4"/>
      <c r="BU1841" s="4"/>
      <c r="BV1841" s="4"/>
      <c r="BW1841" s="4"/>
    </row>
  </sheetData>
  <hyperlinks>
    <hyperlink ref="P158" r:id="rId1" display="http://www.genome.jp/dbget-bin/show_pathway?ath00500+AT1G12240"/>
    <hyperlink ref="P156" r:id="rId2" display="http://www.genome.jp/dbget-bin/show_pathway?esof00500+12001"/>
    <hyperlink ref="BB151" r:id="rId3" display="R02112_p"/>
    <hyperlink ref="AI236" r:id="rId4"/>
    <hyperlink ref="AJ236" r:id="rId5"/>
    <hyperlink ref="AZ246" r:id="rId6"/>
    <hyperlink ref="BA253" r:id="rId7"/>
    <hyperlink ref="BC253" r:id="rId8"/>
    <hyperlink ref="BC247" r:id="rId9"/>
    <hyperlink ref="BC241" r:id="rId10"/>
    <hyperlink ref="BA241" r:id="rId11"/>
    <hyperlink ref="BG233" r:id="rId12"/>
    <hyperlink ref="BI239" r:id="rId13"/>
    <hyperlink ref="AD230" r:id="rId14"/>
    <hyperlink ref="AC225" r:id="rId15"/>
    <hyperlink ref="AD235" r:id="rId16"/>
    <hyperlink ref="AF230" r:id="rId17" display="R02570_m"/>
    <hyperlink ref="AF232" r:id="rId18"/>
    <hyperlink ref="AG225" r:id="rId19"/>
    <hyperlink ref="AG214" r:id="rId20"/>
    <hyperlink ref="AF209" r:id="rId21"/>
    <hyperlink ref="AF206" r:id="rId22"/>
    <hyperlink ref="AE193" r:id="rId23"/>
    <hyperlink ref="AF189" r:id="rId24"/>
    <hyperlink ref="AF183" r:id="rId25"/>
    <hyperlink ref="AF177" r:id="rId26"/>
    <hyperlink ref="AD171" r:id="rId27"/>
    <hyperlink ref="AS172" r:id="rId28" display="R01061_p"/>
    <hyperlink ref="AS177" r:id="rId29"/>
    <hyperlink ref="AS183" r:id="rId30"/>
    <hyperlink ref="AS189" r:id="rId31"/>
    <hyperlink ref="AS193" r:id="rId32"/>
    <hyperlink ref="AS198" r:id="rId33"/>
    <hyperlink ref="AZ236" r:id="rId34"/>
    <hyperlink ref="BK256" r:id="rId35" display="R00095_x"/>
    <hyperlink ref="AD207" r:id="rId36"/>
    <hyperlink ref="BG256" r:id="rId37"/>
    <hyperlink ref="BH247" r:id="rId38"/>
    <hyperlink ref="BH241" r:id="rId39" display="R01175_x"/>
    <hyperlink ref="AX212" r:id="rId40"/>
    <hyperlink ref="AE246" r:id="rId41"/>
    <hyperlink ref="AE244" r:id="rId42"/>
    <hyperlink ref="BM153" r:id="rId43"/>
    <hyperlink ref="BD152" r:id="rId44" display="R05196_p"/>
    <hyperlink ref="BF157" r:id="rId45"/>
    <hyperlink ref="BI160" r:id="rId46"/>
    <hyperlink ref="AR152" r:id="rId47"/>
    <hyperlink ref="BC160" r:id="rId48"/>
    <hyperlink ref="AG229" r:id="rId49"/>
    <hyperlink ref="AH234" r:id="rId50"/>
    <hyperlink ref="BH187" r:id="rId51"/>
    <hyperlink ref="BF186" r:id="rId52"/>
    <hyperlink ref="BA210" r:id="rId53"/>
    <hyperlink ref="AM230" r:id="rId54"/>
    <hyperlink ref="BM176" r:id="rId55"/>
    <hyperlink ref="BO176" r:id="rId56"/>
    <hyperlink ref="Z228" r:id="rId57"/>
    <hyperlink ref="BC181" r:id="rId58"/>
    <hyperlink ref="AY177" r:id="rId59"/>
    <hyperlink ref="BB177" r:id="rId60"/>
    <hyperlink ref="AY182" r:id="rId61"/>
    <hyperlink ref="AV184" r:id="rId62"/>
    <hyperlink ref="AZ200" r:id="rId63"/>
    <hyperlink ref="BC201" r:id="rId64"/>
    <hyperlink ref="BE201" r:id="rId65"/>
    <hyperlink ref="BA164" r:id="rId66"/>
    <hyperlink ref="AT149" r:id="rId67"/>
    <hyperlink ref="AV149" r:id="rId68"/>
    <hyperlink ref="AW149" r:id="rId69"/>
    <hyperlink ref="AS152" r:id="rId70"/>
    <hyperlink ref="AQ166" r:id="rId71"/>
    <hyperlink ref="AR166" r:id="rId72"/>
    <hyperlink ref="AR195" r:id="rId73"/>
    <hyperlink ref="AQ202" r:id="rId74"/>
    <hyperlink ref="AD150" r:id="rId75"/>
    <hyperlink ref="AF150" r:id="rId76"/>
    <hyperlink ref="AD188" r:id="rId77"/>
    <hyperlink ref="AC193" r:id="rId78"/>
    <hyperlink ref="AB197" r:id="rId79"/>
    <hyperlink ref="Y197" r:id="rId80"/>
    <hyperlink ref="AC213" r:id="rId81"/>
    <hyperlink ref="Z240" r:id="rId82"/>
    <hyperlink ref="U206" r:id="rId83"/>
    <hyperlink ref="U175" r:id="rId84"/>
    <hyperlink ref="V171" r:id="rId85"/>
    <hyperlink ref="W171" r:id="rId86"/>
    <hyperlink ref="AA181" r:id="rId87"/>
    <hyperlink ref="Y165" r:id="rId88"/>
    <hyperlink ref="W162" r:id="rId89"/>
    <hyperlink ref="W164" r:id="rId90"/>
    <hyperlink ref="V159" r:id="rId91"/>
    <hyperlink ref="U156" r:id="rId92"/>
    <hyperlink ref="T158" r:id="rId93"/>
    <hyperlink ref="V154" r:id="rId94"/>
    <hyperlink ref="W153" r:id="rId95"/>
    <hyperlink ref="W157" r:id="rId96"/>
    <hyperlink ref="W149" r:id="rId97"/>
    <hyperlink ref="AA148" r:id="rId98"/>
    <hyperlink ref="Z168" r:id="rId99"/>
    <hyperlink ref="AA172" r:id="rId100"/>
    <hyperlink ref="AB177" r:id="rId101"/>
    <hyperlink ref="AC168" r:id="rId102"/>
    <hyperlink ref="AD165" r:id="rId103"/>
    <hyperlink ref="AC162" r:id="rId104"/>
    <hyperlink ref="AD162" r:id="rId105"/>
    <hyperlink ref="AD158" r:id="rId106"/>
    <hyperlink ref="AC154" r:id="rId107"/>
    <hyperlink ref="X173" r:id="rId108"/>
    <hyperlink ref="AW162" r:id="rId109"/>
    <hyperlink ref="AI160" r:id="rId110"/>
    <hyperlink ref="AK154" r:id="rId111"/>
    <hyperlink ref="AW155" r:id="rId112"/>
    <hyperlink ref="AM158" r:id="rId113"/>
    <hyperlink ref="BN151" r:id="rId114"/>
    <hyperlink ref="AU203" r:id="rId115"/>
    <hyperlink ref="BG202" r:id="rId116"/>
    <hyperlink ref="BI211" r:id="rId117"/>
    <hyperlink ref="BH204" r:id="rId118"/>
    <hyperlink ref="BH206" r:id="rId119"/>
    <hyperlink ref="BH208" r:id="rId120"/>
    <hyperlink ref="BI204" r:id="rId121"/>
    <hyperlink ref="W211" r:id="rId122"/>
    <hyperlink ref="AF258" r:id="rId123" display="R01388_x"/>
    <hyperlink ref="AF252" r:id="rId124" display="R00588_x"/>
    <hyperlink ref="AC204" r:id="rId125"/>
    <hyperlink ref="BE186" r:id="rId126"/>
    <hyperlink ref="AT198" r:id="rId127"/>
    <hyperlink ref="AH224" r:id="rId128"/>
    <hyperlink ref="AJ199" r:id="rId129"/>
    <hyperlink ref="AH194" r:id="rId130"/>
    <hyperlink ref="AH242" r:id="rId131"/>
    <hyperlink ref="AJ242" r:id="rId132"/>
    <hyperlink ref="BE260" r:id="rId133"/>
    <hyperlink ref="BF265" r:id="rId134"/>
    <hyperlink ref="BG261" r:id="rId135"/>
    <hyperlink ref="AS158" r:id="rId136"/>
    <hyperlink ref="AS162" r:id="rId137"/>
    <hyperlink ref="AU209" r:id="rId138"/>
    <hyperlink ref="AR209" r:id="rId139"/>
    <hyperlink ref="BB148" r:id="rId140"/>
    <hyperlink ref="BD148" r:id="rId141"/>
    <hyperlink ref="AV198" r:id="rId142" display="R00019"/>
    <hyperlink ref="AS203" r:id="rId143"/>
    <hyperlink ref="AX198" r:id="rId144"/>
  </hyperlinks>
  <pageMargins left="0.75" right="0.75" top="1" bottom="1" header="0.5" footer="0.5"/>
  <pageSetup paperSize="9" orientation="portrait" r:id="rId145"/>
  <headerFooter alignWithMargins="0"/>
  <drawing r:id="rId146"/>
  <legacyDrawing r:id="rId147"/>
</worksheet>
</file>

<file path=xl/worksheets/sheet5.xml><?xml version="1.0" encoding="utf-8"?>
<worksheet xmlns="http://schemas.openxmlformats.org/spreadsheetml/2006/main" xmlns:r="http://schemas.openxmlformats.org/officeDocument/2006/relationships">
  <dimension ref="A1:O1810"/>
  <sheetViews>
    <sheetView zoomScale="75" zoomScaleNormal="75" workbookViewId="0">
      <pane xSplit="2" ySplit="1" topLeftCell="C1140" activePane="bottomRight" state="frozen"/>
      <selection pane="topRight" activeCell="D1" sqref="D1"/>
      <selection pane="bottomLeft" activeCell="A2" sqref="A2"/>
      <selection pane="bottomRight" activeCell="C1140" sqref="C1139:C1140"/>
    </sheetView>
  </sheetViews>
  <sheetFormatPr defaultColWidth="9.140625" defaultRowHeight="15"/>
  <cols>
    <col min="1" max="1" width="27.5703125" style="352" customWidth="1"/>
    <col min="2" max="2" width="29.42578125" style="372" customWidth="1"/>
    <col min="3" max="3" width="55.42578125" style="352" customWidth="1"/>
    <col min="4" max="4" width="16.28515625" style="327" customWidth="1"/>
    <col min="5" max="5" width="16.5703125" style="327" customWidth="1"/>
    <col min="6" max="6" width="17" style="5" customWidth="1"/>
    <col min="7" max="7" width="16.28515625" style="5" customWidth="1"/>
    <col min="8" max="11" width="17" style="327" customWidth="1"/>
    <col min="12" max="12" width="14.5703125" style="5" customWidth="1"/>
    <col min="13" max="13" width="75.42578125" style="5" customWidth="1"/>
    <col min="14" max="14" width="16.42578125" style="5" customWidth="1"/>
    <col min="15" max="15" width="39.28515625" style="5" customWidth="1"/>
    <col min="16" max="16384" width="9.140625" style="5"/>
  </cols>
  <sheetData>
    <row r="1" spans="1:13" ht="198" customHeight="1">
      <c r="A1" s="367" t="s">
        <v>6368</v>
      </c>
      <c r="B1" s="372">
        <v>6.6000000000000003E-2</v>
      </c>
      <c r="C1" s="352" t="s">
        <v>1715</v>
      </c>
      <c r="D1" s="348"/>
      <c r="E1" s="348"/>
      <c r="F1" s="348"/>
      <c r="G1" s="347"/>
      <c r="H1" s="347"/>
      <c r="I1" s="347"/>
      <c r="J1" s="347"/>
      <c r="K1" s="347"/>
      <c r="M1" s="345"/>
    </row>
    <row r="2" spans="1:13">
      <c r="A2" s="367" t="s">
        <v>0</v>
      </c>
      <c r="B2" s="372">
        <v>2.4948000000000001E-2</v>
      </c>
      <c r="C2" s="352" t="s">
        <v>1716</v>
      </c>
      <c r="F2" s="327"/>
      <c r="G2" s="327"/>
    </row>
    <row r="3" spans="1:13">
      <c r="A3" s="367" t="s">
        <v>1</v>
      </c>
      <c r="B3" s="372">
        <v>2.4948000000000001E-2</v>
      </c>
      <c r="C3" s="352" t="s">
        <v>1717</v>
      </c>
      <c r="F3" s="327"/>
      <c r="G3" s="327"/>
    </row>
    <row r="4" spans="1:13">
      <c r="A4" s="367" t="s">
        <v>2</v>
      </c>
      <c r="B4" s="372">
        <v>1.2474000000000001E-2</v>
      </c>
      <c r="C4" s="352" t="s">
        <v>1718</v>
      </c>
      <c r="F4" s="327"/>
      <c r="G4" s="327"/>
    </row>
    <row r="5" spans="1:13">
      <c r="A5" s="367" t="s">
        <v>3</v>
      </c>
      <c r="B5" s="372">
        <v>1.155E-2</v>
      </c>
      <c r="C5" s="352" t="s">
        <v>1719</v>
      </c>
      <c r="F5" s="327"/>
      <c r="G5" s="327"/>
    </row>
    <row r="6" spans="1:13">
      <c r="A6" s="367" t="s">
        <v>4</v>
      </c>
      <c r="B6" s="372">
        <v>3.5046000000000001E-2</v>
      </c>
      <c r="C6" s="352" t="s">
        <v>1720</v>
      </c>
      <c r="F6" s="327"/>
      <c r="G6" s="327"/>
    </row>
    <row r="7" spans="1:13">
      <c r="A7" s="367" t="s">
        <v>5</v>
      </c>
      <c r="B7" s="372">
        <v>8.7119999999999993E-3</v>
      </c>
      <c r="C7" s="352" t="s">
        <v>1721</v>
      </c>
      <c r="F7" s="327"/>
      <c r="G7" s="327"/>
    </row>
    <row r="8" spans="1:13">
      <c r="A8" s="367" t="s">
        <v>6</v>
      </c>
      <c r="B8" s="372">
        <v>1.4322E-2</v>
      </c>
      <c r="C8" s="352" t="s">
        <v>1722</v>
      </c>
      <c r="F8" s="327"/>
      <c r="G8" s="327"/>
    </row>
    <row r="9" spans="1:13">
      <c r="A9" s="367" t="s">
        <v>7</v>
      </c>
      <c r="B9" s="372">
        <v>2.64E-3</v>
      </c>
      <c r="C9" s="352" t="s">
        <v>1723</v>
      </c>
      <c r="F9" s="327"/>
      <c r="G9" s="327"/>
    </row>
    <row r="10" spans="1:13">
      <c r="A10" s="367" t="s">
        <v>8</v>
      </c>
      <c r="B10" s="372">
        <v>4.3559999999999996E-3</v>
      </c>
      <c r="C10" s="352" t="s">
        <v>1724</v>
      </c>
      <c r="F10" s="327"/>
      <c r="G10" s="327"/>
    </row>
    <row r="11" spans="1:13">
      <c r="A11" s="367" t="s">
        <v>9</v>
      </c>
      <c r="B11" s="372">
        <v>1.5839999999999999E-3</v>
      </c>
      <c r="C11" s="352" t="s">
        <v>1725</v>
      </c>
      <c r="F11" s="327"/>
      <c r="G11" s="327"/>
    </row>
    <row r="12" spans="1:13">
      <c r="A12" s="367" t="s">
        <v>10</v>
      </c>
      <c r="B12" s="372">
        <v>1.518E-3</v>
      </c>
      <c r="C12" s="352" t="s">
        <v>1726</v>
      </c>
      <c r="F12" s="327"/>
      <c r="G12" s="327"/>
    </row>
    <row r="13" spans="1:13">
      <c r="A13" s="367" t="s">
        <v>11</v>
      </c>
      <c r="B13" s="372">
        <v>8.0520000000000001E-3</v>
      </c>
      <c r="C13" s="352" t="s">
        <v>1727</v>
      </c>
      <c r="F13" s="327"/>
      <c r="G13" s="327"/>
    </row>
    <row r="14" spans="1:13">
      <c r="A14" s="367" t="s">
        <v>12</v>
      </c>
      <c r="B14" s="372">
        <v>1.1682E-2</v>
      </c>
      <c r="C14" s="352" t="s">
        <v>1728</v>
      </c>
      <c r="F14" s="327"/>
      <c r="G14" s="327"/>
    </row>
    <row r="15" spans="1:13">
      <c r="A15" s="367" t="s">
        <v>13</v>
      </c>
      <c r="B15" s="372">
        <v>4.7520000000000001E-3</v>
      </c>
      <c r="C15" s="352" t="s">
        <v>1729</v>
      </c>
      <c r="F15" s="327"/>
      <c r="G15" s="327"/>
    </row>
    <row r="16" spans="1:13">
      <c r="A16" s="367" t="s">
        <v>14</v>
      </c>
      <c r="B16" s="372">
        <v>1.155E-2</v>
      </c>
      <c r="C16" s="352" t="s">
        <v>1730</v>
      </c>
      <c r="F16" s="327"/>
      <c r="G16" s="327"/>
    </row>
    <row r="17" spans="1:7" s="5" customFormat="1">
      <c r="A17" s="367" t="s">
        <v>15</v>
      </c>
      <c r="B17" s="372">
        <v>0</v>
      </c>
      <c r="C17" s="352" t="s">
        <v>1731</v>
      </c>
      <c r="D17" s="327"/>
      <c r="E17" s="327"/>
      <c r="F17" s="327"/>
      <c r="G17" s="327"/>
    </row>
    <row r="18" spans="1:7" s="5" customFormat="1">
      <c r="A18" s="367" t="s">
        <v>16</v>
      </c>
      <c r="B18" s="372">
        <v>6.5339999999999999E-3</v>
      </c>
      <c r="C18" s="352" t="s">
        <v>1732</v>
      </c>
      <c r="D18" s="327"/>
      <c r="E18" s="327"/>
      <c r="F18" s="327"/>
      <c r="G18" s="327"/>
    </row>
    <row r="19" spans="1:7" s="5" customFormat="1">
      <c r="A19" s="367" t="s">
        <v>17</v>
      </c>
      <c r="B19" s="372">
        <v>6.6E-4</v>
      </c>
      <c r="C19" s="352" t="s">
        <v>1733</v>
      </c>
      <c r="D19" s="327"/>
      <c r="E19" s="327"/>
      <c r="F19" s="327"/>
      <c r="G19" s="327"/>
    </row>
    <row r="20" spans="1:7" s="5" customFormat="1">
      <c r="A20" s="367" t="s">
        <v>18</v>
      </c>
      <c r="B20" s="372">
        <v>0</v>
      </c>
      <c r="C20" s="352" t="s">
        <v>1734</v>
      </c>
      <c r="D20" s="327"/>
      <c r="E20" s="327"/>
      <c r="F20" s="327"/>
      <c r="G20" s="327"/>
    </row>
    <row r="21" spans="1:7" s="5" customFormat="1">
      <c r="A21" s="367" t="s">
        <v>19</v>
      </c>
      <c r="B21" s="372">
        <v>5.0159999999999996E-3</v>
      </c>
      <c r="C21" s="352" t="s">
        <v>1735</v>
      </c>
      <c r="D21" s="327"/>
      <c r="E21" s="327"/>
      <c r="F21" s="327"/>
      <c r="G21" s="327"/>
    </row>
    <row r="22" spans="1:7" s="5" customFormat="1">
      <c r="A22" s="367" t="s">
        <v>20</v>
      </c>
      <c r="B22" s="372">
        <v>1.9799999999999999E-4</v>
      </c>
      <c r="C22" s="352" t="s">
        <v>1736</v>
      </c>
      <c r="D22" s="327"/>
      <c r="E22" s="327"/>
      <c r="F22" s="327"/>
      <c r="G22" s="327"/>
    </row>
    <row r="23" spans="1:7" s="5" customFormat="1">
      <c r="A23" s="367" t="s">
        <v>21</v>
      </c>
      <c r="B23" s="372">
        <v>1.9799999999999999E-4</v>
      </c>
      <c r="C23" s="352" t="s">
        <v>1737</v>
      </c>
      <c r="D23" s="327"/>
      <c r="E23" s="327"/>
      <c r="F23" s="327"/>
      <c r="G23" s="327"/>
    </row>
    <row r="24" spans="1:7" s="5" customFormat="1">
      <c r="A24" s="367" t="s">
        <v>22</v>
      </c>
      <c r="B24" s="372">
        <v>8.7119999999999993E-3</v>
      </c>
      <c r="C24" s="352" t="s">
        <v>1738</v>
      </c>
      <c r="D24" s="327"/>
      <c r="E24" s="327"/>
      <c r="F24" s="327"/>
      <c r="G24" s="327"/>
    </row>
    <row r="25" spans="1:7" s="5" customFormat="1">
      <c r="A25" s="367" t="s">
        <v>23</v>
      </c>
      <c r="B25" s="372">
        <v>2.4948000000000001E-2</v>
      </c>
      <c r="C25" s="352" t="s">
        <v>1739</v>
      </c>
      <c r="D25" s="327"/>
      <c r="E25" s="327"/>
      <c r="F25" s="327"/>
      <c r="G25" s="327"/>
    </row>
    <row r="26" spans="1:7" s="5" customFormat="1">
      <c r="A26" s="367" t="s">
        <v>24</v>
      </c>
      <c r="B26" s="372">
        <v>1.9668000000000001E-2</v>
      </c>
      <c r="C26" s="352" t="s">
        <v>1740</v>
      </c>
      <c r="D26" s="327"/>
      <c r="E26" s="327"/>
      <c r="F26" s="327"/>
      <c r="G26" s="327"/>
    </row>
    <row r="27" spans="1:7" s="5" customFormat="1">
      <c r="A27" s="367" t="s">
        <v>25</v>
      </c>
      <c r="B27" s="372">
        <v>0</v>
      </c>
      <c r="C27" s="352" t="s">
        <v>1741</v>
      </c>
      <c r="D27" s="327"/>
      <c r="E27" s="327"/>
      <c r="F27" s="327"/>
      <c r="G27" s="327"/>
    </row>
    <row r="28" spans="1:7" s="5" customFormat="1">
      <c r="A28" s="367" t="s">
        <v>26</v>
      </c>
      <c r="B28" s="372">
        <v>0</v>
      </c>
      <c r="C28" s="352" t="s">
        <v>1742</v>
      </c>
      <c r="D28" s="327"/>
      <c r="E28" s="327"/>
      <c r="F28" s="327"/>
      <c r="G28" s="327"/>
    </row>
    <row r="29" spans="1:7" s="5" customFormat="1">
      <c r="A29" s="367" t="s">
        <v>27</v>
      </c>
      <c r="B29" s="372">
        <v>0</v>
      </c>
      <c r="C29" s="352" t="s">
        <v>1743</v>
      </c>
      <c r="D29" s="327"/>
      <c r="E29" s="327"/>
      <c r="F29" s="327"/>
      <c r="G29" s="327"/>
    </row>
    <row r="30" spans="1:7" s="5" customFormat="1">
      <c r="A30" s="367" t="s">
        <v>28</v>
      </c>
      <c r="B30" s="372">
        <v>0</v>
      </c>
      <c r="C30" s="352" t="s">
        <v>1744</v>
      </c>
      <c r="D30" s="327"/>
      <c r="E30" s="327"/>
      <c r="F30" s="327"/>
      <c r="G30" s="327"/>
    </row>
    <row r="31" spans="1:7" s="5" customFormat="1">
      <c r="A31" s="367" t="s">
        <v>29</v>
      </c>
      <c r="B31" s="372">
        <v>0</v>
      </c>
      <c r="C31" s="352" t="s">
        <v>1745</v>
      </c>
      <c r="D31" s="327"/>
      <c r="E31" s="327"/>
      <c r="F31" s="327"/>
      <c r="G31" s="327"/>
    </row>
    <row r="32" spans="1:7" s="5" customFormat="1">
      <c r="A32" s="367" t="s">
        <v>30</v>
      </c>
      <c r="B32" s="372">
        <v>0</v>
      </c>
      <c r="C32" s="352" t="s">
        <v>1746</v>
      </c>
      <c r="D32" s="327"/>
      <c r="E32" s="327"/>
      <c r="F32" s="327"/>
      <c r="G32" s="327"/>
    </row>
    <row r="33" spans="1:11">
      <c r="A33" s="367" t="s">
        <v>31</v>
      </c>
      <c r="B33" s="372">
        <v>0</v>
      </c>
      <c r="C33" s="352" t="s">
        <v>1747</v>
      </c>
      <c r="F33" s="327"/>
      <c r="G33" s="327"/>
    </row>
    <row r="34" spans="1:11">
      <c r="A34" s="367" t="s">
        <v>32</v>
      </c>
      <c r="B34" s="372">
        <v>0</v>
      </c>
      <c r="C34" s="352" t="s">
        <v>1748</v>
      </c>
      <c r="F34" s="327"/>
      <c r="G34" s="327"/>
    </row>
    <row r="35" spans="1:11">
      <c r="A35" s="367" t="s">
        <v>33</v>
      </c>
      <c r="B35" s="372">
        <v>-3.1552040143954798</v>
      </c>
      <c r="C35" s="352" t="s">
        <v>1749</v>
      </c>
      <c r="D35" s="347"/>
      <c r="E35" s="347"/>
      <c r="F35" s="327"/>
      <c r="G35" s="327"/>
      <c r="I35" s="347"/>
      <c r="J35" s="347"/>
      <c r="K35" s="347"/>
    </row>
    <row r="36" spans="1:11">
      <c r="A36" s="367" t="s">
        <v>34</v>
      </c>
      <c r="B36" s="372">
        <v>28.721046088912502</v>
      </c>
      <c r="C36" s="352" t="s">
        <v>1750</v>
      </c>
      <c r="F36" s="327"/>
      <c r="G36" s="327"/>
    </row>
    <row r="37" spans="1:11">
      <c r="A37" s="367" t="s">
        <v>35</v>
      </c>
      <c r="B37" s="372">
        <v>5.6249937231399398</v>
      </c>
      <c r="C37" s="352" t="s">
        <v>1751</v>
      </c>
      <c r="F37" s="327"/>
      <c r="G37" s="327"/>
    </row>
    <row r="38" spans="1:11">
      <c r="A38" s="367" t="s">
        <v>36</v>
      </c>
      <c r="B38" s="372">
        <v>0</v>
      </c>
      <c r="C38" s="352" t="s">
        <v>1752</v>
      </c>
      <c r="F38" s="327"/>
      <c r="G38" s="327"/>
    </row>
    <row r="39" spans="1:11">
      <c r="A39" s="367" t="s">
        <v>37</v>
      </c>
      <c r="B39" s="372">
        <v>-0.1583002833313</v>
      </c>
      <c r="C39" s="352" t="s">
        <v>1753</v>
      </c>
      <c r="F39" s="327"/>
      <c r="G39" s="327"/>
    </row>
    <row r="40" spans="1:11">
      <c r="A40" s="367" t="s">
        <v>38</v>
      </c>
      <c r="B40" s="372">
        <v>3.1028667731334298E-3</v>
      </c>
      <c r="C40" s="352" t="s">
        <v>1754</v>
      </c>
      <c r="F40" s="327"/>
      <c r="G40" s="327"/>
    </row>
    <row r="41" spans="1:11">
      <c r="A41" s="367" t="s">
        <v>39</v>
      </c>
      <c r="B41" s="372">
        <v>0</v>
      </c>
      <c r="C41" s="352" t="s">
        <v>1755</v>
      </c>
      <c r="F41" s="327"/>
      <c r="G41" s="327"/>
    </row>
    <row r="42" spans="1:11">
      <c r="A42" s="367" t="s">
        <v>40</v>
      </c>
      <c r="B42" s="372">
        <v>0</v>
      </c>
      <c r="C42" s="352" t="s">
        <v>1756</v>
      </c>
      <c r="F42" s="327"/>
      <c r="G42" s="327"/>
    </row>
    <row r="43" spans="1:11">
      <c r="A43" s="367" t="s">
        <v>41</v>
      </c>
      <c r="B43" s="372">
        <v>0</v>
      </c>
      <c r="C43" s="352" t="s">
        <v>1757</v>
      </c>
      <c r="F43" s="327"/>
      <c r="G43" s="327"/>
    </row>
    <row r="44" spans="1:11">
      <c r="A44" s="367" t="s">
        <v>42</v>
      </c>
      <c r="B44" s="372">
        <v>2.3999998437877901</v>
      </c>
      <c r="C44" s="351" t="s">
        <v>1758</v>
      </c>
      <c r="F44" s="347"/>
      <c r="G44" s="327"/>
      <c r="H44" s="347"/>
      <c r="I44" s="347"/>
      <c r="J44" s="347"/>
      <c r="K44" s="347"/>
    </row>
    <row r="45" spans="1:11">
      <c r="A45" s="367" t="s">
        <v>43</v>
      </c>
      <c r="B45" s="372">
        <v>44.999997062985898</v>
      </c>
      <c r="C45" s="352" t="s">
        <v>1759</v>
      </c>
      <c r="D45" s="346"/>
      <c r="E45" s="346"/>
      <c r="F45" s="327"/>
      <c r="G45" s="327"/>
    </row>
    <row r="46" spans="1:11">
      <c r="A46" s="367" t="s">
        <v>44</v>
      </c>
      <c r="B46" s="372">
        <v>0</v>
      </c>
      <c r="C46" s="352" t="s">
        <v>1760</v>
      </c>
      <c r="F46" s="327"/>
      <c r="G46" s="327"/>
    </row>
    <row r="47" spans="1:11">
      <c r="A47" s="367" t="s">
        <v>45</v>
      </c>
      <c r="B47" s="372">
        <v>2.9240379600746501E-7</v>
      </c>
      <c r="C47" s="352" t="s">
        <v>1761</v>
      </c>
      <c r="F47" s="327"/>
      <c r="G47" s="327"/>
    </row>
    <row r="48" spans="1:11">
      <c r="A48" s="367" t="s">
        <v>46</v>
      </c>
      <c r="B48" s="372">
        <v>0</v>
      </c>
      <c r="C48" s="352" t="s">
        <v>1762</v>
      </c>
      <c r="F48" s="327"/>
      <c r="G48" s="327"/>
    </row>
    <row r="49" spans="1:7" s="5" customFormat="1">
      <c r="A49" s="367" t="s">
        <v>47</v>
      </c>
      <c r="B49" s="372">
        <v>9.1397573788130298E-8</v>
      </c>
      <c r="C49" s="352" t="s">
        <v>1763</v>
      </c>
      <c r="D49" s="327"/>
      <c r="E49" s="327"/>
      <c r="F49" s="327"/>
      <c r="G49" s="327"/>
    </row>
    <row r="50" spans="1:7" s="5" customFormat="1">
      <c r="A50" s="367" t="s">
        <v>48</v>
      </c>
      <c r="B50" s="372">
        <v>8.6383001343478902</v>
      </c>
      <c r="C50" s="351" t="s">
        <v>1764</v>
      </c>
      <c r="D50" s="327"/>
      <c r="E50" s="327"/>
      <c r="F50" s="327"/>
      <c r="G50" s="327"/>
    </row>
    <row r="51" spans="1:7" s="5" customFormat="1">
      <c r="A51" s="367" t="s">
        <v>49</v>
      </c>
      <c r="B51" s="372">
        <v>1.0779604053823299E-5</v>
      </c>
      <c r="C51" s="352" t="s">
        <v>1765</v>
      </c>
      <c r="D51" s="327"/>
      <c r="E51" s="327"/>
      <c r="F51" s="327"/>
      <c r="G51" s="327"/>
    </row>
    <row r="52" spans="1:7" s="5" customFormat="1">
      <c r="A52" s="367" t="s">
        <v>50</v>
      </c>
      <c r="B52" s="372">
        <v>-2.8034653155373201E-5</v>
      </c>
      <c r="C52" s="352" t="s">
        <v>1766</v>
      </c>
      <c r="D52" s="327"/>
      <c r="E52" s="327"/>
      <c r="F52" s="327"/>
      <c r="G52" s="327"/>
    </row>
    <row r="53" spans="1:7" s="5" customFormat="1">
      <c r="A53" s="367" t="s">
        <v>51</v>
      </c>
      <c r="B53" s="372">
        <v>-1.4363615719048499E-6</v>
      </c>
      <c r="C53" s="352" t="s">
        <v>1767</v>
      </c>
      <c r="D53" s="327"/>
      <c r="E53" s="327"/>
      <c r="F53" s="327"/>
      <c r="G53" s="327"/>
    </row>
    <row r="54" spans="1:7" s="5" customFormat="1">
      <c r="A54" s="367" t="s">
        <v>52</v>
      </c>
      <c r="B54" s="372">
        <v>8.4238180306783795E-6</v>
      </c>
      <c r="C54" s="352" t="s">
        <v>1768</v>
      </c>
      <c r="D54" s="327"/>
      <c r="E54" s="327"/>
      <c r="F54" s="327"/>
      <c r="G54" s="327"/>
    </row>
    <row r="55" spans="1:7" s="5" customFormat="1">
      <c r="A55" s="367" t="s">
        <v>53</v>
      </c>
      <c r="B55" s="372">
        <v>-6.8716481109731797E-6</v>
      </c>
      <c r="C55" s="352" t="s">
        <v>1769</v>
      </c>
      <c r="D55" s="327"/>
      <c r="E55" s="327"/>
      <c r="F55" s="327"/>
      <c r="G55" s="327"/>
    </row>
    <row r="56" spans="1:7" s="5" customFormat="1">
      <c r="A56" s="367" t="s">
        <v>54</v>
      </c>
      <c r="B56" s="372">
        <v>-5.8008663472719501E-7</v>
      </c>
      <c r="C56" s="352" t="s">
        <v>1770</v>
      </c>
      <c r="D56" s="327"/>
      <c r="E56" s="327"/>
      <c r="F56" s="327"/>
      <c r="G56" s="327"/>
    </row>
    <row r="57" spans="1:7" s="5" customFormat="1">
      <c r="A57" s="367" t="s">
        <v>55</v>
      </c>
      <c r="B57" s="372">
        <v>-2.9628467871248201E-2</v>
      </c>
      <c r="C57" s="352" t="s">
        <v>1771</v>
      </c>
      <c r="D57" s="327"/>
      <c r="E57" s="327"/>
      <c r="F57" s="327"/>
      <c r="G57" s="327"/>
    </row>
    <row r="58" spans="1:7" s="5" customFormat="1">
      <c r="A58" s="367" t="s">
        <v>56</v>
      </c>
      <c r="B58" s="372">
        <v>6.8293825734144802E-5</v>
      </c>
      <c r="C58" s="352" t="s">
        <v>1758</v>
      </c>
      <c r="D58" s="327"/>
      <c r="E58" s="327"/>
      <c r="F58" s="327"/>
      <c r="G58" s="327"/>
    </row>
    <row r="59" spans="1:7" s="5" customFormat="1">
      <c r="A59" s="367" t="s">
        <v>57</v>
      </c>
      <c r="B59" s="372">
        <v>6.9398035975609699E-6</v>
      </c>
      <c r="C59" s="352" t="s">
        <v>1772</v>
      </c>
      <c r="D59" s="327"/>
      <c r="E59" s="327"/>
      <c r="F59" s="327"/>
      <c r="G59" s="327"/>
    </row>
    <row r="60" spans="1:7" s="5" customFormat="1">
      <c r="A60" s="367" t="s">
        <v>58</v>
      </c>
      <c r="B60" s="372">
        <v>-2.9621503456382901E-2</v>
      </c>
      <c r="C60" s="352" t="s">
        <v>1773</v>
      </c>
      <c r="D60" s="327"/>
      <c r="E60" s="327"/>
      <c r="F60" s="327"/>
      <c r="G60" s="327"/>
    </row>
    <row r="61" spans="1:7" s="5" customFormat="1">
      <c r="A61" s="367" t="s">
        <v>59</v>
      </c>
      <c r="B61" s="372">
        <v>-1.4142372037895299E-6</v>
      </c>
      <c r="C61" s="352" t="s">
        <v>1774</v>
      </c>
      <c r="D61" s="327"/>
      <c r="E61" s="327"/>
      <c r="F61" s="327"/>
      <c r="G61" s="327"/>
    </row>
    <row r="62" spans="1:7" s="5" customFormat="1">
      <c r="A62" s="367" t="s">
        <v>60</v>
      </c>
      <c r="B62" s="372">
        <v>-5.7541534488336799E-6</v>
      </c>
      <c r="C62" s="352" t="s">
        <v>1775</v>
      </c>
      <c r="D62" s="327"/>
      <c r="E62" s="327"/>
      <c r="F62" s="327"/>
      <c r="G62" s="327"/>
    </row>
    <row r="63" spans="1:7" s="5" customFormat="1">
      <c r="A63" s="367" t="s">
        <v>61</v>
      </c>
      <c r="B63" s="372">
        <v>-3.4003844446060402E-6</v>
      </c>
      <c r="C63" s="352" t="s">
        <v>1776</v>
      </c>
      <c r="D63" s="327"/>
      <c r="E63" s="327"/>
      <c r="F63" s="327"/>
      <c r="G63" s="327"/>
    </row>
    <row r="64" spans="1:7" s="5" customFormat="1">
      <c r="A64" s="367" t="s">
        <v>62</v>
      </c>
      <c r="B64" s="372">
        <v>1.35440252916475E-7</v>
      </c>
      <c r="C64" s="352" t="s">
        <v>1777</v>
      </c>
      <c r="D64" s="327"/>
      <c r="E64" s="327"/>
      <c r="F64" s="327"/>
      <c r="G64" s="327"/>
    </row>
    <row r="65" spans="1:7" s="5" customFormat="1">
      <c r="A65" s="367" t="s">
        <v>63</v>
      </c>
      <c r="B65" s="372">
        <v>-9.6427600343660007E-7</v>
      </c>
      <c r="C65" s="352" t="s">
        <v>1778</v>
      </c>
      <c r="D65" s="327"/>
      <c r="E65" s="327"/>
      <c r="F65" s="327"/>
      <c r="G65" s="327"/>
    </row>
    <row r="66" spans="1:7" s="5" customFormat="1">
      <c r="A66" s="367" t="s">
        <v>64</v>
      </c>
      <c r="B66" s="372">
        <v>1.3100389764986199E-5</v>
      </c>
      <c r="C66" s="352" t="s">
        <v>1779</v>
      </c>
      <c r="D66" s="327"/>
      <c r="E66" s="327"/>
      <c r="F66" s="327"/>
      <c r="G66" s="327"/>
    </row>
    <row r="67" spans="1:7" s="5" customFormat="1">
      <c r="A67" s="367" t="s">
        <v>65</v>
      </c>
      <c r="B67" s="372">
        <v>0</v>
      </c>
      <c r="C67" s="352" t="s">
        <v>1780</v>
      </c>
      <c r="D67" s="327"/>
      <c r="E67" s="327"/>
      <c r="F67" s="327"/>
      <c r="G67" s="327"/>
    </row>
    <row r="68" spans="1:7" s="5" customFormat="1">
      <c r="A68" s="367" t="s">
        <v>66</v>
      </c>
      <c r="B68" s="372">
        <v>3.2147973444112601E-6</v>
      </c>
      <c r="C68" s="352" t="s">
        <v>1751</v>
      </c>
      <c r="D68" s="327"/>
      <c r="E68" s="327"/>
      <c r="F68" s="327"/>
      <c r="G68" s="327"/>
    </row>
    <row r="69" spans="1:7" s="5" customFormat="1">
      <c r="A69" s="367" t="s">
        <v>67</v>
      </c>
      <c r="B69" s="372">
        <v>7.7468516792578208E-6</v>
      </c>
      <c r="C69" s="352" t="s">
        <v>1753</v>
      </c>
      <c r="D69" s="327"/>
      <c r="E69" s="327"/>
      <c r="F69" s="327"/>
      <c r="G69" s="327"/>
    </row>
    <row r="70" spans="1:7" s="5" customFormat="1">
      <c r="A70" s="367" t="s">
        <v>68</v>
      </c>
      <c r="B70" s="372">
        <v>4.8455195844053302E-6</v>
      </c>
      <c r="C70" s="352" t="s">
        <v>1781</v>
      </c>
      <c r="D70" s="327"/>
      <c r="E70" s="327"/>
      <c r="F70" s="327"/>
      <c r="G70" s="327"/>
    </row>
    <row r="71" spans="1:7" s="5" customFormat="1">
      <c r="A71" s="367" t="s">
        <v>69</v>
      </c>
      <c r="B71" s="372">
        <v>-7.6487426667881698E-6</v>
      </c>
      <c r="C71" s="352" t="s">
        <v>1772</v>
      </c>
      <c r="D71" s="327"/>
      <c r="E71" s="327"/>
      <c r="F71" s="327"/>
      <c r="G71" s="327"/>
    </row>
    <row r="72" spans="1:7" s="5" customFormat="1">
      <c r="A72" s="367" t="s">
        <v>70</v>
      </c>
      <c r="B72" s="372">
        <v>0</v>
      </c>
      <c r="C72" s="352" t="s">
        <v>1782</v>
      </c>
      <c r="D72" s="327"/>
      <c r="E72" s="327"/>
      <c r="F72" s="327"/>
      <c r="G72" s="327"/>
    </row>
    <row r="73" spans="1:7" s="5" customFormat="1">
      <c r="A73" s="367" t="s">
        <v>71</v>
      </c>
      <c r="B73" s="372">
        <v>0</v>
      </c>
      <c r="C73" s="352" t="s">
        <v>1783</v>
      </c>
      <c r="D73" s="327"/>
      <c r="E73" s="327"/>
      <c r="F73" s="327"/>
      <c r="G73" s="327"/>
    </row>
    <row r="74" spans="1:7" s="5" customFormat="1">
      <c r="A74" s="367" t="s">
        <v>72</v>
      </c>
      <c r="B74" s="372">
        <v>2.9631124707520901E-2</v>
      </c>
      <c r="C74" s="352" t="s">
        <v>1784</v>
      </c>
      <c r="D74" s="327"/>
      <c r="E74" s="327"/>
      <c r="F74" s="327"/>
      <c r="G74" s="327"/>
    </row>
    <row r="75" spans="1:7" s="5" customFormat="1">
      <c r="A75" s="367" t="s">
        <v>73</v>
      </c>
      <c r="B75" s="372">
        <v>8.7914346522666199E-6</v>
      </c>
      <c r="C75" s="352" t="s">
        <v>1785</v>
      </c>
      <c r="D75" s="327"/>
      <c r="E75" s="327"/>
      <c r="F75" s="327"/>
      <c r="G75" s="327"/>
    </row>
    <row r="76" spans="1:7" s="5" customFormat="1">
      <c r="A76" s="367" t="s">
        <v>74</v>
      </c>
      <c r="B76" s="372">
        <v>-4.0188838283938796E-6</v>
      </c>
      <c r="C76" s="352" t="s">
        <v>1786</v>
      </c>
      <c r="D76" s="327"/>
      <c r="E76" s="327"/>
      <c r="F76" s="327"/>
      <c r="G76" s="327"/>
    </row>
    <row r="77" spans="1:7" s="5" customFormat="1">
      <c r="A77" s="367" t="s">
        <v>75</v>
      </c>
      <c r="B77" s="372">
        <v>2.9616280504228602E-2</v>
      </c>
      <c r="C77" s="352" t="s">
        <v>1787</v>
      </c>
      <c r="D77" s="327"/>
      <c r="E77" s="327"/>
      <c r="F77" s="327"/>
      <c r="G77" s="327"/>
    </row>
    <row r="78" spans="1:7" s="5" customFormat="1">
      <c r="A78" s="367" t="s">
        <v>76</v>
      </c>
      <c r="B78" s="372">
        <v>-2.9616818098929801E-2</v>
      </c>
      <c r="C78" s="352" t="s">
        <v>1788</v>
      </c>
      <c r="D78" s="327"/>
      <c r="E78" s="327"/>
      <c r="F78" s="327"/>
      <c r="G78" s="327"/>
    </row>
    <row r="79" spans="1:7" s="5" customFormat="1">
      <c r="A79" s="367" t="s">
        <v>77</v>
      </c>
      <c r="B79" s="372">
        <v>-4.2239703248014902E-5</v>
      </c>
      <c r="C79" s="352" t="s">
        <v>1789</v>
      </c>
      <c r="D79" s="327"/>
      <c r="E79" s="327"/>
      <c r="F79" s="327"/>
      <c r="G79" s="327"/>
    </row>
    <row r="80" spans="1:7" s="5" customFormat="1">
      <c r="A80" s="367" t="s">
        <v>78</v>
      </c>
      <c r="B80" s="372">
        <v>-1.7477424017215502E-2</v>
      </c>
      <c r="C80" s="352" t="s">
        <v>1790</v>
      </c>
      <c r="D80" s="327"/>
      <c r="E80" s="327"/>
      <c r="F80" s="327"/>
      <c r="G80" s="327"/>
    </row>
    <row r="81" spans="1:7" s="5" customFormat="1">
      <c r="A81" s="367" t="s">
        <v>79</v>
      </c>
      <c r="B81" s="372">
        <v>12.395835080891199</v>
      </c>
      <c r="C81" s="352" t="s">
        <v>1772</v>
      </c>
      <c r="D81" s="327"/>
      <c r="E81" s="327"/>
      <c r="F81" s="327"/>
      <c r="G81" s="327"/>
    </row>
    <row r="82" spans="1:7" s="5" customFormat="1">
      <c r="A82" s="367" t="s">
        <v>80</v>
      </c>
      <c r="B82" s="372">
        <v>2.2066356821972</v>
      </c>
      <c r="C82" s="352" t="s">
        <v>1791</v>
      </c>
      <c r="D82" s="327"/>
      <c r="E82" s="327"/>
      <c r="F82" s="327"/>
      <c r="G82" s="327"/>
    </row>
    <row r="83" spans="1:7" s="5" customFormat="1">
      <c r="A83" s="367" t="s">
        <v>81</v>
      </c>
      <c r="B83" s="372">
        <v>-2.2066459457257701</v>
      </c>
      <c r="C83" s="352" t="s">
        <v>1787</v>
      </c>
      <c r="D83" s="327"/>
      <c r="E83" s="327"/>
      <c r="F83" s="327"/>
      <c r="G83" s="327"/>
    </row>
    <row r="84" spans="1:7" s="5" customFormat="1">
      <c r="A84" s="367" t="s">
        <v>82</v>
      </c>
      <c r="B84" s="372">
        <v>0</v>
      </c>
      <c r="C84" s="352" t="s">
        <v>1792</v>
      </c>
      <c r="D84" s="327"/>
      <c r="E84" s="327"/>
      <c r="F84" s="327"/>
      <c r="G84" s="327"/>
    </row>
    <row r="85" spans="1:7" s="5" customFormat="1">
      <c r="A85" s="367" t="s">
        <v>83</v>
      </c>
      <c r="B85" s="372">
        <v>0.98186511114424602</v>
      </c>
      <c r="C85" s="352" t="s">
        <v>1753</v>
      </c>
      <c r="D85" s="327"/>
      <c r="E85" s="327"/>
      <c r="F85" s="327"/>
      <c r="G85" s="327"/>
    </row>
    <row r="86" spans="1:7" s="5" customFormat="1">
      <c r="A86" s="367" t="s">
        <v>84</v>
      </c>
      <c r="B86" s="372">
        <v>0</v>
      </c>
      <c r="C86" s="352" t="s">
        <v>1793</v>
      </c>
      <c r="D86" s="327"/>
      <c r="E86" s="327"/>
      <c r="F86" s="327"/>
      <c r="G86" s="327"/>
    </row>
    <row r="87" spans="1:7" s="5" customFormat="1">
      <c r="A87" s="367" t="s">
        <v>85</v>
      </c>
      <c r="B87" s="372">
        <v>3.7141103662688998E-3</v>
      </c>
      <c r="C87" s="352" t="s">
        <v>1794</v>
      </c>
      <c r="D87" s="327"/>
      <c r="E87" s="327"/>
      <c r="F87" s="327"/>
      <c r="G87" s="327"/>
    </row>
    <row r="88" spans="1:7" s="5" customFormat="1">
      <c r="A88" s="367" t="s">
        <v>86</v>
      </c>
      <c r="B88" s="372">
        <v>-2.2683782670460501E-7</v>
      </c>
      <c r="C88" s="352" t="s">
        <v>1777</v>
      </c>
      <c r="D88" s="327"/>
      <c r="E88" s="327"/>
      <c r="F88" s="327"/>
      <c r="G88" s="327"/>
    </row>
    <row r="89" spans="1:7" s="5" customFormat="1">
      <c r="A89" s="367" t="s">
        <v>87</v>
      </c>
      <c r="B89" s="372">
        <v>1.1556008985280601E-5</v>
      </c>
      <c r="C89" s="352" t="s">
        <v>1795</v>
      </c>
      <c r="D89" s="327"/>
      <c r="E89" s="327"/>
      <c r="F89" s="327"/>
      <c r="G89" s="327"/>
    </row>
    <row r="90" spans="1:7" s="5" customFormat="1">
      <c r="A90" s="367" t="s">
        <v>88</v>
      </c>
      <c r="B90" s="372">
        <v>18.786123767136399</v>
      </c>
      <c r="C90" s="352" t="s">
        <v>1750</v>
      </c>
      <c r="D90" s="327"/>
      <c r="E90" s="327"/>
      <c r="F90" s="327"/>
      <c r="G90" s="327"/>
    </row>
    <row r="91" spans="1:7" s="5" customFormat="1">
      <c r="A91" s="367" t="s">
        <v>89</v>
      </c>
      <c r="B91" s="372">
        <v>6.1530513307730003E-2</v>
      </c>
      <c r="C91" s="352" t="s">
        <v>1796</v>
      </c>
      <c r="D91" s="327"/>
      <c r="E91" s="327"/>
      <c r="F91" s="327"/>
      <c r="G91" s="327"/>
    </row>
    <row r="92" spans="1:7" s="5" customFormat="1">
      <c r="A92" s="367" t="s">
        <v>90</v>
      </c>
      <c r="B92" s="372">
        <v>-12.529968958305499</v>
      </c>
      <c r="C92" s="352" t="s">
        <v>1767</v>
      </c>
      <c r="D92" s="327"/>
      <c r="E92" s="327"/>
      <c r="F92" s="327"/>
      <c r="G92" s="327"/>
    </row>
    <row r="93" spans="1:7" s="5" customFormat="1">
      <c r="A93" s="367" t="s">
        <v>91</v>
      </c>
      <c r="B93" s="372">
        <v>12.6873262959614</v>
      </c>
      <c r="C93" s="352" t="s">
        <v>1768</v>
      </c>
      <c r="D93" s="327"/>
      <c r="E93" s="327"/>
      <c r="F93" s="327"/>
      <c r="G93" s="327"/>
    </row>
    <row r="94" spans="1:7" s="5" customFormat="1">
      <c r="A94" s="367" t="s">
        <v>92</v>
      </c>
      <c r="B94" s="372">
        <v>14.754371590430299</v>
      </c>
      <c r="C94" s="352" t="s">
        <v>1775</v>
      </c>
      <c r="D94" s="327"/>
      <c r="E94" s="327"/>
      <c r="F94" s="327"/>
      <c r="G94" s="327"/>
    </row>
    <row r="95" spans="1:7" s="5" customFormat="1">
      <c r="A95" s="367" t="s">
        <v>93</v>
      </c>
      <c r="B95" s="372">
        <v>0.98187930621520503</v>
      </c>
      <c r="C95" s="352" t="s">
        <v>1786</v>
      </c>
      <c r="D95" s="327"/>
      <c r="E95" s="327"/>
      <c r="F95" s="327"/>
      <c r="G95" s="327"/>
    </row>
    <row r="96" spans="1:7" s="5" customFormat="1">
      <c r="A96" s="367" t="s">
        <v>94</v>
      </c>
      <c r="B96" s="372">
        <v>9.6427600343660007E-7</v>
      </c>
      <c r="C96" s="352" t="s">
        <v>1778</v>
      </c>
      <c r="D96" s="327"/>
      <c r="E96" s="327"/>
      <c r="F96" s="327"/>
      <c r="G96" s="327"/>
    </row>
    <row r="97" spans="1:7" s="5" customFormat="1">
      <c r="A97" s="367" t="s">
        <v>95</v>
      </c>
      <c r="B97" s="372">
        <v>-5.6249993622405201</v>
      </c>
      <c r="C97" s="352" t="s">
        <v>1751</v>
      </c>
      <c r="D97" s="327"/>
      <c r="E97" s="327"/>
      <c r="F97" s="327"/>
      <c r="G97" s="327"/>
    </row>
    <row r="98" spans="1:7" s="5" customFormat="1">
      <c r="A98" s="367" t="s">
        <v>96</v>
      </c>
      <c r="B98" s="372">
        <v>-0.20718120702031201</v>
      </c>
      <c r="C98" s="352" t="s">
        <v>1772</v>
      </c>
      <c r="D98" s="327"/>
      <c r="E98" s="327"/>
      <c r="F98" s="327"/>
      <c r="G98" s="327"/>
    </row>
    <row r="99" spans="1:7" s="5" customFormat="1">
      <c r="A99" s="367" t="s">
        <v>97</v>
      </c>
      <c r="B99" s="372">
        <v>-0.98187044823168901</v>
      </c>
      <c r="C99" s="352" t="s">
        <v>1776</v>
      </c>
      <c r="D99" s="327"/>
      <c r="E99" s="327"/>
      <c r="F99" s="327"/>
      <c r="G99" s="327"/>
    </row>
    <row r="100" spans="1:7" s="5" customFormat="1">
      <c r="A100" s="367" t="s">
        <v>98</v>
      </c>
      <c r="B100" s="372">
        <v>0</v>
      </c>
      <c r="C100" s="352" t="s">
        <v>1782</v>
      </c>
      <c r="D100" s="327"/>
      <c r="E100" s="327"/>
      <c r="F100" s="327"/>
      <c r="G100" s="327"/>
    </row>
    <row r="101" spans="1:7" s="5" customFormat="1">
      <c r="A101" s="367" t="s">
        <v>99</v>
      </c>
      <c r="B101" s="372">
        <v>3.1618466209693001E-6</v>
      </c>
      <c r="C101" s="352" t="s">
        <v>1765</v>
      </c>
      <c r="D101" s="327"/>
      <c r="E101" s="327"/>
      <c r="F101" s="327"/>
      <c r="G101" s="327"/>
    </row>
    <row r="102" spans="1:7" s="5" customFormat="1">
      <c r="A102" s="367" t="s">
        <v>100</v>
      </c>
      <c r="B102" s="372">
        <v>0</v>
      </c>
      <c r="C102" s="352" t="s">
        <v>1783</v>
      </c>
      <c r="D102" s="327"/>
      <c r="E102" s="327"/>
      <c r="F102" s="327"/>
      <c r="G102" s="327"/>
    </row>
    <row r="103" spans="1:7" s="5" customFormat="1">
      <c r="A103" s="367" t="s">
        <v>101</v>
      </c>
      <c r="B103" s="372">
        <v>1.9668233297375999E-2</v>
      </c>
      <c r="C103" s="352" t="s">
        <v>1797</v>
      </c>
      <c r="D103" s="327"/>
      <c r="E103" s="327"/>
      <c r="F103" s="327"/>
      <c r="G103" s="327"/>
    </row>
    <row r="104" spans="1:7" s="5" customFormat="1">
      <c r="A104" s="367" t="s">
        <v>102</v>
      </c>
      <c r="B104" s="372">
        <v>-2.1091930914150199</v>
      </c>
      <c r="C104" s="352" t="s">
        <v>1798</v>
      </c>
      <c r="D104" s="327"/>
      <c r="E104" s="327"/>
      <c r="F104" s="327"/>
      <c r="G104" s="327"/>
    </row>
    <row r="105" spans="1:7" s="5" customFormat="1">
      <c r="A105" s="367" t="s">
        <v>103</v>
      </c>
      <c r="B105" s="372">
        <v>0.15734630690555301</v>
      </c>
      <c r="C105" s="352" t="s">
        <v>1758</v>
      </c>
      <c r="D105" s="327"/>
      <c r="E105" s="327"/>
      <c r="F105" s="327"/>
      <c r="G105" s="327"/>
    </row>
    <row r="106" spans="1:7" s="5" customFormat="1">
      <c r="A106" s="367" t="s">
        <v>104</v>
      </c>
      <c r="B106" s="372">
        <v>-0.15734630690555301</v>
      </c>
      <c r="C106" s="352" t="s">
        <v>1769</v>
      </c>
      <c r="D106" s="327"/>
      <c r="E106" s="327"/>
      <c r="F106" s="327"/>
      <c r="G106" s="327"/>
    </row>
    <row r="107" spans="1:7" s="5" customFormat="1">
      <c r="A107" s="367" t="s">
        <v>105</v>
      </c>
      <c r="B107" s="372">
        <v>3.9528813431388699E-6</v>
      </c>
      <c r="C107" s="352" t="s">
        <v>1799</v>
      </c>
      <c r="D107" s="327"/>
      <c r="E107" s="327"/>
      <c r="F107" s="327"/>
      <c r="G107" s="327"/>
    </row>
    <row r="108" spans="1:7" s="5" customFormat="1">
      <c r="A108" s="367" t="s">
        <v>106</v>
      </c>
      <c r="B108" s="372">
        <v>6.9872050971753197E-6</v>
      </c>
      <c r="C108" s="352" t="s">
        <v>1800</v>
      </c>
      <c r="D108" s="327"/>
      <c r="E108" s="327"/>
      <c r="F108" s="327"/>
      <c r="G108" s="327"/>
    </row>
    <row r="109" spans="1:7" s="5" customFormat="1">
      <c r="A109" s="367" t="s">
        <v>107</v>
      </c>
      <c r="B109" s="372">
        <v>0.39107938864765401</v>
      </c>
      <c r="C109" s="352" t="s">
        <v>1801</v>
      </c>
      <c r="D109" s="327"/>
      <c r="E109" s="327"/>
      <c r="F109" s="327"/>
      <c r="G109" s="327"/>
    </row>
    <row r="110" spans="1:7" s="5" customFormat="1">
      <c r="A110" s="367" t="s">
        <v>108</v>
      </c>
      <c r="B110" s="372">
        <v>1.14593916578087E-5</v>
      </c>
      <c r="C110" s="352" t="s">
        <v>1802</v>
      </c>
      <c r="D110" s="327"/>
      <c r="E110" s="327"/>
      <c r="F110" s="327"/>
      <c r="G110" s="327"/>
    </row>
    <row r="111" spans="1:7" s="5" customFormat="1">
      <c r="A111" s="367" t="s">
        <v>109</v>
      </c>
      <c r="B111" s="372">
        <v>6.8773463226534701E-6</v>
      </c>
      <c r="C111" s="352" t="s">
        <v>1803</v>
      </c>
      <c r="D111" s="327"/>
      <c r="E111" s="327"/>
      <c r="F111" s="327"/>
      <c r="G111" s="327"/>
    </row>
    <row r="112" spans="1:7" s="5" customFormat="1">
      <c r="A112" s="367" t="s">
        <v>110</v>
      </c>
      <c r="B112" s="372">
        <v>-4.4390731090970798E-7</v>
      </c>
      <c r="C112" s="352" t="s">
        <v>1804</v>
      </c>
      <c r="D112" s="327"/>
      <c r="E112" s="327"/>
      <c r="F112" s="327"/>
      <c r="G112" s="327"/>
    </row>
    <row r="113" spans="1:7" s="5" customFormat="1">
      <c r="A113" s="367" t="s">
        <v>111</v>
      </c>
      <c r="B113" s="372">
        <v>-2.0033768350913302E-6</v>
      </c>
      <c r="C113" s="352" t="s">
        <v>1772</v>
      </c>
      <c r="D113" s="327"/>
      <c r="E113" s="327"/>
      <c r="F113" s="327"/>
      <c r="G113" s="327"/>
    </row>
    <row r="114" spans="1:7" s="5" customFormat="1">
      <c r="A114" s="367" t="s">
        <v>112</v>
      </c>
      <c r="B114" s="372">
        <v>2.8935917271155602E-6</v>
      </c>
      <c r="C114" s="352" t="s">
        <v>1774</v>
      </c>
      <c r="D114" s="327"/>
      <c r="E114" s="327"/>
      <c r="F114" s="327"/>
      <c r="G114" s="327"/>
    </row>
    <row r="115" spans="1:7" s="5" customFormat="1">
      <c r="A115" s="367" t="s">
        <v>113</v>
      </c>
      <c r="B115" s="372">
        <v>1.1196616831726E-6</v>
      </c>
      <c r="C115" s="352" t="s">
        <v>1751</v>
      </c>
      <c r="D115" s="327"/>
      <c r="E115" s="327"/>
      <c r="F115" s="327"/>
      <c r="G115" s="327"/>
    </row>
    <row r="116" spans="1:7" s="5" customFormat="1">
      <c r="A116" s="367" t="s">
        <v>114</v>
      </c>
      <c r="B116" s="372">
        <v>4.2027672066069499E-5</v>
      </c>
      <c r="C116" s="352" t="s">
        <v>1784</v>
      </c>
      <c r="D116" s="327"/>
      <c r="E116" s="327"/>
      <c r="F116" s="327"/>
      <c r="G116" s="327"/>
    </row>
    <row r="117" spans="1:7" s="5" customFormat="1">
      <c r="A117" s="367" t="s">
        <v>115</v>
      </c>
      <c r="B117" s="372">
        <v>-4.5529288308582602E-6</v>
      </c>
      <c r="C117" s="352" t="s">
        <v>1781</v>
      </c>
      <c r="D117" s="327"/>
      <c r="E117" s="327"/>
      <c r="F117" s="327"/>
      <c r="G117" s="327"/>
    </row>
    <row r="118" spans="1:7" s="5" customFormat="1">
      <c r="A118" s="367" t="s">
        <v>116</v>
      </c>
      <c r="B118" s="372">
        <v>2.7285375153951501E-5</v>
      </c>
      <c r="C118" s="352" t="s">
        <v>1805</v>
      </c>
      <c r="D118" s="327"/>
      <c r="E118" s="327"/>
      <c r="F118" s="327"/>
      <c r="G118" s="327"/>
    </row>
    <row r="119" spans="1:7" s="5" customFormat="1">
      <c r="A119" s="367" t="s">
        <v>117</v>
      </c>
      <c r="B119" s="372">
        <v>9.9917170928165399E-6</v>
      </c>
      <c r="C119" s="352" t="s">
        <v>1787</v>
      </c>
      <c r="D119" s="327"/>
      <c r="E119" s="327"/>
      <c r="F119" s="327"/>
      <c r="G119" s="327"/>
    </row>
    <row r="120" spans="1:7" s="5" customFormat="1">
      <c r="A120" s="367" t="s">
        <v>118</v>
      </c>
      <c r="B120" s="372">
        <v>-1.8747233525573401E-6</v>
      </c>
      <c r="C120" s="352" t="s">
        <v>1775</v>
      </c>
      <c r="D120" s="327"/>
      <c r="E120" s="327"/>
      <c r="F120" s="327"/>
      <c r="G120" s="327"/>
    </row>
    <row r="121" spans="1:7" s="5" customFormat="1">
      <c r="A121" s="367" t="s">
        <v>119</v>
      </c>
      <c r="B121" s="372">
        <v>-6.9615214215445999E-7</v>
      </c>
      <c r="C121" s="352" t="s">
        <v>1770</v>
      </c>
      <c r="D121" s="327"/>
      <c r="E121" s="327"/>
      <c r="F121" s="327"/>
      <c r="G121" s="327"/>
    </row>
    <row r="122" spans="1:7" s="5" customFormat="1">
      <c r="A122" s="367" t="s">
        <v>120</v>
      </c>
      <c r="B122" s="372">
        <v>4.9921658114428602E-6</v>
      </c>
      <c r="C122" s="352" t="s">
        <v>1758</v>
      </c>
      <c r="D122" s="327"/>
      <c r="E122" s="327"/>
      <c r="F122" s="327"/>
      <c r="G122" s="327"/>
    </row>
    <row r="123" spans="1:7" s="5" customFormat="1">
      <c r="A123" s="367" t="s">
        <v>121</v>
      </c>
      <c r="B123" s="372">
        <v>0</v>
      </c>
      <c r="C123" s="352" t="s">
        <v>1768</v>
      </c>
      <c r="D123" s="327"/>
      <c r="E123" s="327"/>
      <c r="F123" s="327"/>
      <c r="G123" s="327"/>
    </row>
    <row r="124" spans="1:7" s="5" customFormat="1">
      <c r="A124" s="367" t="s">
        <v>122</v>
      </c>
      <c r="B124" s="372">
        <v>-9.5835541742417297E-6</v>
      </c>
      <c r="C124" s="352" t="s">
        <v>1773</v>
      </c>
      <c r="D124" s="327"/>
      <c r="E124" s="327"/>
      <c r="F124" s="327"/>
      <c r="G124" s="327"/>
    </row>
    <row r="125" spans="1:7" s="5" customFormat="1">
      <c r="A125" s="367" t="s">
        <v>123</v>
      </c>
      <c r="B125" s="372">
        <v>2.3329737604667201E-7</v>
      </c>
      <c r="C125" s="352" t="s">
        <v>1806</v>
      </c>
      <c r="D125" s="327"/>
      <c r="E125" s="327"/>
      <c r="F125" s="327"/>
      <c r="G125" s="327"/>
    </row>
    <row r="126" spans="1:7" s="5" customFormat="1">
      <c r="A126" s="367" t="s">
        <v>124</v>
      </c>
      <c r="B126" s="372">
        <v>5.7583595207688598E-6</v>
      </c>
      <c r="C126" s="352" t="s">
        <v>1767</v>
      </c>
      <c r="D126" s="327"/>
      <c r="E126" s="327"/>
      <c r="F126" s="327"/>
      <c r="G126" s="327"/>
    </row>
    <row r="127" spans="1:7" s="5" customFormat="1">
      <c r="A127" s="367" t="s">
        <v>125</v>
      </c>
      <c r="B127" s="372">
        <v>-8.9538514203013598E-7</v>
      </c>
      <c r="C127" s="352" t="s">
        <v>1769</v>
      </c>
      <c r="D127" s="327"/>
      <c r="E127" s="327"/>
      <c r="F127" s="327"/>
      <c r="G127" s="327"/>
    </row>
    <row r="128" spans="1:7" s="5" customFormat="1">
      <c r="A128" s="367" t="s">
        <v>126</v>
      </c>
      <c r="B128" s="372">
        <v>-4.7452863327635002E-7</v>
      </c>
      <c r="C128" s="352" t="s">
        <v>1807</v>
      </c>
      <c r="D128" s="327"/>
      <c r="E128" s="327"/>
      <c r="F128" s="327"/>
      <c r="G128" s="327"/>
    </row>
    <row r="129" spans="1:15">
      <c r="A129" s="367" t="s">
        <v>127</v>
      </c>
      <c r="B129" s="372">
        <v>6.0562413662878396E-7</v>
      </c>
      <c r="C129" s="352" t="s">
        <v>1807</v>
      </c>
      <c r="F129" s="327"/>
      <c r="G129" s="327"/>
    </row>
    <row r="130" spans="1:15">
      <c r="A130" s="367" t="s">
        <v>131</v>
      </c>
      <c r="B130" s="372">
        <v>6.5339999999999999E-3</v>
      </c>
      <c r="C130" s="352" t="s">
        <v>1808</v>
      </c>
      <c r="F130" s="327"/>
      <c r="G130" s="327"/>
    </row>
    <row r="131" spans="1:15">
      <c r="A131" s="367" t="s">
        <v>132</v>
      </c>
      <c r="B131" s="372">
        <v>1.9676494120413599E-6</v>
      </c>
      <c r="C131" s="352" t="s">
        <v>1809</v>
      </c>
      <c r="F131" s="327"/>
      <c r="G131" s="327"/>
      <c r="N131" s="5" t="s">
        <v>4634</v>
      </c>
      <c r="O131" s="5" t="s">
        <v>4633</v>
      </c>
    </row>
    <row r="132" spans="1:15">
      <c r="A132" s="367" t="s">
        <v>133</v>
      </c>
      <c r="B132" s="372">
        <v>1.4248891440748501E-6</v>
      </c>
      <c r="C132" s="352" t="s">
        <v>1810</v>
      </c>
      <c r="F132" s="327"/>
      <c r="G132" s="327"/>
      <c r="O132" s="5" t="s">
        <v>1809</v>
      </c>
    </row>
    <row r="133" spans="1:15">
      <c r="A133" s="367" t="s">
        <v>134</v>
      </c>
      <c r="B133" s="372">
        <v>5.0047055447476602E-6</v>
      </c>
      <c r="C133" s="352" t="s">
        <v>1810</v>
      </c>
      <c r="F133" s="327"/>
      <c r="G133" s="327"/>
      <c r="O133" s="5" t="s">
        <v>1810</v>
      </c>
    </row>
    <row r="134" spans="1:15">
      <c r="A134" s="367" t="s">
        <v>135</v>
      </c>
      <c r="B134" s="372">
        <v>-1.7605585753699401E-6</v>
      </c>
      <c r="C134" s="352" t="s">
        <v>1811</v>
      </c>
      <c r="F134" s="327"/>
      <c r="G134" s="327"/>
      <c r="O134" s="5" t="s">
        <v>1810</v>
      </c>
    </row>
    <row r="135" spans="1:15">
      <c r="A135" s="367" t="s">
        <v>136</v>
      </c>
      <c r="B135" s="372">
        <v>2.4726620925358902</v>
      </c>
      <c r="C135" s="352" t="s">
        <v>1812</v>
      </c>
      <c r="F135" s="327"/>
      <c r="G135" s="327"/>
      <c r="N135" s="5" t="s">
        <v>4632</v>
      </c>
      <c r="O135" s="5" t="s">
        <v>4631</v>
      </c>
    </row>
    <row r="136" spans="1:15">
      <c r="A136" s="367" t="s">
        <v>137</v>
      </c>
      <c r="B136" s="372">
        <v>5.2000801146554096E-6</v>
      </c>
      <c r="C136" s="352" t="s">
        <v>1813</v>
      </c>
      <c r="F136" s="327"/>
      <c r="G136" s="327"/>
      <c r="N136" s="5" t="s">
        <v>4630</v>
      </c>
      <c r="O136" s="5" t="s">
        <v>1812</v>
      </c>
    </row>
    <row r="137" spans="1:15">
      <c r="A137" s="367" t="s">
        <v>138</v>
      </c>
      <c r="B137" s="372">
        <v>5.1341994915409898E-7</v>
      </c>
      <c r="C137" s="352" t="s">
        <v>1814</v>
      </c>
      <c r="F137" s="327"/>
      <c r="G137" s="327"/>
      <c r="N137" s="5" t="s">
        <v>4133</v>
      </c>
      <c r="O137" s="5" t="s">
        <v>1813</v>
      </c>
    </row>
    <row r="138" spans="1:15">
      <c r="A138" s="367" t="s">
        <v>139</v>
      </c>
      <c r="B138" s="372">
        <v>0</v>
      </c>
      <c r="C138" s="352" t="s">
        <v>1815</v>
      </c>
      <c r="F138" s="327"/>
      <c r="G138" s="327"/>
      <c r="N138" s="5" t="s">
        <v>4629</v>
      </c>
      <c r="O138" s="5" t="s">
        <v>1814</v>
      </c>
    </row>
    <row r="139" spans="1:15">
      <c r="A139" s="367" t="s">
        <v>140</v>
      </c>
      <c r="B139" s="372">
        <v>4.7704966296421803E-3</v>
      </c>
      <c r="C139" s="352" t="s">
        <v>1816</v>
      </c>
      <c r="F139" s="327"/>
      <c r="G139" s="327"/>
      <c r="N139" s="5" t="s">
        <v>4628</v>
      </c>
      <c r="O139" s="5" t="s">
        <v>1815</v>
      </c>
    </row>
    <row r="140" spans="1:15">
      <c r="A140" s="367" t="s">
        <v>141</v>
      </c>
      <c r="B140" s="372">
        <v>8.6383001343478902</v>
      </c>
      <c r="C140" s="352" t="s">
        <v>1817</v>
      </c>
      <c r="F140" s="327"/>
      <c r="G140" s="327"/>
      <c r="N140" s="5" t="s">
        <v>4245</v>
      </c>
      <c r="O140" s="5" t="s">
        <v>1816</v>
      </c>
    </row>
    <row r="141" spans="1:15">
      <c r="A141" s="367" t="s">
        <v>142</v>
      </c>
      <c r="B141" s="372">
        <v>1.94244928629561E-7</v>
      </c>
      <c r="C141" s="352" t="s">
        <v>1818</v>
      </c>
      <c r="F141" s="327"/>
      <c r="G141" s="327"/>
      <c r="N141" s="5" t="s">
        <v>4627</v>
      </c>
      <c r="O141" s="5" t="s">
        <v>1817</v>
      </c>
    </row>
    <row r="142" spans="1:15">
      <c r="A142" s="367" t="s">
        <v>143</v>
      </c>
      <c r="B142" s="372">
        <v>0</v>
      </c>
      <c r="C142" s="352" t="s">
        <v>1819</v>
      </c>
      <c r="F142" s="327"/>
      <c r="G142" s="327"/>
      <c r="N142" s="5" t="s">
        <v>4626</v>
      </c>
      <c r="O142" s="5" t="s">
        <v>1818</v>
      </c>
    </row>
    <row r="143" spans="1:15">
      <c r="A143" s="367" t="s">
        <v>144</v>
      </c>
      <c r="B143" s="372">
        <v>3.8750618587972298E-6</v>
      </c>
      <c r="C143" s="352" t="s">
        <v>1820</v>
      </c>
      <c r="F143" s="327"/>
      <c r="G143" s="327"/>
      <c r="N143" s="5" t="s">
        <v>4038</v>
      </c>
      <c r="O143" s="5" t="s">
        <v>1819</v>
      </c>
    </row>
    <row r="144" spans="1:15">
      <c r="A144" s="367" t="s">
        <v>145</v>
      </c>
      <c r="B144" s="372">
        <v>3.7141103662688998E-3</v>
      </c>
      <c r="C144" s="352" t="s">
        <v>1815</v>
      </c>
      <c r="F144" s="327"/>
      <c r="G144" s="327"/>
      <c r="N144" s="5" t="s">
        <v>4258</v>
      </c>
      <c r="O144" s="5" t="s">
        <v>1820</v>
      </c>
    </row>
    <row r="145" spans="1:15">
      <c r="A145" s="367" t="s">
        <v>146</v>
      </c>
      <c r="B145" s="372">
        <v>3.0491434784207798E-6</v>
      </c>
      <c r="C145" s="352" t="s">
        <v>1815</v>
      </c>
      <c r="F145" s="327"/>
      <c r="G145" s="327"/>
      <c r="N145" s="5" t="s">
        <v>4477</v>
      </c>
      <c r="O145" s="5" t="s">
        <v>1815</v>
      </c>
    </row>
    <row r="146" spans="1:15">
      <c r="A146" s="367" t="s">
        <v>147</v>
      </c>
      <c r="B146" s="372">
        <v>0</v>
      </c>
      <c r="C146" s="352" t="s">
        <v>1821</v>
      </c>
      <c r="F146" s="327"/>
      <c r="G146" s="327"/>
      <c r="N146" s="5" t="s">
        <v>4477</v>
      </c>
      <c r="O146" s="5" t="s">
        <v>1815</v>
      </c>
    </row>
    <row r="147" spans="1:15">
      <c r="A147" s="367" t="s">
        <v>148</v>
      </c>
      <c r="B147" s="372">
        <v>0</v>
      </c>
      <c r="C147" s="352" t="s">
        <v>1822</v>
      </c>
      <c r="F147" s="327"/>
      <c r="G147" s="327"/>
      <c r="N147" s="5" t="s">
        <v>4625</v>
      </c>
      <c r="O147" s="5" t="s">
        <v>1821</v>
      </c>
    </row>
    <row r="148" spans="1:15">
      <c r="A148" s="367" t="s">
        <v>149</v>
      </c>
      <c r="B148" s="372">
        <v>0</v>
      </c>
      <c r="C148" s="352" t="s">
        <v>1823</v>
      </c>
      <c r="F148" s="327"/>
      <c r="G148" s="327"/>
      <c r="N148" s="5" t="s">
        <v>4077</v>
      </c>
      <c r="O148" s="5" t="s">
        <v>1822</v>
      </c>
    </row>
    <row r="149" spans="1:15">
      <c r="A149" s="367" t="s">
        <v>150</v>
      </c>
      <c r="B149" s="372">
        <v>6.7556875826188099E-8</v>
      </c>
      <c r="C149" s="352" t="s">
        <v>1824</v>
      </c>
      <c r="F149" s="327"/>
      <c r="G149" s="327"/>
      <c r="N149" s="5" t="s">
        <v>4624</v>
      </c>
      <c r="O149" s="5" t="s">
        <v>1823</v>
      </c>
    </row>
    <row r="150" spans="1:15">
      <c r="A150" s="367" t="s">
        <v>151</v>
      </c>
      <c r="B150" s="372">
        <v>0</v>
      </c>
      <c r="C150" s="352" t="s">
        <v>1821</v>
      </c>
      <c r="F150" s="327"/>
      <c r="G150" s="327"/>
      <c r="N150" s="5" t="s">
        <v>4623</v>
      </c>
      <c r="O150" s="5" t="s">
        <v>1824</v>
      </c>
    </row>
    <row r="151" spans="1:15">
      <c r="A151" s="367" t="s">
        <v>152</v>
      </c>
      <c r="B151" s="372">
        <v>0</v>
      </c>
      <c r="C151" s="352" t="s">
        <v>1821</v>
      </c>
      <c r="F151" s="327"/>
      <c r="G151" s="327"/>
      <c r="N151" s="5" t="s">
        <v>4622</v>
      </c>
      <c r="O151" s="5" t="s">
        <v>1821</v>
      </c>
    </row>
    <row r="152" spans="1:15">
      <c r="A152" s="367" t="s">
        <v>153</v>
      </c>
      <c r="B152" s="372">
        <v>1.5</v>
      </c>
      <c r="C152" s="352" t="s">
        <v>1825</v>
      </c>
      <c r="F152" s="327"/>
      <c r="G152" s="327"/>
      <c r="N152" s="5" t="s">
        <v>4621</v>
      </c>
      <c r="O152" s="5" t="s">
        <v>1821</v>
      </c>
    </row>
    <row r="153" spans="1:15">
      <c r="A153" s="367" t="s">
        <v>154</v>
      </c>
      <c r="B153" s="372">
        <v>0</v>
      </c>
      <c r="C153" s="352" t="s">
        <v>1825</v>
      </c>
      <c r="F153" s="327"/>
      <c r="G153" s="327"/>
      <c r="N153" s="5" t="s">
        <v>4541</v>
      </c>
      <c r="O153" s="5" t="s">
        <v>1825</v>
      </c>
    </row>
    <row r="154" spans="1:15">
      <c r="A154" s="367" t="s">
        <v>155</v>
      </c>
      <c r="B154" s="372">
        <v>1.13496501503831E-6</v>
      </c>
      <c r="C154" s="352" t="s">
        <v>1826</v>
      </c>
      <c r="F154" s="327"/>
      <c r="G154" s="327"/>
      <c r="N154" s="345" t="s">
        <v>4620</v>
      </c>
      <c r="O154" s="5" t="s">
        <v>1825</v>
      </c>
    </row>
    <row r="155" spans="1:15">
      <c r="A155" s="367" t="s">
        <v>156</v>
      </c>
      <c r="B155" s="372">
        <v>-3.3576747000552098E-6</v>
      </c>
      <c r="C155" s="352" t="s">
        <v>1824</v>
      </c>
      <c r="F155" s="327"/>
      <c r="G155" s="327"/>
      <c r="N155" s="5" t="s">
        <v>4619</v>
      </c>
      <c r="O155" s="5" t="s">
        <v>1828</v>
      </c>
    </row>
    <row r="156" spans="1:15">
      <c r="A156" s="367" t="s">
        <v>157</v>
      </c>
      <c r="B156" s="372">
        <v>0</v>
      </c>
      <c r="C156" s="352" t="s">
        <v>1819</v>
      </c>
      <c r="F156" s="327"/>
      <c r="G156" s="327"/>
      <c r="N156" s="5" t="s">
        <v>4612</v>
      </c>
      <c r="O156" s="5" t="s">
        <v>2017</v>
      </c>
    </row>
    <row r="157" spans="1:15">
      <c r="A157" s="367" t="s">
        <v>158</v>
      </c>
      <c r="B157" s="372">
        <v>7.6390905635136497E-7</v>
      </c>
      <c r="C157" s="352" t="s">
        <v>1827</v>
      </c>
      <c r="F157" s="327"/>
      <c r="G157" s="327"/>
      <c r="N157" s="5" t="s">
        <v>4618</v>
      </c>
      <c r="O157" s="5" t="s">
        <v>1824</v>
      </c>
    </row>
    <row r="158" spans="1:15">
      <c r="A158" s="367" t="s">
        <v>159</v>
      </c>
      <c r="B158" s="372">
        <v>7.8992892703071199E-7</v>
      </c>
      <c r="C158" s="352" t="s">
        <v>1822</v>
      </c>
      <c r="F158" s="327"/>
      <c r="G158" s="327"/>
      <c r="N158" s="5" t="s">
        <v>4617</v>
      </c>
      <c r="O158" s="5" t="s">
        <v>1819</v>
      </c>
    </row>
    <row r="159" spans="1:15">
      <c r="A159" s="367" t="s">
        <v>160</v>
      </c>
      <c r="B159" s="372">
        <v>1.22462617983302</v>
      </c>
      <c r="C159" s="352" t="s">
        <v>1828</v>
      </c>
      <c r="F159" s="327"/>
      <c r="G159" s="327"/>
      <c r="N159" s="5" t="s">
        <v>4616</v>
      </c>
      <c r="O159" s="5" t="s">
        <v>4615</v>
      </c>
    </row>
    <row r="160" spans="1:15">
      <c r="A160" s="367" t="s">
        <v>161</v>
      </c>
      <c r="B160" s="372">
        <v>0</v>
      </c>
      <c r="C160" s="352" t="s">
        <v>1829</v>
      </c>
      <c r="F160" s="327"/>
      <c r="G160" s="327"/>
      <c r="N160" s="5" t="s">
        <v>4614</v>
      </c>
      <c r="O160" s="5" t="s">
        <v>1822</v>
      </c>
    </row>
    <row r="161" spans="1:15">
      <c r="A161" s="367" t="s">
        <v>162</v>
      </c>
      <c r="B161" s="372">
        <v>1.1295145614797501E-6</v>
      </c>
      <c r="C161" s="352" t="s">
        <v>1825</v>
      </c>
      <c r="F161" s="327"/>
      <c r="G161" s="327"/>
      <c r="N161" s="5" t="s">
        <v>4613</v>
      </c>
      <c r="O161" s="5" t="s">
        <v>1828</v>
      </c>
    </row>
    <row r="162" spans="1:15">
      <c r="A162" s="367" t="s">
        <v>163</v>
      </c>
      <c r="B162" s="372">
        <v>2.3979019501302901</v>
      </c>
      <c r="C162" s="352" t="s">
        <v>1825</v>
      </c>
      <c r="F162" s="327"/>
      <c r="G162" s="327"/>
      <c r="N162" s="5" t="s">
        <v>4612</v>
      </c>
      <c r="O162" s="5" t="s">
        <v>1829</v>
      </c>
    </row>
    <row r="163" spans="1:15">
      <c r="A163" s="367" t="s">
        <v>164</v>
      </c>
      <c r="B163" s="372">
        <v>0</v>
      </c>
      <c r="C163" s="352" t="s">
        <v>1813</v>
      </c>
      <c r="F163" s="327"/>
      <c r="G163" s="327"/>
      <c r="N163" s="5" t="s">
        <v>4215</v>
      </c>
      <c r="O163" s="5" t="s">
        <v>1825</v>
      </c>
    </row>
    <row r="164" spans="1:15">
      <c r="A164" s="367" t="s">
        <v>165</v>
      </c>
      <c r="B164" s="372">
        <v>0</v>
      </c>
      <c r="C164" s="352" t="s">
        <v>1830</v>
      </c>
      <c r="F164" s="327"/>
      <c r="G164" s="327"/>
      <c r="N164" s="5" t="s">
        <v>4417</v>
      </c>
      <c r="O164" s="5" t="s">
        <v>1825</v>
      </c>
    </row>
    <row r="165" spans="1:15">
      <c r="A165" s="367" t="s">
        <v>166</v>
      </c>
      <c r="B165" s="372">
        <v>0</v>
      </c>
      <c r="C165" s="352" t="s">
        <v>1818</v>
      </c>
      <c r="F165" s="327"/>
      <c r="G165" s="327"/>
      <c r="N165" s="5" t="s">
        <v>4421</v>
      </c>
      <c r="O165" s="5" t="s">
        <v>1825</v>
      </c>
    </row>
    <row r="166" spans="1:15">
      <c r="A166" s="367" t="s">
        <v>167</v>
      </c>
      <c r="B166" s="372">
        <v>0</v>
      </c>
      <c r="C166" s="352" t="s">
        <v>1818</v>
      </c>
      <c r="F166" s="327"/>
      <c r="G166" s="327"/>
      <c r="N166" s="5" t="s">
        <v>4611</v>
      </c>
      <c r="O166" s="5" t="s">
        <v>1813</v>
      </c>
    </row>
    <row r="167" spans="1:15">
      <c r="A167" s="367" t="s">
        <v>168</v>
      </c>
      <c r="B167" s="372">
        <v>2.2468707244966502</v>
      </c>
      <c r="C167" s="352" t="s">
        <v>1818</v>
      </c>
      <c r="F167" s="327"/>
      <c r="G167" s="327"/>
      <c r="N167" s="5" t="s">
        <v>4610</v>
      </c>
      <c r="O167" s="5" t="s">
        <v>1830</v>
      </c>
    </row>
    <row r="168" spans="1:15">
      <c r="A168" s="367" t="s">
        <v>169</v>
      </c>
      <c r="B168" s="372">
        <v>0</v>
      </c>
      <c r="C168" s="352" t="s">
        <v>1831</v>
      </c>
      <c r="F168" s="327"/>
      <c r="G168" s="327"/>
      <c r="N168" s="5" t="s">
        <v>4609</v>
      </c>
      <c r="O168" s="5" t="s">
        <v>1818</v>
      </c>
    </row>
    <row r="169" spans="1:15">
      <c r="A169" s="367" t="s">
        <v>170</v>
      </c>
      <c r="B169" s="372">
        <v>7.6390905635136497E-7</v>
      </c>
      <c r="C169" s="352" t="s">
        <v>1822</v>
      </c>
      <c r="F169" s="327"/>
      <c r="G169" s="327"/>
      <c r="N169" s="5" t="s">
        <v>4609</v>
      </c>
      <c r="O169" s="5" t="s">
        <v>1818</v>
      </c>
    </row>
    <row r="170" spans="1:15">
      <c r="A170" s="367" t="s">
        <v>172</v>
      </c>
      <c r="B170" s="372">
        <v>2.4981405226299099E-2</v>
      </c>
      <c r="C170" s="352" t="s">
        <v>1832</v>
      </c>
      <c r="F170" s="327"/>
      <c r="G170" s="327"/>
      <c r="N170" s="5" t="s">
        <v>4609</v>
      </c>
      <c r="O170" s="5" t="s">
        <v>1818</v>
      </c>
    </row>
    <row r="171" spans="1:15">
      <c r="A171" s="367" t="s">
        <v>173</v>
      </c>
      <c r="B171" s="372">
        <v>2.16824989820452E-5</v>
      </c>
      <c r="C171" s="352" t="s">
        <v>1832</v>
      </c>
      <c r="F171" s="327"/>
      <c r="G171" s="327"/>
      <c r="N171" s="5" t="s">
        <v>4608</v>
      </c>
      <c r="O171" s="5" t="s">
        <v>1831</v>
      </c>
    </row>
    <row r="172" spans="1:15">
      <c r="A172" s="367" t="s">
        <v>174</v>
      </c>
      <c r="B172" s="372">
        <v>0</v>
      </c>
      <c r="C172" s="352" t="s">
        <v>1823</v>
      </c>
      <c r="F172" s="327"/>
      <c r="G172" s="327"/>
      <c r="N172" s="5" t="s">
        <v>4276</v>
      </c>
      <c r="O172" s="5" t="s">
        <v>1822</v>
      </c>
    </row>
    <row r="173" spans="1:15">
      <c r="A173" s="367" t="s">
        <v>175</v>
      </c>
      <c r="B173" s="372">
        <v>0</v>
      </c>
      <c r="C173" s="352" t="s">
        <v>1833</v>
      </c>
      <c r="F173" s="327"/>
      <c r="G173" s="327"/>
      <c r="N173" s="5" t="s">
        <v>4607</v>
      </c>
      <c r="O173" s="5" t="s">
        <v>1848</v>
      </c>
    </row>
    <row r="174" spans="1:15">
      <c r="A174" s="367" t="s">
        <v>176</v>
      </c>
      <c r="B174" s="372">
        <v>6.2737387712737196E-7</v>
      </c>
      <c r="C174" s="352" t="s">
        <v>1834</v>
      </c>
      <c r="F174" s="327"/>
      <c r="G174" s="327"/>
      <c r="N174" s="5" t="s">
        <v>4607</v>
      </c>
      <c r="O174" s="5" t="s">
        <v>1848</v>
      </c>
    </row>
    <row r="175" spans="1:15">
      <c r="A175" s="367" t="s">
        <v>177</v>
      </c>
      <c r="B175" s="372">
        <v>0</v>
      </c>
      <c r="C175" s="352" t="s">
        <v>1835</v>
      </c>
      <c r="F175" s="327"/>
      <c r="G175" s="327"/>
      <c r="N175" s="5" t="s">
        <v>4215</v>
      </c>
      <c r="O175" s="5" t="s">
        <v>1832</v>
      </c>
    </row>
    <row r="176" spans="1:15">
      <c r="A176" s="367" t="s">
        <v>178</v>
      </c>
      <c r="B176" s="372">
        <v>0</v>
      </c>
      <c r="C176" s="352" t="s">
        <v>1836</v>
      </c>
      <c r="F176" s="327"/>
      <c r="G176" s="327"/>
      <c r="N176" s="345" t="s">
        <v>4606</v>
      </c>
      <c r="O176" s="5" t="s">
        <v>1832</v>
      </c>
    </row>
    <row r="177" spans="1:15">
      <c r="A177" s="367" t="s">
        <v>179</v>
      </c>
      <c r="B177" s="372">
        <v>6.4022413882866006E-8</v>
      </c>
      <c r="C177" s="352" t="s">
        <v>1825</v>
      </c>
      <c r="F177" s="327"/>
      <c r="G177" s="327"/>
      <c r="N177" s="5" t="s">
        <v>4605</v>
      </c>
      <c r="O177" s="5" t="s">
        <v>1823</v>
      </c>
    </row>
    <row r="178" spans="1:15">
      <c r="A178" s="367" t="s">
        <v>180</v>
      </c>
      <c r="B178" s="372">
        <v>3.5784411515001198E-6</v>
      </c>
      <c r="C178" s="352" t="s">
        <v>1825</v>
      </c>
      <c r="F178" s="327"/>
      <c r="G178" s="327"/>
      <c r="N178" s="5" t="s">
        <v>4311</v>
      </c>
      <c r="O178" s="5" t="s">
        <v>1833</v>
      </c>
    </row>
    <row r="179" spans="1:15">
      <c r="A179" s="367" t="s">
        <v>181</v>
      </c>
      <c r="B179" s="372">
        <v>7.4348205316709903E-6</v>
      </c>
      <c r="C179" s="352" t="s">
        <v>1825</v>
      </c>
      <c r="F179" s="327"/>
      <c r="G179" s="327"/>
      <c r="N179" s="5" t="s">
        <v>4127</v>
      </c>
      <c r="O179" s="5" t="s">
        <v>1834</v>
      </c>
    </row>
    <row r="180" spans="1:15">
      <c r="A180" s="367" t="s">
        <v>182</v>
      </c>
      <c r="B180" s="372">
        <v>0</v>
      </c>
      <c r="C180" s="352" t="s">
        <v>1825</v>
      </c>
      <c r="F180" s="327"/>
      <c r="G180" s="327"/>
      <c r="N180" s="5" t="s">
        <v>4604</v>
      </c>
      <c r="O180" s="5" t="s">
        <v>1835</v>
      </c>
    </row>
    <row r="181" spans="1:15">
      <c r="A181" s="367" t="s">
        <v>183</v>
      </c>
      <c r="B181" s="372">
        <v>8.8936620841195707E-6</v>
      </c>
      <c r="C181" s="352" t="s">
        <v>1825</v>
      </c>
      <c r="F181" s="327"/>
      <c r="G181" s="327"/>
      <c r="N181" s="5" t="s">
        <v>4603</v>
      </c>
      <c r="O181" s="5" t="s">
        <v>1836</v>
      </c>
    </row>
    <row r="182" spans="1:15">
      <c r="A182" s="367" t="s">
        <v>184</v>
      </c>
      <c r="B182" s="372">
        <v>0</v>
      </c>
      <c r="C182" s="352" t="s">
        <v>1825</v>
      </c>
      <c r="F182" s="327"/>
      <c r="G182" s="327"/>
      <c r="N182" s="5" t="s">
        <v>4602</v>
      </c>
      <c r="O182" s="5" t="s">
        <v>1825</v>
      </c>
    </row>
    <row r="183" spans="1:15">
      <c r="A183" s="367" t="s">
        <v>185</v>
      </c>
      <c r="B183" s="372">
        <v>6.2737387712737196E-7</v>
      </c>
      <c r="C183" s="352" t="s">
        <v>1834</v>
      </c>
      <c r="F183" s="327"/>
      <c r="G183" s="327"/>
      <c r="N183" s="5" t="s">
        <v>4238</v>
      </c>
      <c r="O183" s="5" t="s">
        <v>1825</v>
      </c>
    </row>
    <row r="184" spans="1:15">
      <c r="A184" s="367" t="s">
        <v>186</v>
      </c>
      <c r="B184" s="372">
        <v>2.3010472157943301E-6</v>
      </c>
      <c r="C184" s="352" t="s">
        <v>1837</v>
      </c>
      <c r="F184" s="327"/>
      <c r="G184" s="327"/>
      <c r="N184" s="5" t="s">
        <v>4601</v>
      </c>
      <c r="O184" s="5" t="s">
        <v>1825</v>
      </c>
    </row>
    <row r="185" spans="1:15">
      <c r="A185" s="367" t="s">
        <v>187</v>
      </c>
      <c r="B185" s="372">
        <v>4.7635783991397302E-7</v>
      </c>
      <c r="C185" s="352" t="s">
        <v>1837</v>
      </c>
      <c r="F185" s="327"/>
      <c r="G185" s="327"/>
      <c r="N185" s="5" t="s">
        <v>4600</v>
      </c>
      <c r="O185" s="5" t="s">
        <v>1825</v>
      </c>
    </row>
    <row r="186" spans="1:15">
      <c r="A186" s="367" t="s">
        <v>188</v>
      </c>
      <c r="B186" s="372">
        <v>4.4069629229019201E-6</v>
      </c>
      <c r="C186" s="352" t="s">
        <v>1838</v>
      </c>
      <c r="F186" s="327"/>
      <c r="G186" s="327"/>
      <c r="N186" s="5" t="s">
        <v>4158</v>
      </c>
      <c r="O186" s="5" t="s">
        <v>1825</v>
      </c>
    </row>
    <row r="187" spans="1:15">
      <c r="A187" s="367" t="s">
        <v>189</v>
      </c>
      <c r="B187" s="372">
        <v>1.4652392316246799E-7</v>
      </c>
      <c r="C187" s="352" t="s">
        <v>1838</v>
      </c>
      <c r="F187" s="327"/>
      <c r="G187" s="327"/>
      <c r="N187" s="345" t="s">
        <v>4459</v>
      </c>
      <c r="O187" s="5" t="s">
        <v>1825</v>
      </c>
    </row>
    <row r="188" spans="1:15">
      <c r="A188" s="367" t="s">
        <v>190</v>
      </c>
      <c r="B188" s="372">
        <v>2.1904567933302102</v>
      </c>
      <c r="C188" s="352" t="s">
        <v>1839</v>
      </c>
      <c r="F188" s="327"/>
      <c r="G188" s="327"/>
      <c r="N188" s="5" t="s">
        <v>4107</v>
      </c>
      <c r="O188" s="5" t="s">
        <v>1834</v>
      </c>
    </row>
    <row r="189" spans="1:15">
      <c r="A189" s="367" t="s">
        <v>191</v>
      </c>
      <c r="B189" s="372">
        <v>4.64177231310487E-7</v>
      </c>
      <c r="C189" s="352" t="s">
        <v>1840</v>
      </c>
      <c r="F189" s="327"/>
      <c r="G189" s="327"/>
      <c r="N189" s="5" t="s">
        <v>4599</v>
      </c>
      <c r="O189" s="5" t="s">
        <v>4598</v>
      </c>
    </row>
    <row r="190" spans="1:15">
      <c r="A190" s="367" t="s">
        <v>192</v>
      </c>
      <c r="B190" s="372">
        <v>1.5088516462635901E-6</v>
      </c>
      <c r="C190" s="352" t="s">
        <v>1840</v>
      </c>
      <c r="F190" s="327"/>
      <c r="G190" s="327"/>
      <c r="N190" s="5" t="s">
        <v>4328</v>
      </c>
      <c r="O190" s="5" t="s">
        <v>1837</v>
      </c>
    </row>
    <row r="191" spans="1:15">
      <c r="A191" s="367" t="s">
        <v>193</v>
      </c>
      <c r="B191" s="372">
        <v>0</v>
      </c>
      <c r="C191" s="352" t="s">
        <v>1841</v>
      </c>
      <c r="F191" s="327"/>
      <c r="G191" s="327"/>
      <c r="N191" s="5" t="s">
        <v>4328</v>
      </c>
      <c r="O191" s="5" t="s">
        <v>1837</v>
      </c>
    </row>
    <row r="192" spans="1:15">
      <c r="A192" s="367" t="s">
        <v>194</v>
      </c>
      <c r="B192" s="372">
        <v>1.9710829002617301E-2</v>
      </c>
      <c r="C192" s="352" t="s">
        <v>1842</v>
      </c>
      <c r="F192" s="327"/>
      <c r="G192" s="327"/>
      <c r="N192" s="5" t="s">
        <v>4597</v>
      </c>
      <c r="O192" s="5" t="s">
        <v>1840</v>
      </c>
    </row>
    <row r="193" spans="1:15">
      <c r="A193" s="367" t="s">
        <v>195</v>
      </c>
      <c r="B193" s="372">
        <v>0</v>
      </c>
      <c r="C193" s="352" t="s">
        <v>1843</v>
      </c>
      <c r="F193" s="327"/>
      <c r="G193" s="327"/>
      <c r="N193" s="5" t="s">
        <v>4245</v>
      </c>
      <c r="O193" s="5" t="s">
        <v>1838</v>
      </c>
    </row>
    <row r="194" spans="1:15">
      <c r="A194" s="367" t="s">
        <v>196</v>
      </c>
      <c r="B194" s="372">
        <v>1.6671537285140001E-6</v>
      </c>
      <c r="C194" s="352" t="s">
        <v>1844</v>
      </c>
      <c r="F194" s="327"/>
      <c r="G194" s="327"/>
      <c r="N194" s="5" t="s">
        <v>4596</v>
      </c>
      <c r="O194" s="5" t="s">
        <v>1838</v>
      </c>
    </row>
    <row r="195" spans="1:15">
      <c r="A195" s="367" t="s">
        <v>197</v>
      </c>
      <c r="B195" s="372">
        <v>2.23187988028574</v>
      </c>
      <c r="C195" s="352" t="s">
        <v>1845</v>
      </c>
      <c r="F195" s="327"/>
      <c r="G195" s="327"/>
      <c r="N195" s="5" t="s">
        <v>3994</v>
      </c>
      <c r="O195" s="5" t="s">
        <v>1839</v>
      </c>
    </row>
    <row r="196" spans="1:15">
      <c r="A196" s="367" t="s">
        <v>198</v>
      </c>
      <c r="B196" s="372">
        <v>4.7464433503599398E-6</v>
      </c>
      <c r="C196" s="352" t="s">
        <v>1845</v>
      </c>
      <c r="F196" s="327"/>
      <c r="G196" s="327"/>
      <c r="N196" s="5" t="s">
        <v>4595</v>
      </c>
      <c r="O196" s="5" t="s">
        <v>1840</v>
      </c>
    </row>
    <row r="197" spans="1:15">
      <c r="A197" s="367" t="s">
        <v>199</v>
      </c>
      <c r="B197" s="372">
        <v>0.15734630690555301</v>
      </c>
      <c r="C197" s="352" t="s">
        <v>1845</v>
      </c>
      <c r="F197" s="327"/>
      <c r="G197" s="327"/>
      <c r="N197" s="5" t="s">
        <v>4595</v>
      </c>
      <c r="O197" s="5" t="s">
        <v>1840</v>
      </c>
    </row>
    <row r="198" spans="1:15">
      <c r="A198" s="367" t="s">
        <v>200</v>
      </c>
      <c r="B198" s="372">
        <v>4.9921658114428602E-6</v>
      </c>
      <c r="C198" s="352" t="s">
        <v>1845</v>
      </c>
      <c r="F198" s="327"/>
      <c r="G198" s="327"/>
      <c r="N198" s="5" t="s">
        <v>4595</v>
      </c>
      <c r="O198" s="5" t="s">
        <v>1840</v>
      </c>
    </row>
    <row r="199" spans="1:15">
      <c r="A199" s="367" t="s">
        <v>201</v>
      </c>
      <c r="B199" s="372">
        <v>0</v>
      </c>
      <c r="C199" s="352" t="s">
        <v>1841</v>
      </c>
      <c r="F199" s="327"/>
      <c r="G199" s="327"/>
      <c r="N199" s="5" t="s">
        <v>4002</v>
      </c>
      <c r="O199" s="5" t="s">
        <v>1841</v>
      </c>
    </row>
    <row r="200" spans="1:15">
      <c r="A200" s="367" t="s">
        <v>202</v>
      </c>
      <c r="B200" s="372">
        <v>2.6508095061217301E-6</v>
      </c>
      <c r="C200" s="352" t="s">
        <v>1841</v>
      </c>
      <c r="F200" s="327"/>
      <c r="G200" s="327"/>
      <c r="N200" s="5" t="s">
        <v>4500</v>
      </c>
      <c r="O200" s="5" t="s">
        <v>1880</v>
      </c>
    </row>
    <row r="201" spans="1:15">
      <c r="A201" s="367" t="s">
        <v>203</v>
      </c>
      <c r="B201" s="372">
        <v>0</v>
      </c>
      <c r="C201" s="355" t="s">
        <v>1846</v>
      </c>
      <c r="F201" s="327"/>
      <c r="G201" s="327"/>
      <c r="N201" s="5" t="s">
        <v>4594</v>
      </c>
      <c r="O201" s="5" t="s">
        <v>1842</v>
      </c>
    </row>
    <row r="202" spans="1:15">
      <c r="A202" s="367" t="s">
        <v>204</v>
      </c>
      <c r="B202" s="372">
        <v>0</v>
      </c>
      <c r="C202" s="355" t="s">
        <v>1846</v>
      </c>
      <c r="F202" s="327"/>
      <c r="G202" s="327"/>
      <c r="N202" s="5" t="s">
        <v>4593</v>
      </c>
      <c r="O202" s="5" t="s">
        <v>1843</v>
      </c>
    </row>
    <row r="203" spans="1:15">
      <c r="A203" s="367" t="s">
        <v>205</v>
      </c>
      <c r="B203" s="372">
        <v>0</v>
      </c>
      <c r="C203" s="355" t="s">
        <v>1846</v>
      </c>
      <c r="F203" s="327"/>
      <c r="G203" s="327"/>
      <c r="N203" s="5" t="s">
        <v>4592</v>
      </c>
      <c r="O203" s="5" t="s">
        <v>1844</v>
      </c>
    </row>
    <row r="204" spans="1:15">
      <c r="A204" s="367" t="s">
        <v>206</v>
      </c>
      <c r="B204" s="372">
        <v>-2.3329737604667201E-7</v>
      </c>
      <c r="C204" s="355" t="s">
        <v>1846</v>
      </c>
      <c r="F204" s="327"/>
      <c r="G204" s="327"/>
      <c r="N204" s="5" t="s">
        <v>4449</v>
      </c>
      <c r="O204" s="5" t="s">
        <v>1845</v>
      </c>
    </row>
    <row r="205" spans="1:15">
      <c r="A205" s="367" t="s">
        <v>207</v>
      </c>
      <c r="B205" s="372">
        <v>6.5328525979934E-3</v>
      </c>
      <c r="C205" s="355" t="s">
        <v>1847</v>
      </c>
      <c r="F205" s="327"/>
      <c r="G205" s="327"/>
      <c r="N205" s="5" t="s">
        <v>4449</v>
      </c>
      <c r="O205" s="5" t="s">
        <v>1845</v>
      </c>
    </row>
    <row r="206" spans="1:15">
      <c r="A206" s="367" t="s">
        <v>208</v>
      </c>
      <c r="B206" s="372">
        <v>3.3667374346118402E-5</v>
      </c>
      <c r="C206" s="355" t="s">
        <v>1848</v>
      </c>
      <c r="F206" s="327"/>
      <c r="G206" s="327"/>
      <c r="N206" s="5" t="s">
        <v>4449</v>
      </c>
      <c r="O206" s="5" t="s">
        <v>1845</v>
      </c>
    </row>
    <row r="207" spans="1:15">
      <c r="A207" s="367" t="s">
        <v>209</v>
      </c>
      <c r="B207" s="372">
        <v>1.8508450523267901E-6</v>
      </c>
      <c r="C207" s="352" t="s">
        <v>1848</v>
      </c>
      <c r="F207" s="327"/>
      <c r="G207" s="327"/>
      <c r="N207" s="5" t="s">
        <v>4449</v>
      </c>
      <c r="O207" s="5" t="s">
        <v>1845</v>
      </c>
    </row>
    <row r="208" spans="1:15">
      <c r="A208" s="367" t="s">
        <v>210</v>
      </c>
      <c r="B208" s="372">
        <v>7.2201567036245304E-7</v>
      </c>
      <c r="C208" s="352" t="s">
        <v>1831</v>
      </c>
      <c r="F208" s="327"/>
      <c r="G208" s="327"/>
      <c r="N208" s="5" t="s">
        <v>4449</v>
      </c>
      <c r="O208" s="5" t="s">
        <v>1841</v>
      </c>
    </row>
    <row r="209" spans="1:15">
      <c r="A209" s="367" t="s">
        <v>211</v>
      </c>
      <c r="B209" s="372">
        <v>0</v>
      </c>
      <c r="C209" s="352" t="s">
        <v>1849</v>
      </c>
      <c r="F209" s="327"/>
      <c r="G209" s="327"/>
      <c r="N209" s="5" t="s">
        <v>4449</v>
      </c>
      <c r="O209" s="5" t="s">
        <v>1841</v>
      </c>
    </row>
    <row r="210" spans="1:15">
      <c r="A210" s="367" t="s">
        <v>212</v>
      </c>
      <c r="B210" s="372">
        <v>0.26303528849336999</v>
      </c>
      <c r="C210" s="352" t="s">
        <v>1828</v>
      </c>
      <c r="F210" s="327"/>
      <c r="G210" s="327"/>
      <c r="N210" s="5" t="s">
        <v>3939</v>
      </c>
      <c r="O210" s="345" t="s">
        <v>1846</v>
      </c>
    </row>
    <row r="211" spans="1:15">
      <c r="A211" s="367" t="s">
        <v>213</v>
      </c>
      <c r="B211" s="372">
        <v>3.4003844446060402E-6</v>
      </c>
      <c r="C211" s="352" t="s">
        <v>1828</v>
      </c>
      <c r="F211" s="327"/>
      <c r="G211" s="327"/>
      <c r="N211" s="5" t="s">
        <v>3939</v>
      </c>
      <c r="O211" s="345" t="s">
        <v>1846</v>
      </c>
    </row>
    <row r="212" spans="1:15">
      <c r="A212" s="367" t="s">
        <v>214</v>
      </c>
      <c r="B212" s="372">
        <v>0.98186511114424602</v>
      </c>
      <c r="C212" s="352" t="s">
        <v>1828</v>
      </c>
      <c r="F212" s="327"/>
      <c r="G212" s="327"/>
      <c r="N212" s="5" t="s">
        <v>3939</v>
      </c>
      <c r="O212" s="345" t="s">
        <v>1846</v>
      </c>
    </row>
    <row r="213" spans="1:15">
      <c r="A213" s="367" t="s">
        <v>215</v>
      </c>
      <c r="B213" s="372">
        <v>0</v>
      </c>
      <c r="C213" s="352" t="s">
        <v>1850</v>
      </c>
      <c r="F213" s="327"/>
      <c r="G213" s="327"/>
      <c r="N213" s="5" t="s">
        <v>3939</v>
      </c>
      <c r="O213" s="345" t="s">
        <v>1846</v>
      </c>
    </row>
    <row r="214" spans="1:15">
      <c r="A214" s="367" t="s">
        <v>216</v>
      </c>
      <c r="B214" s="372">
        <v>-3.5063545718458003E-2</v>
      </c>
      <c r="C214" s="352" t="s">
        <v>1851</v>
      </c>
      <c r="F214" s="327"/>
      <c r="G214" s="327"/>
      <c r="N214" s="5" t="s">
        <v>4242</v>
      </c>
      <c r="O214" s="5" t="s">
        <v>1847</v>
      </c>
    </row>
    <row r="215" spans="1:15">
      <c r="A215" s="367" t="s">
        <v>217</v>
      </c>
      <c r="B215" s="372">
        <v>7.1414737021768798E-6</v>
      </c>
      <c r="C215" s="352" t="s">
        <v>1851</v>
      </c>
      <c r="F215" s="327"/>
      <c r="G215" s="327"/>
      <c r="N215" s="5" t="s">
        <v>4591</v>
      </c>
      <c r="O215" s="5" t="s">
        <v>1848</v>
      </c>
    </row>
    <row r="216" spans="1:15">
      <c r="A216" s="367" t="s">
        <v>218</v>
      </c>
      <c r="B216" s="372">
        <v>0</v>
      </c>
      <c r="C216" s="352" t="s">
        <v>1851</v>
      </c>
      <c r="F216" s="327"/>
      <c r="G216" s="327"/>
      <c r="N216" s="5" t="s">
        <v>4591</v>
      </c>
      <c r="O216" s="5" t="s">
        <v>1848</v>
      </c>
    </row>
    <row r="217" spans="1:15">
      <c r="A217" s="367" t="s">
        <v>219</v>
      </c>
      <c r="B217" s="372">
        <v>8.3348177119395105E-7</v>
      </c>
      <c r="C217" s="352" t="s">
        <v>1847</v>
      </c>
      <c r="F217" s="327"/>
      <c r="G217" s="327"/>
      <c r="N217" s="5" t="s">
        <v>4590</v>
      </c>
      <c r="O217" s="5" t="s">
        <v>1831</v>
      </c>
    </row>
    <row r="218" spans="1:15">
      <c r="A218" s="367" t="s">
        <v>220</v>
      </c>
      <c r="B218" s="372">
        <v>2.0111999099997201E-7</v>
      </c>
      <c r="C218" s="352" t="s">
        <v>1852</v>
      </c>
      <c r="F218" s="327"/>
      <c r="G218" s="327"/>
      <c r="N218" s="5" t="s">
        <v>4589</v>
      </c>
      <c r="O218" s="5" t="s">
        <v>1849</v>
      </c>
    </row>
    <row r="219" spans="1:15">
      <c r="A219" s="367" t="s">
        <v>221</v>
      </c>
      <c r="B219" s="372">
        <v>0</v>
      </c>
      <c r="C219" s="352" t="s">
        <v>1853</v>
      </c>
      <c r="F219" s="327"/>
      <c r="G219" s="327"/>
      <c r="N219" s="5" t="s">
        <v>4095</v>
      </c>
      <c r="O219" s="5" t="s">
        <v>1828</v>
      </c>
    </row>
    <row r="220" spans="1:15">
      <c r="A220" s="367" t="s">
        <v>222</v>
      </c>
      <c r="B220" s="372">
        <v>0</v>
      </c>
      <c r="C220" s="352" t="s">
        <v>1854</v>
      </c>
      <c r="F220" s="327"/>
      <c r="G220" s="327"/>
      <c r="N220" s="5" t="s">
        <v>4095</v>
      </c>
      <c r="O220" s="5" t="s">
        <v>1828</v>
      </c>
    </row>
    <row r="221" spans="1:15">
      <c r="A221" s="367" t="s">
        <v>223</v>
      </c>
      <c r="B221" s="372">
        <v>2.4954164339819999E-2</v>
      </c>
      <c r="C221" s="352" t="s">
        <v>1855</v>
      </c>
      <c r="F221" s="327"/>
      <c r="G221" s="327"/>
      <c r="N221" s="5" t="s">
        <v>4095</v>
      </c>
      <c r="O221" s="5" t="s">
        <v>1828</v>
      </c>
    </row>
    <row r="222" spans="1:15">
      <c r="A222" s="367" t="s">
        <v>224</v>
      </c>
      <c r="B222" s="372">
        <v>0</v>
      </c>
      <c r="C222" s="352" t="s">
        <v>1856</v>
      </c>
      <c r="F222" s="327"/>
      <c r="G222" s="327"/>
      <c r="N222" s="5" t="s">
        <v>4588</v>
      </c>
      <c r="O222" s="5" t="s">
        <v>1850</v>
      </c>
    </row>
    <row r="223" spans="1:15">
      <c r="A223" s="367" t="s">
        <v>225</v>
      </c>
      <c r="B223" s="372">
        <v>0</v>
      </c>
      <c r="C223" s="352" t="s">
        <v>1857</v>
      </c>
      <c r="F223" s="327"/>
      <c r="G223" s="327"/>
      <c r="N223" s="5" t="s">
        <v>4587</v>
      </c>
      <c r="O223" s="5" t="s">
        <v>1851</v>
      </c>
    </row>
    <row r="224" spans="1:15">
      <c r="A224" s="367" t="s">
        <v>226</v>
      </c>
      <c r="B224" s="372">
        <v>0</v>
      </c>
      <c r="C224" s="352" t="s">
        <v>1821</v>
      </c>
      <c r="F224" s="327"/>
      <c r="G224" s="327"/>
      <c r="N224" s="5" t="s">
        <v>4587</v>
      </c>
      <c r="O224" s="5" t="s">
        <v>1851</v>
      </c>
    </row>
    <row r="225" spans="1:15">
      <c r="A225" s="367" t="s">
        <v>227</v>
      </c>
      <c r="B225" s="372">
        <v>0</v>
      </c>
      <c r="C225" s="352" t="s">
        <v>1843</v>
      </c>
      <c r="F225" s="327"/>
      <c r="G225" s="327"/>
      <c r="N225" s="5" t="s">
        <v>4587</v>
      </c>
      <c r="O225" s="5" t="s">
        <v>1851</v>
      </c>
    </row>
    <row r="226" spans="1:15">
      <c r="A226" s="367" t="s">
        <v>228</v>
      </c>
      <c r="B226" s="372">
        <v>2.6508095061217301E-6</v>
      </c>
      <c r="C226" s="352" t="s">
        <v>1841</v>
      </c>
      <c r="F226" s="327"/>
      <c r="G226" s="327"/>
      <c r="N226" s="5" t="s">
        <v>4333</v>
      </c>
      <c r="O226" s="5" t="s">
        <v>1847</v>
      </c>
    </row>
    <row r="227" spans="1:15">
      <c r="A227" s="367" t="s">
        <v>229</v>
      </c>
      <c r="B227" s="372">
        <v>0</v>
      </c>
      <c r="C227" s="352" t="s">
        <v>1841</v>
      </c>
      <c r="F227" s="327"/>
      <c r="G227" s="327"/>
      <c r="N227" s="5" t="s">
        <v>4586</v>
      </c>
      <c r="O227" s="5" t="s">
        <v>1852</v>
      </c>
    </row>
    <row r="228" spans="1:15">
      <c r="A228" s="367" t="s">
        <v>230</v>
      </c>
      <c r="B228" s="372">
        <v>1.1589728842409399E-5</v>
      </c>
      <c r="C228" s="352" t="s">
        <v>1825</v>
      </c>
      <c r="F228" s="327"/>
      <c r="G228" s="327"/>
      <c r="N228" s="5" t="s">
        <v>4579</v>
      </c>
      <c r="O228" s="5" t="s">
        <v>1853</v>
      </c>
    </row>
    <row r="229" spans="1:15">
      <c r="A229" s="367" t="s">
        <v>231</v>
      </c>
      <c r="B229" s="372">
        <v>6.9101530471016304E-6</v>
      </c>
      <c r="C229" s="352" t="s">
        <v>1825</v>
      </c>
      <c r="F229" s="327"/>
      <c r="G229" s="327"/>
      <c r="N229" s="5" t="s">
        <v>4579</v>
      </c>
      <c r="O229" s="5" t="s">
        <v>1853</v>
      </c>
    </row>
    <row r="230" spans="1:15">
      <c r="A230" s="367" t="s">
        <v>232</v>
      </c>
      <c r="B230" s="372">
        <v>2.0612550619060901</v>
      </c>
      <c r="C230" s="352" t="s">
        <v>1858</v>
      </c>
      <c r="F230" s="327"/>
      <c r="G230" s="327"/>
      <c r="N230" s="5" t="s">
        <v>3992</v>
      </c>
      <c r="O230" s="5" t="s">
        <v>1849</v>
      </c>
    </row>
    <row r="231" spans="1:15">
      <c r="A231" s="367" t="s">
        <v>233</v>
      </c>
      <c r="B231" s="372">
        <v>-2.17703716758774</v>
      </c>
      <c r="C231" s="352" t="s">
        <v>1859</v>
      </c>
      <c r="F231" s="327"/>
      <c r="G231" s="327"/>
      <c r="N231" s="5" t="s">
        <v>4585</v>
      </c>
      <c r="O231" s="5" t="s">
        <v>1854</v>
      </c>
    </row>
    <row r="232" spans="1:15">
      <c r="A232" s="367" t="s">
        <v>234</v>
      </c>
      <c r="B232" s="372">
        <v>-2.9625096685322198E-2</v>
      </c>
      <c r="C232" s="352" t="s">
        <v>1859</v>
      </c>
      <c r="F232" s="327"/>
      <c r="G232" s="327"/>
      <c r="N232" s="5" t="s">
        <v>4584</v>
      </c>
      <c r="O232" s="5" t="s">
        <v>1855</v>
      </c>
    </row>
    <row r="233" spans="1:15">
      <c r="A233" s="367" t="s">
        <v>235</v>
      </c>
      <c r="B233" s="372">
        <v>2.2066459457257701</v>
      </c>
      <c r="C233" s="352" t="s">
        <v>1859</v>
      </c>
      <c r="F233" s="327"/>
      <c r="G233" s="327"/>
      <c r="N233" s="5" t="s">
        <v>4278</v>
      </c>
      <c r="O233" s="5" t="s">
        <v>1856</v>
      </c>
    </row>
    <row r="234" spans="1:15">
      <c r="A234" s="367" t="s">
        <v>236</v>
      </c>
      <c r="B234" s="372">
        <v>-7.6893610357181796E-6</v>
      </c>
      <c r="C234" s="352" t="s">
        <v>1859</v>
      </c>
      <c r="F234" s="327"/>
      <c r="G234" s="327"/>
      <c r="N234" s="5" t="s">
        <v>4583</v>
      </c>
      <c r="O234" s="5" t="s">
        <v>1815</v>
      </c>
    </row>
    <row r="235" spans="1:15">
      <c r="A235" s="367" t="s">
        <v>237</v>
      </c>
      <c r="B235" s="372">
        <v>2.1091912221630098</v>
      </c>
      <c r="C235" s="352" t="s">
        <v>1841</v>
      </c>
      <c r="F235" s="327"/>
      <c r="G235" s="327"/>
      <c r="N235" s="5" t="s">
        <v>4582</v>
      </c>
      <c r="O235" s="5" t="s">
        <v>1857</v>
      </c>
    </row>
    <row r="236" spans="1:15">
      <c r="A236" s="367" t="s">
        <v>238</v>
      </c>
      <c r="B236" s="372">
        <v>2.0224919699749901E-6</v>
      </c>
      <c r="C236" s="352" t="s">
        <v>1860</v>
      </c>
      <c r="F236" s="327"/>
      <c r="G236" s="327"/>
      <c r="N236" s="5" t="s">
        <v>4581</v>
      </c>
      <c r="O236" s="5" t="s">
        <v>1815</v>
      </c>
    </row>
    <row r="237" spans="1:15">
      <c r="A237" s="367" t="s">
        <v>239</v>
      </c>
      <c r="B237" s="372">
        <v>2.97442991720928E-2</v>
      </c>
      <c r="C237" s="352" t="s">
        <v>1861</v>
      </c>
      <c r="F237" s="327"/>
      <c r="G237" s="327"/>
      <c r="N237" s="5" t="s">
        <v>4580</v>
      </c>
      <c r="O237" s="5" t="s">
        <v>1821</v>
      </c>
    </row>
    <row r="238" spans="1:15">
      <c r="A238" s="367" t="s">
        <v>240</v>
      </c>
      <c r="B238" s="372">
        <v>4.2010677387165797E-6</v>
      </c>
      <c r="C238" s="352" t="s">
        <v>1861</v>
      </c>
      <c r="F238" s="327"/>
      <c r="G238" s="327"/>
      <c r="N238" s="5" t="s">
        <v>4450</v>
      </c>
      <c r="O238" s="5" t="s">
        <v>1843</v>
      </c>
    </row>
    <row r="239" spans="1:15">
      <c r="A239" s="367" t="s">
        <v>241</v>
      </c>
      <c r="B239" s="372">
        <v>2.3023560570983701E-6</v>
      </c>
      <c r="C239" s="355" t="s">
        <v>1861</v>
      </c>
      <c r="F239" s="327"/>
      <c r="G239" s="327"/>
      <c r="N239" s="5" t="s">
        <v>4449</v>
      </c>
      <c r="O239" s="5" t="s">
        <v>1841</v>
      </c>
    </row>
    <row r="240" spans="1:15">
      <c r="A240" s="367" t="s">
        <v>242</v>
      </c>
      <c r="B240" s="372">
        <v>3.8470641598302999E-6</v>
      </c>
      <c r="C240" s="355" t="s">
        <v>1862</v>
      </c>
      <c r="F240" s="327"/>
      <c r="G240" s="327"/>
      <c r="N240" s="5" t="s">
        <v>4427</v>
      </c>
      <c r="O240" s="5" t="s">
        <v>1841</v>
      </c>
    </row>
    <row r="241" spans="1:15">
      <c r="A241" s="367" t="s">
        <v>243</v>
      </c>
      <c r="B241" s="372">
        <v>-1.8189949851034701E-2</v>
      </c>
      <c r="C241" s="355" t="s">
        <v>1851</v>
      </c>
      <c r="F241" s="327"/>
      <c r="G241" s="327"/>
      <c r="N241" s="5" t="s">
        <v>4215</v>
      </c>
      <c r="O241" s="5" t="s">
        <v>1825</v>
      </c>
    </row>
    <row r="242" spans="1:15">
      <c r="A242" s="367" t="s">
        <v>244</v>
      </c>
      <c r="B242" s="372">
        <v>8.7914346522666199E-6</v>
      </c>
      <c r="C242" s="355" t="s">
        <v>1851</v>
      </c>
      <c r="F242" s="327"/>
      <c r="G242" s="327"/>
      <c r="N242" s="5" t="s">
        <v>4358</v>
      </c>
      <c r="O242" s="5" t="s">
        <v>1825</v>
      </c>
    </row>
    <row r="243" spans="1:15">
      <c r="A243" s="367" t="s">
        <v>245</v>
      </c>
      <c r="B243" s="372">
        <v>0</v>
      </c>
      <c r="C243" s="352" t="s">
        <v>1851</v>
      </c>
      <c r="F243" s="327"/>
      <c r="G243" s="327"/>
      <c r="N243" s="5" t="s">
        <v>4579</v>
      </c>
      <c r="O243" s="5" t="s">
        <v>1858</v>
      </c>
    </row>
    <row r="244" spans="1:15">
      <c r="A244" s="367" t="s">
        <v>246</v>
      </c>
      <c r="B244" s="372">
        <v>0</v>
      </c>
      <c r="C244" s="352" t="s">
        <v>1863</v>
      </c>
      <c r="F244" s="327"/>
      <c r="G244" s="327"/>
      <c r="N244" s="5" t="s">
        <v>4578</v>
      </c>
      <c r="O244" s="5" t="s">
        <v>1859</v>
      </c>
    </row>
    <row r="245" spans="1:15">
      <c r="A245" s="367" t="s">
        <v>247</v>
      </c>
      <c r="B245" s="372">
        <v>5.9589160628092899E-6</v>
      </c>
      <c r="C245" s="352" t="s">
        <v>1864</v>
      </c>
      <c r="F245" s="327"/>
      <c r="G245" s="327"/>
      <c r="N245" s="5" t="s">
        <v>4578</v>
      </c>
      <c r="O245" s="5" t="s">
        <v>1859</v>
      </c>
    </row>
    <row r="246" spans="1:15">
      <c r="A246" s="367" t="s">
        <v>248</v>
      </c>
      <c r="B246" s="372">
        <v>0</v>
      </c>
      <c r="C246" s="352" t="s">
        <v>1825</v>
      </c>
      <c r="F246" s="327"/>
      <c r="G246" s="327"/>
      <c r="N246" s="5" t="s">
        <v>4578</v>
      </c>
      <c r="O246" s="5" t="s">
        <v>1859</v>
      </c>
    </row>
    <row r="247" spans="1:15">
      <c r="A247" s="367" t="s">
        <v>249</v>
      </c>
      <c r="B247" s="372">
        <v>-1.5918596034232899E-7</v>
      </c>
      <c r="C247" s="352" t="s">
        <v>1865</v>
      </c>
      <c r="F247" s="327"/>
      <c r="G247" s="327"/>
      <c r="N247" s="5" t="s">
        <v>4578</v>
      </c>
      <c r="O247" s="5" t="s">
        <v>1859</v>
      </c>
    </row>
    <row r="248" spans="1:15">
      <c r="A248" s="367" t="s">
        <v>250</v>
      </c>
      <c r="B248" s="372">
        <v>5.0047055447476602E-6</v>
      </c>
      <c r="C248" s="352" t="s">
        <v>1865</v>
      </c>
      <c r="F248" s="327"/>
      <c r="G248" s="327"/>
      <c r="N248" s="5" t="s">
        <v>4577</v>
      </c>
      <c r="O248" s="5" t="s">
        <v>1841</v>
      </c>
    </row>
    <row r="249" spans="1:15">
      <c r="A249" s="367" t="s">
        <v>251</v>
      </c>
      <c r="B249" s="372">
        <v>0</v>
      </c>
      <c r="C249" s="352" t="s">
        <v>1819</v>
      </c>
      <c r="F249" s="327"/>
      <c r="G249" s="327"/>
      <c r="N249" s="5" t="s">
        <v>4576</v>
      </c>
      <c r="O249" s="5" t="s">
        <v>1860</v>
      </c>
    </row>
    <row r="250" spans="1:15">
      <c r="A250" s="367" t="s">
        <v>252</v>
      </c>
      <c r="B250" s="372">
        <v>0</v>
      </c>
      <c r="C250" s="352" t="s">
        <v>1819</v>
      </c>
      <c r="F250" s="327"/>
      <c r="G250" s="327"/>
      <c r="N250" s="5" t="s">
        <v>4575</v>
      </c>
      <c r="O250" s="5" t="s">
        <v>1861</v>
      </c>
    </row>
    <row r="251" spans="1:15">
      <c r="A251" s="367" t="s">
        <v>253</v>
      </c>
      <c r="B251" s="372">
        <v>0</v>
      </c>
      <c r="C251" s="352" t="s">
        <v>1823</v>
      </c>
      <c r="F251" s="327"/>
      <c r="G251" s="327"/>
      <c r="N251" s="5" t="s">
        <v>4575</v>
      </c>
      <c r="O251" s="5" t="s">
        <v>1861</v>
      </c>
    </row>
    <row r="252" spans="1:15">
      <c r="A252" s="367" t="s">
        <v>254</v>
      </c>
      <c r="B252" s="372">
        <v>1.1462043847646299E-6</v>
      </c>
      <c r="C252" s="352" t="s">
        <v>1825</v>
      </c>
      <c r="F252" s="327"/>
      <c r="G252" s="327"/>
      <c r="N252" s="5" t="s">
        <v>4575</v>
      </c>
      <c r="O252" s="5" t="s">
        <v>1861</v>
      </c>
    </row>
    <row r="253" spans="1:15">
      <c r="A253" s="367" t="s">
        <v>255</v>
      </c>
      <c r="B253" s="372">
        <v>0</v>
      </c>
      <c r="C253" s="352" t="s">
        <v>1866</v>
      </c>
      <c r="F253" s="327"/>
      <c r="G253" s="327"/>
      <c r="N253" s="5" t="s">
        <v>4574</v>
      </c>
      <c r="O253" s="5" t="s">
        <v>1862</v>
      </c>
    </row>
    <row r="254" spans="1:15">
      <c r="A254" s="367" t="s">
        <v>256</v>
      </c>
      <c r="B254" s="372">
        <v>7.6830224088856201E-7</v>
      </c>
      <c r="C254" s="352" t="s">
        <v>1825</v>
      </c>
      <c r="F254" s="327"/>
      <c r="G254" s="327"/>
      <c r="N254" s="5" t="s">
        <v>4092</v>
      </c>
      <c r="O254" s="5" t="s">
        <v>1851</v>
      </c>
    </row>
    <row r="255" spans="1:15">
      <c r="A255" s="367" t="s">
        <v>257</v>
      </c>
      <c r="B255" s="372">
        <v>0</v>
      </c>
      <c r="C255" s="352" t="s">
        <v>1832</v>
      </c>
      <c r="F255" s="327"/>
      <c r="G255" s="327"/>
      <c r="N255" s="5" t="s">
        <v>4092</v>
      </c>
      <c r="O255" s="5" t="s">
        <v>1851</v>
      </c>
    </row>
    <row r="256" spans="1:15">
      <c r="A256" s="367" t="s">
        <v>258</v>
      </c>
      <c r="B256" s="372">
        <v>6.6781527084519598E-4</v>
      </c>
      <c r="C256" s="352" t="s">
        <v>1867</v>
      </c>
      <c r="F256" s="327"/>
      <c r="G256" s="327"/>
      <c r="N256" s="5" t="s">
        <v>4092</v>
      </c>
      <c r="O256" s="5" t="s">
        <v>1851</v>
      </c>
    </row>
    <row r="257" spans="1:15">
      <c r="A257" s="367" t="s">
        <v>259</v>
      </c>
      <c r="B257" s="372">
        <v>4.5529288308582602E-6</v>
      </c>
      <c r="C257" s="352" t="s">
        <v>1868</v>
      </c>
      <c r="F257" s="327"/>
      <c r="G257" s="327"/>
      <c r="N257" s="5" t="s">
        <v>4558</v>
      </c>
      <c r="O257" s="5" t="s">
        <v>1863</v>
      </c>
    </row>
    <row r="258" spans="1:15">
      <c r="A258" s="367" t="s">
        <v>260</v>
      </c>
      <c r="B258" s="372">
        <v>0</v>
      </c>
      <c r="C258" s="352" t="s">
        <v>1869</v>
      </c>
      <c r="F258" s="327"/>
      <c r="G258" s="327"/>
      <c r="N258" s="5" t="s">
        <v>4573</v>
      </c>
      <c r="O258" s="5" t="s">
        <v>1863</v>
      </c>
    </row>
    <row r="259" spans="1:15">
      <c r="A259" s="367" t="s">
        <v>261</v>
      </c>
      <c r="B259" s="372">
        <v>0</v>
      </c>
      <c r="C259" s="352" t="s">
        <v>1869</v>
      </c>
      <c r="F259" s="327"/>
      <c r="G259" s="327"/>
      <c r="N259" s="5" t="s">
        <v>4572</v>
      </c>
      <c r="O259" s="5" t="s">
        <v>1864</v>
      </c>
    </row>
    <row r="260" spans="1:15">
      <c r="A260" s="367" t="s">
        <v>262</v>
      </c>
      <c r="B260" s="372">
        <v>1.35440252916475E-7</v>
      </c>
      <c r="C260" s="352" t="s">
        <v>1869</v>
      </c>
      <c r="F260" s="327"/>
      <c r="G260" s="327"/>
      <c r="N260" s="5" t="s">
        <v>4571</v>
      </c>
      <c r="O260" s="5" t="s">
        <v>1825</v>
      </c>
    </row>
    <row r="261" spans="1:15">
      <c r="A261" s="367" t="s">
        <v>263</v>
      </c>
      <c r="B261" s="372">
        <v>4.5529288308582602E-6</v>
      </c>
      <c r="C261" s="352" t="s">
        <v>1869</v>
      </c>
      <c r="F261" s="327"/>
      <c r="G261" s="327"/>
      <c r="N261" s="5" t="s">
        <v>4570</v>
      </c>
      <c r="O261" s="5" t="s">
        <v>1865</v>
      </c>
    </row>
    <row r="262" spans="1:15">
      <c r="A262" s="367" t="s">
        <v>264</v>
      </c>
      <c r="B262" s="372">
        <v>6.6876204471100198E-4</v>
      </c>
      <c r="C262" s="352" t="s">
        <v>1870</v>
      </c>
      <c r="F262" s="327"/>
      <c r="G262" s="327"/>
      <c r="N262" s="5" t="s">
        <v>4569</v>
      </c>
      <c r="O262" s="5" t="s">
        <v>1865</v>
      </c>
    </row>
    <row r="263" spans="1:15">
      <c r="A263" s="367" t="s">
        <v>265</v>
      </c>
      <c r="B263" s="372">
        <v>0</v>
      </c>
      <c r="C263" s="352" t="s">
        <v>1822</v>
      </c>
      <c r="F263" s="327"/>
      <c r="G263" s="327"/>
      <c r="N263" s="5" t="s">
        <v>4568</v>
      </c>
      <c r="O263" s="5" t="s">
        <v>1819</v>
      </c>
    </row>
    <row r="264" spans="1:15">
      <c r="A264" s="367" t="s">
        <v>266</v>
      </c>
      <c r="B264" s="372">
        <v>1.09349786617599E-6</v>
      </c>
      <c r="C264" s="352" t="s">
        <v>1871</v>
      </c>
      <c r="F264" s="327"/>
      <c r="G264" s="327"/>
      <c r="N264" s="5" t="s">
        <v>4567</v>
      </c>
      <c r="O264" s="5" t="s">
        <v>1819</v>
      </c>
    </row>
    <row r="265" spans="1:15">
      <c r="A265" s="367" t="s">
        <v>267</v>
      </c>
      <c r="B265" s="372">
        <v>7.5728279034493703E-5</v>
      </c>
      <c r="C265" s="352" t="s">
        <v>1872</v>
      </c>
      <c r="F265" s="327"/>
      <c r="G265" s="327"/>
      <c r="N265" s="5" t="s">
        <v>3982</v>
      </c>
      <c r="O265" s="5" t="s">
        <v>1823</v>
      </c>
    </row>
    <row r="266" spans="1:15">
      <c r="A266" s="367" t="s">
        <v>268</v>
      </c>
      <c r="B266" s="372">
        <v>0</v>
      </c>
      <c r="C266" s="352" t="s">
        <v>1849</v>
      </c>
      <c r="F266" s="327"/>
      <c r="G266" s="327"/>
      <c r="N266" s="5" t="s">
        <v>3924</v>
      </c>
      <c r="O266" s="5" t="s">
        <v>1825</v>
      </c>
    </row>
    <row r="267" spans="1:15">
      <c r="A267" s="367" t="s">
        <v>269</v>
      </c>
      <c r="B267" s="372">
        <v>0</v>
      </c>
      <c r="C267" s="352" t="s">
        <v>1829</v>
      </c>
      <c r="F267" s="327"/>
      <c r="G267" s="327"/>
      <c r="N267" s="5" t="s">
        <v>4094</v>
      </c>
      <c r="O267" s="5" t="s">
        <v>1866</v>
      </c>
    </row>
    <row r="268" spans="1:15">
      <c r="A268" s="367" t="s">
        <v>270</v>
      </c>
      <c r="B268" s="372">
        <v>0</v>
      </c>
      <c r="C268" s="352" t="s">
        <v>1856</v>
      </c>
      <c r="F268" s="327"/>
      <c r="G268" s="327"/>
      <c r="N268" s="5" t="s">
        <v>4566</v>
      </c>
      <c r="O268" s="5" t="s">
        <v>1825</v>
      </c>
    </row>
    <row r="269" spans="1:15">
      <c r="A269" s="367" t="s">
        <v>271</v>
      </c>
      <c r="B269" s="372">
        <v>0</v>
      </c>
      <c r="C269" s="352" t="s">
        <v>1873</v>
      </c>
      <c r="F269" s="327"/>
      <c r="G269" s="327"/>
      <c r="N269" s="5" t="s">
        <v>4328</v>
      </c>
      <c r="O269" s="5" t="s">
        <v>1825</v>
      </c>
    </row>
    <row r="270" spans="1:15">
      <c r="A270" s="367" t="s">
        <v>272</v>
      </c>
      <c r="B270" s="372">
        <v>0</v>
      </c>
      <c r="C270" s="352" t="s">
        <v>1874</v>
      </c>
      <c r="F270" s="327"/>
      <c r="G270" s="327"/>
      <c r="N270" s="345" t="s">
        <v>4565</v>
      </c>
      <c r="O270" s="5" t="s">
        <v>1825</v>
      </c>
    </row>
    <row r="271" spans="1:15">
      <c r="A271" s="367" t="s">
        <v>273</v>
      </c>
      <c r="B271" s="372">
        <v>1.5662753554627701E-5</v>
      </c>
      <c r="C271" s="352" t="s">
        <v>1832</v>
      </c>
      <c r="F271" s="327"/>
      <c r="G271" s="327"/>
      <c r="N271" s="5" t="s">
        <v>4564</v>
      </c>
      <c r="O271" s="5" t="s">
        <v>1832</v>
      </c>
    </row>
    <row r="272" spans="1:15">
      <c r="A272" s="367" t="s">
        <v>274</v>
      </c>
      <c r="B272" s="372">
        <v>-1.94177156345177E-5</v>
      </c>
      <c r="C272" s="352" t="s">
        <v>1832</v>
      </c>
      <c r="F272" s="327"/>
      <c r="G272" s="327"/>
      <c r="N272" s="5" t="s">
        <v>4563</v>
      </c>
      <c r="O272" s="5" t="s">
        <v>1867</v>
      </c>
    </row>
    <row r="273" spans="1:15">
      <c r="A273" s="367" t="s">
        <v>275</v>
      </c>
      <c r="B273" s="372">
        <v>2.4176519032591301E-6</v>
      </c>
      <c r="C273" s="352" t="s">
        <v>1832</v>
      </c>
      <c r="F273" s="327"/>
      <c r="G273" s="327"/>
      <c r="N273" s="5" t="s">
        <v>4562</v>
      </c>
      <c r="O273" s="5" t="s">
        <v>1868</v>
      </c>
    </row>
    <row r="274" spans="1:15">
      <c r="A274" s="367" t="s">
        <v>276</v>
      </c>
      <c r="B274" s="372">
        <v>1.17862807917958E-6</v>
      </c>
      <c r="C274" s="352" t="s">
        <v>1832</v>
      </c>
      <c r="F274" s="327"/>
      <c r="G274" s="327"/>
      <c r="N274" s="5" t="s">
        <v>4561</v>
      </c>
      <c r="O274" s="5" t="s">
        <v>1869</v>
      </c>
    </row>
    <row r="275" spans="1:15">
      <c r="A275" s="367" t="s">
        <v>277</v>
      </c>
      <c r="B275" s="372">
        <v>1.5668044842051699E-6</v>
      </c>
      <c r="C275" s="352" t="s">
        <v>1832</v>
      </c>
      <c r="F275" s="327"/>
      <c r="G275" s="327"/>
      <c r="N275" s="5" t="s">
        <v>4561</v>
      </c>
      <c r="O275" s="5" t="s">
        <v>1869</v>
      </c>
    </row>
    <row r="276" spans="1:15">
      <c r="A276" s="367" t="s">
        <v>278</v>
      </c>
      <c r="B276" s="372">
        <v>0</v>
      </c>
      <c r="C276" s="352" t="s">
        <v>1875</v>
      </c>
      <c r="F276" s="327"/>
      <c r="G276" s="327"/>
      <c r="N276" s="5" t="s">
        <v>4560</v>
      </c>
      <c r="O276" s="5" t="s">
        <v>1869</v>
      </c>
    </row>
    <row r="277" spans="1:15">
      <c r="A277" s="367" t="s">
        <v>279</v>
      </c>
      <c r="B277" s="372">
        <v>0</v>
      </c>
      <c r="C277" s="352" t="s">
        <v>1874</v>
      </c>
      <c r="F277" s="327"/>
      <c r="G277" s="327"/>
      <c r="N277" s="5" t="s">
        <v>4559</v>
      </c>
      <c r="O277" s="5" t="s">
        <v>1869</v>
      </c>
    </row>
    <row r="278" spans="1:15">
      <c r="A278" s="367" t="s">
        <v>280</v>
      </c>
      <c r="B278" s="372">
        <v>0</v>
      </c>
      <c r="C278" s="352" t="s">
        <v>1873</v>
      </c>
      <c r="F278" s="327"/>
      <c r="G278" s="327"/>
      <c r="N278" s="5" t="s">
        <v>4397</v>
      </c>
      <c r="O278" s="5" t="s">
        <v>1870</v>
      </c>
    </row>
    <row r="279" spans="1:15">
      <c r="A279" s="367" t="s">
        <v>281</v>
      </c>
      <c r="B279" s="372">
        <v>0</v>
      </c>
      <c r="C279" s="352" t="s">
        <v>1876</v>
      </c>
      <c r="F279" s="327"/>
      <c r="G279" s="327"/>
      <c r="N279" s="5" t="s">
        <v>4558</v>
      </c>
      <c r="O279" s="5" t="s">
        <v>1822</v>
      </c>
    </row>
    <row r="280" spans="1:15">
      <c r="A280" s="367" t="s">
        <v>282</v>
      </c>
      <c r="B280" s="372">
        <v>0</v>
      </c>
      <c r="C280" s="352" t="s">
        <v>1823</v>
      </c>
      <c r="F280" s="327"/>
      <c r="G280" s="327"/>
      <c r="N280" s="5" t="s">
        <v>4557</v>
      </c>
      <c r="O280" s="5" t="s">
        <v>1871</v>
      </c>
    </row>
    <row r="281" spans="1:15">
      <c r="A281" s="367" t="s">
        <v>283</v>
      </c>
      <c r="B281" s="372">
        <v>0</v>
      </c>
      <c r="C281" s="352" t="s">
        <v>1823</v>
      </c>
      <c r="F281" s="327"/>
      <c r="G281" s="327"/>
      <c r="N281" s="5" t="s">
        <v>4316</v>
      </c>
      <c r="O281" s="5" t="s">
        <v>1872</v>
      </c>
    </row>
    <row r="282" spans="1:15">
      <c r="A282" s="367" t="s">
        <v>284</v>
      </c>
      <c r="B282" s="372">
        <v>0</v>
      </c>
      <c r="C282" s="352" t="s">
        <v>1831</v>
      </c>
      <c r="F282" s="327"/>
      <c r="G282" s="327"/>
      <c r="N282" s="5" t="s">
        <v>4108</v>
      </c>
      <c r="O282" s="5" t="s">
        <v>1849</v>
      </c>
    </row>
    <row r="283" spans="1:15">
      <c r="A283" s="367" t="s">
        <v>285</v>
      </c>
      <c r="B283" s="372">
        <v>2.0922541352774698E-6</v>
      </c>
      <c r="C283" s="352" t="s">
        <v>1832</v>
      </c>
      <c r="F283" s="327"/>
      <c r="G283" s="327"/>
      <c r="N283" s="5" t="s">
        <v>4556</v>
      </c>
      <c r="O283" s="5" t="s">
        <v>1829</v>
      </c>
    </row>
    <row r="284" spans="1:15">
      <c r="A284" s="367" t="s">
        <v>286</v>
      </c>
      <c r="B284" s="372">
        <v>3.1006125539642701E-6</v>
      </c>
      <c r="C284" s="352" t="s">
        <v>1832</v>
      </c>
      <c r="F284" s="327"/>
      <c r="G284" s="327"/>
      <c r="N284" s="5" t="s">
        <v>4555</v>
      </c>
      <c r="O284" s="5" t="s">
        <v>1856</v>
      </c>
    </row>
    <row r="285" spans="1:15">
      <c r="A285" s="367" t="s">
        <v>287</v>
      </c>
      <c r="B285" s="372">
        <v>4.9503490963390902E-6</v>
      </c>
      <c r="C285" s="352" t="s">
        <v>1832</v>
      </c>
      <c r="F285" s="327"/>
      <c r="G285" s="327"/>
      <c r="N285" s="5" t="s">
        <v>4227</v>
      </c>
      <c r="O285" s="5" t="s">
        <v>1873</v>
      </c>
    </row>
    <row r="286" spans="1:15">
      <c r="A286" s="367" t="s">
        <v>288</v>
      </c>
      <c r="B286" s="372">
        <v>2.0756979407416601E-7</v>
      </c>
      <c r="C286" s="352" t="s">
        <v>1878</v>
      </c>
      <c r="F286" s="327"/>
      <c r="G286" s="327"/>
      <c r="N286" s="5" t="s">
        <v>4110</v>
      </c>
      <c r="O286" s="5" t="s">
        <v>1874</v>
      </c>
    </row>
    <row r="287" spans="1:15">
      <c r="A287" s="367" t="s">
        <v>289</v>
      </c>
      <c r="B287" s="372">
        <v>0</v>
      </c>
      <c r="C287" s="352" t="s">
        <v>1878</v>
      </c>
      <c r="F287" s="327"/>
      <c r="G287" s="327"/>
      <c r="N287" s="5" t="s">
        <v>4238</v>
      </c>
      <c r="O287" s="5" t="s">
        <v>1832</v>
      </c>
    </row>
    <row r="288" spans="1:15">
      <c r="A288" s="367" t="s">
        <v>290</v>
      </c>
      <c r="B288" s="372">
        <v>8.7130934978661805E-3</v>
      </c>
      <c r="C288" s="352" t="s">
        <v>1879</v>
      </c>
      <c r="F288" s="327"/>
      <c r="G288" s="327"/>
      <c r="N288" s="5" t="s">
        <v>4409</v>
      </c>
      <c r="O288" s="5" t="s">
        <v>1832</v>
      </c>
    </row>
    <row r="289" spans="1:15">
      <c r="A289" s="367" t="s">
        <v>291</v>
      </c>
      <c r="B289" s="372">
        <v>1.1113900354706101</v>
      </c>
      <c r="C289" s="352" t="s">
        <v>1880</v>
      </c>
      <c r="F289" s="327"/>
      <c r="G289" s="327"/>
      <c r="N289" s="5" t="s">
        <v>3927</v>
      </c>
      <c r="O289" s="5" t="s">
        <v>1832</v>
      </c>
    </row>
    <row r="290" spans="1:15">
      <c r="A290" s="367" t="s">
        <v>292</v>
      </c>
      <c r="B290" s="372">
        <v>2.1122953358718699E-6</v>
      </c>
      <c r="C290" s="352" t="s">
        <v>1881</v>
      </c>
      <c r="F290" s="327"/>
      <c r="G290" s="327"/>
      <c r="N290" s="5" t="s">
        <v>3927</v>
      </c>
      <c r="O290" s="5" t="s">
        <v>1832</v>
      </c>
    </row>
    <row r="291" spans="1:15">
      <c r="A291" s="367" t="s">
        <v>293</v>
      </c>
      <c r="B291" s="372">
        <v>9.6427600343660007E-7</v>
      </c>
      <c r="C291" s="352" t="s">
        <v>1880</v>
      </c>
      <c r="F291" s="327"/>
      <c r="G291" s="327"/>
      <c r="N291" s="5" t="s">
        <v>3927</v>
      </c>
      <c r="O291" s="5" t="s">
        <v>1832</v>
      </c>
    </row>
    <row r="292" spans="1:15">
      <c r="A292" s="367" t="s">
        <v>294</v>
      </c>
      <c r="B292" s="372">
        <v>0</v>
      </c>
      <c r="C292" s="352" t="s">
        <v>1882</v>
      </c>
      <c r="F292" s="327"/>
      <c r="G292" s="327"/>
      <c r="N292" s="5" t="s">
        <v>4554</v>
      </c>
      <c r="O292" s="5" t="s">
        <v>1817</v>
      </c>
    </row>
    <row r="293" spans="1:15">
      <c r="A293" s="367" t="s">
        <v>295</v>
      </c>
      <c r="B293" s="372">
        <v>0</v>
      </c>
      <c r="C293" s="352" t="s">
        <v>1880</v>
      </c>
      <c r="F293" s="327"/>
      <c r="G293" s="327"/>
      <c r="N293" s="5" t="s">
        <v>4553</v>
      </c>
      <c r="O293" s="5" t="s">
        <v>1875</v>
      </c>
    </row>
    <row r="294" spans="1:15">
      <c r="A294" s="367" t="s">
        <v>296</v>
      </c>
      <c r="B294" s="372">
        <v>0</v>
      </c>
      <c r="C294" s="352" t="s">
        <v>1883</v>
      </c>
      <c r="F294" s="327"/>
      <c r="G294" s="327"/>
      <c r="N294" s="5" t="s">
        <v>4109</v>
      </c>
      <c r="O294" s="5" t="s">
        <v>1874</v>
      </c>
    </row>
    <row r="295" spans="1:15">
      <c r="A295" s="367" t="s">
        <v>297</v>
      </c>
      <c r="B295" s="372">
        <v>0</v>
      </c>
      <c r="C295" s="352" t="s">
        <v>1883</v>
      </c>
      <c r="F295" s="327"/>
      <c r="G295" s="327"/>
      <c r="N295" s="5" t="s">
        <v>4552</v>
      </c>
      <c r="O295" s="5" t="s">
        <v>1873</v>
      </c>
    </row>
    <row r="296" spans="1:15">
      <c r="A296" s="367" t="s">
        <v>298</v>
      </c>
      <c r="B296" s="372">
        <v>0</v>
      </c>
      <c r="C296" s="352" t="s">
        <v>1883</v>
      </c>
      <c r="F296" s="327"/>
      <c r="G296" s="327"/>
      <c r="N296" s="5" t="s">
        <v>4072</v>
      </c>
      <c r="O296" s="5" t="s">
        <v>1876</v>
      </c>
    </row>
    <row r="297" spans="1:15">
      <c r="A297" s="367" t="s">
        <v>299</v>
      </c>
      <c r="B297" s="372">
        <v>1.5918596034232899E-7</v>
      </c>
      <c r="C297" s="352" t="s">
        <v>1865</v>
      </c>
      <c r="F297" s="327"/>
      <c r="G297" s="327"/>
      <c r="N297" s="5" t="s">
        <v>4273</v>
      </c>
      <c r="O297" s="5" t="s">
        <v>1823</v>
      </c>
    </row>
    <row r="298" spans="1:15">
      <c r="A298" s="367" t="s">
        <v>300</v>
      </c>
      <c r="B298" s="372">
        <v>0</v>
      </c>
      <c r="C298" s="352" t="s">
        <v>1884</v>
      </c>
      <c r="F298" s="327"/>
      <c r="G298" s="327"/>
      <c r="N298" s="5" t="s">
        <v>4551</v>
      </c>
      <c r="O298" s="5" t="s">
        <v>1823</v>
      </c>
    </row>
    <row r="299" spans="1:15">
      <c r="A299" s="367" t="s">
        <v>301</v>
      </c>
      <c r="B299" s="372">
        <v>0</v>
      </c>
      <c r="C299" s="352" t="s">
        <v>1884</v>
      </c>
      <c r="F299" s="327"/>
      <c r="G299" s="327"/>
      <c r="N299" s="5" t="s">
        <v>4550</v>
      </c>
      <c r="O299" s="5" t="s">
        <v>1877</v>
      </c>
    </row>
    <row r="300" spans="1:15">
      <c r="A300" s="367" t="s">
        <v>302</v>
      </c>
      <c r="B300" s="372">
        <v>0</v>
      </c>
      <c r="C300" s="352" t="s">
        <v>1824</v>
      </c>
      <c r="F300" s="327"/>
      <c r="G300" s="327"/>
      <c r="N300" s="5" t="s">
        <v>4549</v>
      </c>
      <c r="O300" s="5" t="s">
        <v>1831</v>
      </c>
    </row>
    <row r="301" spans="1:15">
      <c r="A301" s="367" t="s">
        <v>303</v>
      </c>
      <c r="B301" s="372">
        <v>3.7576855817169701E-7</v>
      </c>
      <c r="C301" s="352" t="s">
        <v>1824</v>
      </c>
      <c r="F301" s="327"/>
      <c r="G301" s="327"/>
      <c r="N301" s="5" t="s">
        <v>4215</v>
      </c>
      <c r="O301" s="5" t="s">
        <v>1832</v>
      </c>
    </row>
    <row r="302" spans="1:15">
      <c r="A302" s="367" t="s">
        <v>304</v>
      </c>
      <c r="B302" s="372">
        <v>6.2737387712737196E-7</v>
      </c>
      <c r="C302" s="352" t="s">
        <v>1834</v>
      </c>
      <c r="F302" s="327"/>
      <c r="G302" s="327"/>
      <c r="N302" s="5" t="s">
        <v>4548</v>
      </c>
      <c r="O302" s="5" t="s">
        <v>1832</v>
      </c>
    </row>
    <row r="303" spans="1:15">
      <c r="A303" s="367" t="s">
        <v>305</v>
      </c>
      <c r="B303" s="372">
        <v>-2.05041748110727</v>
      </c>
      <c r="C303" s="352" t="s">
        <v>1885</v>
      </c>
      <c r="F303" s="327"/>
      <c r="G303" s="327"/>
      <c r="N303" s="5" t="s">
        <v>4548</v>
      </c>
      <c r="O303" s="5" t="s">
        <v>1832</v>
      </c>
    </row>
    <row r="304" spans="1:15">
      <c r="A304" s="367" t="s">
        <v>306</v>
      </c>
      <c r="B304" s="372">
        <v>1.0691689567465801E-5</v>
      </c>
      <c r="C304" s="352" t="s">
        <v>1885</v>
      </c>
      <c r="F304" s="327"/>
      <c r="G304" s="327"/>
      <c r="N304" s="5" t="s">
        <v>4547</v>
      </c>
      <c r="O304" s="5" t="s">
        <v>1878</v>
      </c>
    </row>
    <row r="305" spans="1:15">
      <c r="A305" s="367" t="s">
        <v>307</v>
      </c>
      <c r="B305" s="372">
        <v>8.0598660327951398E-7</v>
      </c>
      <c r="C305" s="352" t="s">
        <v>1832</v>
      </c>
      <c r="F305" s="327"/>
      <c r="G305" s="327"/>
      <c r="N305" s="5" t="s">
        <v>4547</v>
      </c>
      <c r="O305" s="5" t="s">
        <v>1878</v>
      </c>
    </row>
    <row r="306" spans="1:15">
      <c r="A306" s="367" t="s">
        <v>308</v>
      </c>
      <c r="B306" s="372">
        <v>2.5290490798280299E-6</v>
      </c>
      <c r="C306" s="352" t="s">
        <v>1877</v>
      </c>
      <c r="F306" s="327"/>
      <c r="G306" s="327"/>
      <c r="N306" s="5" t="s">
        <v>4546</v>
      </c>
      <c r="O306" s="5" t="s">
        <v>1879</v>
      </c>
    </row>
    <row r="307" spans="1:15">
      <c r="A307" s="367" t="s">
        <v>309</v>
      </c>
      <c r="B307" s="372">
        <v>8.3348177119395105E-7</v>
      </c>
      <c r="C307" s="352" t="s">
        <v>1847</v>
      </c>
      <c r="F307" s="327"/>
      <c r="G307" s="327"/>
      <c r="N307" s="5" t="s">
        <v>4545</v>
      </c>
      <c r="O307" s="5" t="s">
        <v>1880</v>
      </c>
    </row>
    <row r="308" spans="1:15">
      <c r="A308" s="367" t="s">
        <v>310</v>
      </c>
      <c r="B308" s="372">
        <v>9.3865568856717998E-8</v>
      </c>
      <c r="C308" s="352" t="s">
        <v>1886</v>
      </c>
      <c r="F308" s="327"/>
      <c r="G308" s="327"/>
      <c r="N308" s="5" t="s">
        <v>4544</v>
      </c>
      <c r="O308" s="5" t="s">
        <v>1881</v>
      </c>
    </row>
    <row r="309" spans="1:15">
      <c r="A309" s="367" t="s">
        <v>311</v>
      </c>
      <c r="B309" s="372">
        <v>0</v>
      </c>
      <c r="C309" s="352" t="s">
        <v>1887</v>
      </c>
      <c r="F309" s="327"/>
      <c r="G309" s="327"/>
      <c r="N309" s="5" t="s">
        <v>4543</v>
      </c>
      <c r="O309" s="5" t="s">
        <v>1880</v>
      </c>
    </row>
    <row r="310" spans="1:15">
      <c r="A310" s="367" t="s">
        <v>312</v>
      </c>
      <c r="B310" s="372">
        <v>0</v>
      </c>
      <c r="C310" s="352" t="s">
        <v>1887</v>
      </c>
      <c r="F310" s="327"/>
      <c r="G310" s="327"/>
      <c r="N310" s="5" t="s">
        <v>4532</v>
      </c>
      <c r="O310" s="5" t="s">
        <v>1882</v>
      </c>
    </row>
    <row r="311" spans="1:15">
      <c r="A311" s="367" t="s">
        <v>313</v>
      </c>
      <c r="B311" s="372">
        <v>0</v>
      </c>
      <c r="C311" s="352" t="s">
        <v>1888</v>
      </c>
      <c r="F311" s="327"/>
      <c r="G311" s="327"/>
      <c r="N311" s="5" t="s">
        <v>4542</v>
      </c>
      <c r="O311" s="5" t="s">
        <v>1880</v>
      </c>
    </row>
    <row r="312" spans="1:15">
      <c r="A312" s="367" t="s">
        <v>314</v>
      </c>
      <c r="B312" s="372">
        <v>-5.0159999999999996E-3</v>
      </c>
      <c r="C312" s="352" t="s">
        <v>1889</v>
      </c>
      <c r="F312" s="327"/>
      <c r="G312" s="327"/>
      <c r="N312" s="5" t="s">
        <v>4541</v>
      </c>
      <c r="O312" s="5" t="s">
        <v>1883</v>
      </c>
    </row>
    <row r="313" spans="1:15">
      <c r="A313" s="367" t="s">
        <v>315</v>
      </c>
      <c r="B313" s="372">
        <v>0</v>
      </c>
      <c r="C313" s="352" t="s">
        <v>1890</v>
      </c>
      <c r="F313" s="327"/>
      <c r="G313" s="327"/>
      <c r="N313" s="5" t="s">
        <v>4540</v>
      </c>
      <c r="O313" s="5" t="s">
        <v>1883</v>
      </c>
    </row>
    <row r="314" spans="1:15">
      <c r="A314" s="367" t="s">
        <v>316</v>
      </c>
      <c r="B314" s="372">
        <v>0</v>
      </c>
      <c r="C314" s="352" t="s">
        <v>1891</v>
      </c>
      <c r="F314" s="327"/>
      <c r="G314" s="327"/>
      <c r="N314" s="5" t="s">
        <v>4540</v>
      </c>
      <c r="O314" s="5" t="s">
        <v>1883</v>
      </c>
    </row>
    <row r="315" spans="1:15">
      <c r="A315" s="367" t="s">
        <v>317</v>
      </c>
      <c r="B315" s="372">
        <v>0</v>
      </c>
      <c r="C315" s="352" t="s">
        <v>1891</v>
      </c>
      <c r="F315" s="327"/>
      <c r="G315" s="327"/>
      <c r="N315" s="5" t="s">
        <v>4241</v>
      </c>
      <c r="O315" s="5" t="s">
        <v>1865</v>
      </c>
    </row>
    <row r="316" spans="1:15">
      <c r="A316" s="367" t="s">
        <v>318</v>
      </c>
      <c r="B316" s="372">
        <v>0</v>
      </c>
      <c r="C316" s="352" t="s">
        <v>1892</v>
      </c>
      <c r="F316" s="327"/>
      <c r="G316" s="327"/>
      <c r="N316" s="5" t="s">
        <v>3988</v>
      </c>
      <c r="O316" s="5" t="s">
        <v>1884</v>
      </c>
    </row>
    <row r="317" spans="1:15">
      <c r="A317" s="367" t="s">
        <v>320</v>
      </c>
      <c r="B317" s="372">
        <v>-2.90285350524391E-8</v>
      </c>
      <c r="C317" s="352" t="s">
        <v>1841</v>
      </c>
      <c r="F317" s="327"/>
      <c r="G317" s="327"/>
      <c r="N317" s="5" t="s">
        <v>4022</v>
      </c>
      <c r="O317" s="5" t="s">
        <v>1884</v>
      </c>
    </row>
    <row r="318" spans="1:15">
      <c r="A318" s="367" t="s">
        <v>321</v>
      </c>
      <c r="B318" s="372">
        <v>1.2737208307454999E-6</v>
      </c>
      <c r="C318" s="352" t="s">
        <v>1894</v>
      </c>
      <c r="F318" s="327"/>
      <c r="G318" s="327"/>
      <c r="N318" s="5" t="s">
        <v>4539</v>
      </c>
      <c r="O318" s="5" t="s">
        <v>1824</v>
      </c>
    </row>
    <row r="319" spans="1:15">
      <c r="A319" s="367" t="s">
        <v>322</v>
      </c>
      <c r="B319" s="372">
        <v>2.9634274339287E-2</v>
      </c>
      <c r="C319" s="352" t="s">
        <v>1865</v>
      </c>
      <c r="F319" s="327"/>
      <c r="G319" s="327"/>
      <c r="N319" s="5" t="s">
        <v>4538</v>
      </c>
      <c r="O319" s="5" t="s">
        <v>1824</v>
      </c>
    </row>
    <row r="320" spans="1:15">
      <c r="A320" s="367" t="s">
        <v>323</v>
      </c>
      <c r="B320" s="372">
        <v>-1.0700778214868501E-2</v>
      </c>
      <c r="C320" s="352" t="s">
        <v>1893</v>
      </c>
      <c r="F320" s="327"/>
      <c r="G320" s="327"/>
      <c r="N320" s="5" t="s">
        <v>3947</v>
      </c>
      <c r="O320" s="5" t="s">
        <v>1824</v>
      </c>
    </row>
    <row r="321" spans="1:15">
      <c r="A321" s="367" t="s">
        <v>324</v>
      </c>
      <c r="B321" s="372">
        <v>2.9498555985668998E-7</v>
      </c>
      <c r="C321" s="352" t="s">
        <v>1895</v>
      </c>
      <c r="F321" s="327"/>
      <c r="G321" s="327"/>
      <c r="N321" s="5" t="s">
        <v>4537</v>
      </c>
      <c r="O321" s="5" t="s">
        <v>1834</v>
      </c>
    </row>
    <row r="322" spans="1:15">
      <c r="A322" s="367" t="s">
        <v>325</v>
      </c>
      <c r="B322" s="372">
        <v>5.9013568819603998E-8</v>
      </c>
      <c r="C322" s="352" t="s">
        <v>1825</v>
      </c>
      <c r="F322" s="327"/>
      <c r="G322" s="327"/>
      <c r="N322" s="5" t="s">
        <v>4536</v>
      </c>
      <c r="O322" s="5" t="s">
        <v>1885</v>
      </c>
    </row>
    <row r="323" spans="1:15">
      <c r="A323" s="367" t="s">
        <v>326</v>
      </c>
      <c r="B323" s="372">
        <v>8.5589318814527394E-6</v>
      </c>
      <c r="C323" s="352" t="s">
        <v>1825</v>
      </c>
      <c r="F323" s="327"/>
      <c r="G323" s="327"/>
      <c r="N323" s="5" t="s">
        <v>4536</v>
      </c>
      <c r="O323" s="5" t="s">
        <v>1885</v>
      </c>
    </row>
    <row r="324" spans="1:15">
      <c r="A324" s="367" t="s">
        <v>327</v>
      </c>
      <c r="B324" s="372">
        <v>-1.9799999999999999E-4</v>
      </c>
      <c r="C324" s="352" t="s">
        <v>1896</v>
      </c>
      <c r="F324" s="327"/>
      <c r="G324" s="327"/>
      <c r="N324" s="5" t="s">
        <v>3924</v>
      </c>
      <c r="O324" s="5" t="s">
        <v>1832</v>
      </c>
    </row>
    <row r="325" spans="1:15">
      <c r="A325" s="367" t="s">
        <v>328</v>
      </c>
      <c r="B325" s="372">
        <v>0</v>
      </c>
      <c r="C325" s="352" t="s">
        <v>1897</v>
      </c>
      <c r="F325" s="327"/>
      <c r="G325" s="327"/>
      <c r="N325" s="5" t="s">
        <v>4535</v>
      </c>
      <c r="O325" s="5" t="s">
        <v>1877</v>
      </c>
    </row>
    <row r="326" spans="1:15">
      <c r="A326" s="367" t="s">
        <v>329</v>
      </c>
      <c r="B326" s="372">
        <v>0</v>
      </c>
      <c r="C326" s="352" t="s">
        <v>1898</v>
      </c>
      <c r="F326" s="327"/>
      <c r="G326" s="327"/>
      <c r="N326" s="5" t="s">
        <v>4534</v>
      </c>
      <c r="O326" s="5" t="s">
        <v>1847</v>
      </c>
    </row>
    <row r="327" spans="1:15">
      <c r="A327" s="367" t="s">
        <v>330</v>
      </c>
      <c r="B327" s="372">
        <v>1.6671537285140001E-6</v>
      </c>
      <c r="C327" s="352" t="s">
        <v>1899</v>
      </c>
      <c r="F327" s="327"/>
      <c r="G327" s="327"/>
      <c r="N327" s="5" t="s">
        <v>4533</v>
      </c>
      <c r="O327" s="5" t="s">
        <v>1886</v>
      </c>
    </row>
    <row r="328" spans="1:15">
      <c r="A328" s="367" t="s">
        <v>331</v>
      </c>
      <c r="B328" s="372">
        <v>0.137677633081632</v>
      </c>
      <c r="C328" s="352" t="s">
        <v>1899</v>
      </c>
      <c r="F328" s="327"/>
      <c r="G328" s="327"/>
      <c r="N328" s="5" t="s">
        <v>4293</v>
      </c>
      <c r="O328" s="5" t="s">
        <v>1888</v>
      </c>
    </row>
    <row r="329" spans="1:15">
      <c r="A329" s="367" t="s">
        <v>332</v>
      </c>
      <c r="B329" s="372">
        <v>-2.4740182502479202</v>
      </c>
      <c r="C329" s="352" t="s">
        <v>1885</v>
      </c>
      <c r="F329" s="327"/>
      <c r="G329" s="327"/>
      <c r="N329" s="5" t="s">
        <v>4209</v>
      </c>
      <c r="O329" s="5" t="s">
        <v>1887</v>
      </c>
    </row>
    <row r="330" spans="1:15">
      <c r="A330" s="367" t="s">
        <v>333</v>
      </c>
      <c r="B330" s="372">
        <v>0</v>
      </c>
      <c r="C330" s="352" t="s">
        <v>1900</v>
      </c>
      <c r="F330" s="327"/>
      <c r="G330" s="327"/>
      <c r="N330" s="5" t="s">
        <v>4111</v>
      </c>
      <c r="O330" s="5" t="s">
        <v>1887</v>
      </c>
    </row>
    <row r="331" spans="1:15">
      <c r="A331" s="367" t="s">
        <v>334</v>
      </c>
      <c r="B331" s="372">
        <v>-1.0697834058532901E-2</v>
      </c>
      <c r="C331" s="352" t="s">
        <v>1880</v>
      </c>
      <c r="F331" s="327"/>
      <c r="G331" s="327"/>
      <c r="N331" s="5" t="s">
        <v>4445</v>
      </c>
      <c r="O331" s="5" t="s">
        <v>1888</v>
      </c>
    </row>
    <row r="332" spans="1:15">
      <c r="A332" s="367" t="s">
        <v>335</v>
      </c>
      <c r="B332" s="372">
        <v>2.4740337317576899</v>
      </c>
      <c r="C332" s="352" t="s">
        <v>1885</v>
      </c>
      <c r="F332" s="327"/>
      <c r="G332" s="327"/>
      <c r="N332" s="5" t="s">
        <v>4092</v>
      </c>
      <c r="O332" s="5" t="s">
        <v>1889</v>
      </c>
    </row>
    <row r="333" spans="1:15">
      <c r="A333" s="367" t="s">
        <v>336</v>
      </c>
      <c r="B333" s="372">
        <v>5.2427427355415898E-7</v>
      </c>
      <c r="C333" s="352" t="s">
        <v>1885</v>
      </c>
      <c r="F333" s="327"/>
      <c r="G333" s="327"/>
      <c r="N333" s="5" t="s">
        <v>4528</v>
      </c>
      <c r="O333" s="5" t="s">
        <v>1890</v>
      </c>
    </row>
    <row r="334" spans="1:15">
      <c r="A334" s="367" t="s">
        <v>337</v>
      </c>
      <c r="B334" s="372">
        <v>0</v>
      </c>
      <c r="C334" s="352" t="s">
        <v>1820</v>
      </c>
      <c r="F334" s="327"/>
      <c r="G334" s="327"/>
      <c r="N334" s="5" t="s">
        <v>4532</v>
      </c>
      <c r="O334" s="5" t="s">
        <v>1891</v>
      </c>
    </row>
    <row r="335" spans="1:15">
      <c r="A335" s="367" t="s">
        <v>338</v>
      </c>
      <c r="B335" s="372">
        <v>0</v>
      </c>
      <c r="C335" s="352" t="s">
        <v>1820</v>
      </c>
      <c r="F335" s="327"/>
      <c r="G335" s="327"/>
      <c r="N335" s="5" t="s">
        <v>4111</v>
      </c>
      <c r="O335" s="5" t="s">
        <v>1891</v>
      </c>
    </row>
    <row r="336" spans="1:15">
      <c r="A336" s="367" t="s">
        <v>339</v>
      </c>
      <c r="B336" s="372">
        <v>2.4954164339819999E-2</v>
      </c>
      <c r="C336" s="352" t="s">
        <v>1815</v>
      </c>
      <c r="F336" s="327"/>
      <c r="G336" s="327"/>
      <c r="N336" s="5" t="s">
        <v>4033</v>
      </c>
      <c r="O336" s="5" t="s">
        <v>1892</v>
      </c>
    </row>
    <row r="337" spans="1:15">
      <c r="A337" s="367" t="s">
        <v>340</v>
      </c>
      <c r="B337" s="372">
        <v>0</v>
      </c>
      <c r="C337" s="352" t="s">
        <v>1901</v>
      </c>
      <c r="F337" s="327"/>
      <c r="G337" s="327"/>
      <c r="N337" s="5" t="s">
        <v>4262</v>
      </c>
      <c r="O337" s="5" t="s">
        <v>1893</v>
      </c>
    </row>
    <row r="338" spans="1:15">
      <c r="A338" s="367" t="s">
        <v>341</v>
      </c>
      <c r="B338" s="372">
        <v>0</v>
      </c>
      <c r="C338" s="352" t="s">
        <v>1847</v>
      </c>
      <c r="F338" s="327"/>
      <c r="G338" s="327"/>
      <c r="N338" s="5" t="s">
        <v>4531</v>
      </c>
      <c r="O338" s="5" t="s">
        <v>1841</v>
      </c>
    </row>
    <row r="339" spans="1:15">
      <c r="A339" s="367" t="s">
        <v>342</v>
      </c>
      <c r="B339" s="372">
        <v>1.93357614448059E-3</v>
      </c>
      <c r="C339" s="352" t="s">
        <v>1902</v>
      </c>
      <c r="F339" s="327"/>
      <c r="G339" s="327"/>
      <c r="N339" s="5" t="s">
        <v>4507</v>
      </c>
      <c r="O339" s="5" t="s">
        <v>1894</v>
      </c>
    </row>
    <row r="340" spans="1:15">
      <c r="A340" s="367" t="s">
        <v>343</v>
      </c>
      <c r="B340" s="372">
        <v>0</v>
      </c>
      <c r="C340" s="352" t="s">
        <v>1818</v>
      </c>
      <c r="F340" s="327"/>
      <c r="G340" s="327"/>
      <c r="N340" s="5" t="s">
        <v>4530</v>
      </c>
      <c r="O340" s="5" t="s">
        <v>1865</v>
      </c>
    </row>
    <row r="341" spans="1:15">
      <c r="A341" s="367" t="s">
        <v>344</v>
      </c>
      <c r="B341" s="372">
        <v>0</v>
      </c>
      <c r="C341" s="352" t="s">
        <v>1818</v>
      </c>
      <c r="F341" s="327"/>
      <c r="G341" s="327"/>
      <c r="N341" s="5" t="s">
        <v>4022</v>
      </c>
      <c r="O341" s="5" t="s">
        <v>1893</v>
      </c>
    </row>
    <row r="342" spans="1:15">
      <c r="A342" s="367" t="s">
        <v>345</v>
      </c>
      <c r="B342" s="372">
        <v>0</v>
      </c>
      <c r="C342" s="352" t="s">
        <v>1818</v>
      </c>
      <c r="F342" s="327"/>
      <c r="G342" s="327"/>
      <c r="N342" s="5" t="s">
        <v>4022</v>
      </c>
      <c r="O342" s="5" t="s">
        <v>1841</v>
      </c>
    </row>
    <row r="343" spans="1:15">
      <c r="A343" s="367" t="s">
        <v>346</v>
      </c>
      <c r="B343" s="372">
        <v>0</v>
      </c>
      <c r="C343" s="352" t="s">
        <v>1903</v>
      </c>
      <c r="F343" s="327"/>
      <c r="G343" s="327"/>
      <c r="N343" s="5" t="s">
        <v>4529</v>
      </c>
      <c r="O343" s="5" t="s">
        <v>1895</v>
      </c>
    </row>
    <row r="344" spans="1:15">
      <c r="A344" s="367" t="s">
        <v>347</v>
      </c>
      <c r="B344" s="372">
        <v>5.6433415342119801E-6</v>
      </c>
      <c r="C344" s="352" t="s">
        <v>1815</v>
      </c>
      <c r="F344" s="327"/>
      <c r="G344" s="327"/>
      <c r="N344" s="5" t="s">
        <v>4529</v>
      </c>
      <c r="O344" s="5" t="s">
        <v>1895</v>
      </c>
    </row>
    <row r="345" spans="1:15">
      <c r="A345" s="367" t="s">
        <v>348</v>
      </c>
      <c r="B345" s="372">
        <v>2.4953643341534201E-2</v>
      </c>
      <c r="C345" s="352" t="s">
        <v>1815</v>
      </c>
      <c r="F345" s="327"/>
      <c r="G345" s="327"/>
      <c r="N345" s="5" t="s">
        <v>3924</v>
      </c>
      <c r="O345" s="5" t="s">
        <v>1825</v>
      </c>
    </row>
    <row r="346" spans="1:15">
      <c r="A346" s="367" t="s">
        <v>350</v>
      </c>
      <c r="B346" s="372">
        <v>0</v>
      </c>
      <c r="C346" s="352" t="s">
        <v>1904</v>
      </c>
      <c r="F346" s="327"/>
      <c r="G346" s="327"/>
      <c r="N346" s="5" t="s">
        <v>4215</v>
      </c>
      <c r="O346" s="5" t="s">
        <v>1825</v>
      </c>
    </row>
    <row r="347" spans="1:15">
      <c r="A347" s="367" t="s">
        <v>351</v>
      </c>
      <c r="B347" s="372">
        <v>0</v>
      </c>
      <c r="C347" s="352" t="s">
        <v>1905</v>
      </c>
      <c r="F347" s="327"/>
      <c r="G347" s="327"/>
      <c r="N347" s="5" t="s">
        <v>4092</v>
      </c>
      <c r="O347" s="5" t="s">
        <v>1896</v>
      </c>
    </row>
    <row r="348" spans="1:15">
      <c r="A348" s="367" t="s">
        <v>352</v>
      </c>
      <c r="B348" s="372">
        <v>0</v>
      </c>
      <c r="C348" s="352" t="s">
        <v>1906</v>
      </c>
      <c r="F348" s="327"/>
      <c r="G348" s="327"/>
      <c r="N348" s="5" t="s">
        <v>4362</v>
      </c>
      <c r="O348" s="5" t="s">
        <v>1897</v>
      </c>
    </row>
    <row r="349" spans="1:15">
      <c r="A349" s="367" t="s">
        <v>353</v>
      </c>
      <c r="B349" s="372">
        <v>7.9563889130440708E-6</v>
      </c>
      <c r="C349" s="352" t="s">
        <v>1907</v>
      </c>
      <c r="F349" s="327"/>
      <c r="G349" s="327"/>
      <c r="N349" s="5" t="s">
        <v>4528</v>
      </c>
      <c r="O349" s="5" t="s">
        <v>1898</v>
      </c>
    </row>
    <row r="350" spans="1:15">
      <c r="A350" s="367" t="s">
        <v>354</v>
      </c>
      <c r="B350" s="372">
        <v>0</v>
      </c>
      <c r="C350" s="352" t="s">
        <v>1908</v>
      </c>
      <c r="F350" s="327"/>
      <c r="G350" s="327"/>
      <c r="N350" s="5" t="s">
        <v>4157</v>
      </c>
      <c r="O350" s="5" t="s">
        <v>1899</v>
      </c>
    </row>
    <row r="351" spans="1:15">
      <c r="A351" s="367" t="s">
        <v>355</v>
      </c>
      <c r="B351" s="372">
        <v>-7.9563889130440708E-6</v>
      </c>
      <c r="C351" s="352" t="s">
        <v>1907</v>
      </c>
      <c r="F351" s="327"/>
      <c r="G351" s="327"/>
      <c r="N351" s="5" t="s">
        <v>4157</v>
      </c>
      <c r="O351" s="5" t="s">
        <v>1899</v>
      </c>
    </row>
    <row r="352" spans="1:15">
      <c r="A352" s="367" t="s">
        <v>356</v>
      </c>
      <c r="B352" s="372">
        <v>0</v>
      </c>
      <c r="C352" s="352" t="s">
        <v>1909</v>
      </c>
      <c r="F352" s="327"/>
      <c r="G352" s="327"/>
      <c r="N352" s="5" t="s">
        <v>4081</v>
      </c>
      <c r="O352" s="5" t="s">
        <v>1885</v>
      </c>
    </row>
    <row r="353" spans="1:15">
      <c r="A353" s="367" t="s">
        <v>357</v>
      </c>
      <c r="B353" s="372">
        <v>0</v>
      </c>
      <c r="C353" s="352" t="s">
        <v>1873</v>
      </c>
      <c r="F353" s="327"/>
      <c r="G353" s="327"/>
      <c r="N353" s="5" t="s">
        <v>4034</v>
      </c>
      <c r="O353" s="5" t="s">
        <v>1900</v>
      </c>
    </row>
    <row r="354" spans="1:15">
      <c r="A354" s="367" t="s">
        <v>358</v>
      </c>
      <c r="B354" s="372">
        <v>0</v>
      </c>
      <c r="C354" s="352" t="s">
        <v>1873</v>
      </c>
      <c r="F354" s="327"/>
      <c r="G354" s="327"/>
      <c r="N354" s="5" t="s">
        <v>4034</v>
      </c>
      <c r="O354" s="5" t="s">
        <v>1880</v>
      </c>
    </row>
    <row r="355" spans="1:15">
      <c r="A355" s="367" t="s">
        <v>359</v>
      </c>
      <c r="B355" s="372">
        <v>6.9564276050288596E-7</v>
      </c>
      <c r="C355" s="352" t="s">
        <v>1910</v>
      </c>
      <c r="F355" s="327"/>
      <c r="G355" s="327"/>
      <c r="N355" s="5" t="s">
        <v>3988</v>
      </c>
      <c r="O355" s="5" t="s">
        <v>1885</v>
      </c>
    </row>
    <row r="356" spans="1:15">
      <c r="A356" s="367" t="s">
        <v>360</v>
      </c>
      <c r="B356" s="372">
        <v>6.9564276050288596E-7</v>
      </c>
      <c r="C356" s="352" t="s">
        <v>1910</v>
      </c>
      <c r="F356" s="327"/>
      <c r="G356" s="327"/>
      <c r="N356" s="5" t="s">
        <v>4527</v>
      </c>
      <c r="O356" s="5" t="s">
        <v>1885</v>
      </c>
    </row>
    <row r="357" spans="1:15">
      <c r="A357" s="367" t="s">
        <v>361</v>
      </c>
      <c r="B357" s="372">
        <v>-1.3998726337986001E-6</v>
      </c>
      <c r="C357" s="352" t="s">
        <v>1910</v>
      </c>
      <c r="F357" s="327"/>
      <c r="G357" s="327"/>
      <c r="N357" s="5" t="s">
        <v>4123</v>
      </c>
      <c r="O357" s="5" t="s">
        <v>1820</v>
      </c>
    </row>
    <row r="358" spans="1:15">
      <c r="A358" s="367" t="s">
        <v>362</v>
      </c>
      <c r="B358" s="372">
        <v>1.3998726337986001E-6</v>
      </c>
      <c r="C358" s="352" t="s">
        <v>1910</v>
      </c>
      <c r="F358" s="327"/>
      <c r="G358" s="327"/>
      <c r="N358" s="5" t="s">
        <v>4123</v>
      </c>
      <c r="O358" s="5" t="s">
        <v>1820</v>
      </c>
    </row>
    <row r="359" spans="1:15">
      <c r="A359" s="367" t="s">
        <v>363</v>
      </c>
      <c r="B359" s="372">
        <v>0</v>
      </c>
      <c r="C359" s="352" t="s">
        <v>1910</v>
      </c>
      <c r="F359" s="327"/>
      <c r="G359" s="327"/>
      <c r="N359" s="5" t="s">
        <v>4526</v>
      </c>
      <c r="O359" s="5" t="s">
        <v>1815</v>
      </c>
    </row>
    <row r="360" spans="1:15">
      <c r="A360" s="367" t="s">
        <v>364</v>
      </c>
      <c r="B360" s="372">
        <v>0</v>
      </c>
      <c r="C360" s="352" t="s">
        <v>1910</v>
      </c>
      <c r="F360" s="327"/>
      <c r="G360" s="327"/>
      <c r="N360" s="5" t="s">
        <v>4525</v>
      </c>
      <c r="O360" s="5" t="s">
        <v>1901</v>
      </c>
    </row>
    <row r="361" spans="1:15">
      <c r="A361" s="367" t="s">
        <v>365</v>
      </c>
      <c r="B361" s="372">
        <v>-6.2224455632531296E-7</v>
      </c>
      <c r="C361" s="352" t="s">
        <v>1824</v>
      </c>
      <c r="F361" s="327"/>
      <c r="G361" s="327"/>
      <c r="N361" s="5" t="s">
        <v>4524</v>
      </c>
      <c r="O361" s="5" t="s">
        <v>1847</v>
      </c>
    </row>
    <row r="362" spans="1:15">
      <c r="A362" s="367" t="s">
        <v>366</v>
      </c>
      <c r="B362" s="372">
        <v>0</v>
      </c>
      <c r="C362" s="352" t="s">
        <v>1910</v>
      </c>
      <c r="F362" s="327"/>
      <c r="G362" s="327"/>
      <c r="N362" s="5" t="s">
        <v>4105</v>
      </c>
      <c r="O362" s="5" t="s">
        <v>1902</v>
      </c>
    </row>
    <row r="363" spans="1:15">
      <c r="A363" s="367" t="s">
        <v>367</v>
      </c>
      <c r="B363" s="372">
        <v>2.19751616063365E-7</v>
      </c>
      <c r="C363" s="352" t="s">
        <v>1880</v>
      </c>
      <c r="F363" s="327"/>
      <c r="G363" s="327"/>
      <c r="N363" s="5" t="s">
        <v>4523</v>
      </c>
      <c r="O363" s="5" t="s">
        <v>1818</v>
      </c>
    </row>
    <row r="364" spans="1:15">
      <c r="A364" s="367" t="s">
        <v>368</v>
      </c>
      <c r="B364" s="372">
        <v>0</v>
      </c>
      <c r="C364" s="352" t="s">
        <v>1911</v>
      </c>
      <c r="F364" s="327"/>
      <c r="G364" s="327"/>
      <c r="N364" s="5" t="s">
        <v>4523</v>
      </c>
      <c r="O364" s="5" t="s">
        <v>1818</v>
      </c>
    </row>
    <row r="365" spans="1:15">
      <c r="A365" s="367" t="s">
        <v>369</v>
      </c>
      <c r="B365" s="372">
        <v>0</v>
      </c>
      <c r="C365" s="352" t="s">
        <v>1829</v>
      </c>
      <c r="F365" s="327"/>
      <c r="G365" s="327"/>
      <c r="N365" s="5" t="s">
        <v>4522</v>
      </c>
      <c r="O365" s="5" t="s">
        <v>1818</v>
      </c>
    </row>
    <row r="366" spans="1:15">
      <c r="A366" s="367" t="s">
        <v>370</v>
      </c>
      <c r="B366" s="372">
        <v>0</v>
      </c>
      <c r="C366" s="352" t="s">
        <v>1902</v>
      </c>
      <c r="F366" s="327"/>
      <c r="G366" s="327"/>
      <c r="N366" s="5" t="s">
        <v>4477</v>
      </c>
      <c r="O366" s="5" t="s">
        <v>1903</v>
      </c>
    </row>
    <row r="367" spans="1:15">
      <c r="A367" s="367" t="s">
        <v>371</v>
      </c>
      <c r="B367" s="372">
        <v>1.3378357361288301E-6</v>
      </c>
      <c r="C367" s="352" t="s">
        <v>1881</v>
      </c>
      <c r="F367" s="327"/>
      <c r="G367" s="327"/>
      <c r="N367" s="5" t="s">
        <v>4185</v>
      </c>
      <c r="O367" s="5" t="s">
        <v>1815</v>
      </c>
    </row>
    <row r="368" spans="1:15">
      <c r="A368" s="367" t="s">
        <v>372</v>
      </c>
      <c r="B368" s="372">
        <v>0</v>
      </c>
      <c r="C368" s="352" t="s">
        <v>1849</v>
      </c>
      <c r="F368" s="327"/>
      <c r="G368" s="327"/>
      <c r="N368" s="5" t="s">
        <v>4521</v>
      </c>
      <c r="O368" s="5" t="s">
        <v>1815</v>
      </c>
    </row>
    <row r="369" spans="1:15">
      <c r="A369" s="367" t="s">
        <v>373</v>
      </c>
      <c r="B369" s="372">
        <v>0</v>
      </c>
      <c r="C369" s="352" t="s">
        <v>1912</v>
      </c>
      <c r="F369" s="327"/>
      <c r="G369" s="327"/>
      <c r="N369" s="5" t="s">
        <v>4520</v>
      </c>
      <c r="O369" s="5" t="s">
        <v>1815</v>
      </c>
    </row>
    <row r="370" spans="1:15">
      <c r="A370" s="367" t="s">
        <v>374</v>
      </c>
      <c r="B370" s="372">
        <v>-2.2187913032212199E-5</v>
      </c>
      <c r="C370" s="352" t="s">
        <v>1913</v>
      </c>
      <c r="F370" s="327"/>
      <c r="G370" s="327"/>
      <c r="N370" s="5" t="s">
        <v>4000</v>
      </c>
      <c r="O370" s="5" t="s">
        <v>1904</v>
      </c>
    </row>
    <row r="371" spans="1:15">
      <c r="A371" s="367" t="s">
        <v>375</v>
      </c>
      <c r="B371" s="372">
        <v>1.0024606012848401E-5</v>
      </c>
      <c r="C371" s="352" t="s">
        <v>1914</v>
      </c>
      <c r="F371" s="327"/>
      <c r="G371" s="327"/>
      <c r="N371" s="5" t="s">
        <v>3939</v>
      </c>
      <c r="O371" s="5" t="s">
        <v>1905</v>
      </c>
    </row>
    <row r="372" spans="1:15">
      <c r="A372" s="367" t="s">
        <v>376</v>
      </c>
      <c r="B372" s="372">
        <v>0</v>
      </c>
      <c r="C372" s="352" t="s">
        <v>1912</v>
      </c>
      <c r="F372" s="327"/>
      <c r="G372" s="327"/>
      <c r="N372" s="5" t="s">
        <v>4519</v>
      </c>
      <c r="O372" s="5" t="s">
        <v>1906</v>
      </c>
    </row>
    <row r="373" spans="1:15">
      <c r="A373" s="367" t="s">
        <v>377</v>
      </c>
      <c r="B373" s="372">
        <v>0</v>
      </c>
      <c r="C373" s="352" t="s">
        <v>1836</v>
      </c>
      <c r="F373" s="327"/>
      <c r="G373" s="327"/>
      <c r="N373" s="5" t="s">
        <v>4518</v>
      </c>
      <c r="O373" s="5" t="s">
        <v>1907</v>
      </c>
    </row>
    <row r="374" spans="1:15">
      <c r="A374" s="367" t="s">
        <v>378</v>
      </c>
      <c r="B374" s="372">
        <v>0</v>
      </c>
      <c r="C374" s="352" t="s">
        <v>1915</v>
      </c>
      <c r="F374" s="327"/>
      <c r="G374" s="327"/>
      <c r="N374" s="5" t="s">
        <v>4517</v>
      </c>
      <c r="O374" s="5" t="s">
        <v>1908</v>
      </c>
    </row>
    <row r="375" spans="1:15">
      <c r="A375" s="367" t="s">
        <v>379</v>
      </c>
      <c r="B375" s="372">
        <v>0</v>
      </c>
      <c r="C375" s="352" t="s">
        <v>1916</v>
      </c>
      <c r="F375" s="327"/>
      <c r="G375" s="327"/>
      <c r="N375" s="5" t="s">
        <v>4516</v>
      </c>
      <c r="O375" s="5" t="s">
        <v>1907</v>
      </c>
    </row>
    <row r="376" spans="1:15">
      <c r="A376" s="367" t="s">
        <v>380</v>
      </c>
      <c r="B376" s="372">
        <v>1.8249150103932701E-7</v>
      </c>
      <c r="C376" s="352" t="s">
        <v>1917</v>
      </c>
      <c r="F376" s="327"/>
      <c r="G376" s="327"/>
      <c r="N376" s="5" t="s">
        <v>4515</v>
      </c>
      <c r="O376" s="5" t="s">
        <v>1909</v>
      </c>
    </row>
    <row r="377" spans="1:15">
      <c r="A377" s="367" t="s">
        <v>381</v>
      </c>
      <c r="B377" s="372">
        <v>8.3287633314659304E-7</v>
      </c>
      <c r="C377" s="352" t="s">
        <v>1866</v>
      </c>
      <c r="F377" s="327"/>
      <c r="G377" s="327"/>
      <c r="N377" s="5" t="s">
        <v>4514</v>
      </c>
      <c r="O377" s="5" t="s">
        <v>1873</v>
      </c>
    </row>
    <row r="378" spans="1:15">
      <c r="A378" s="367" t="s">
        <v>382</v>
      </c>
      <c r="B378" s="372">
        <v>0</v>
      </c>
      <c r="C378" s="352" t="s">
        <v>1866</v>
      </c>
      <c r="F378" s="327"/>
      <c r="G378" s="327"/>
      <c r="N378" s="5" t="s">
        <v>4210</v>
      </c>
      <c r="O378" s="5" t="s">
        <v>1873</v>
      </c>
    </row>
    <row r="379" spans="1:15">
      <c r="A379" s="367" t="s">
        <v>383</v>
      </c>
      <c r="B379" s="372">
        <v>-0.97410114468186804</v>
      </c>
      <c r="C379" s="352" t="s">
        <v>1918</v>
      </c>
      <c r="F379" s="327"/>
      <c r="G379" s="327"/>
      <c r="N379" s="5" t="s">
        <v>4186</v>
      </c>
      <c r="O379" s="5" t="s">
        <v>1910</v>
      </c>
    </row>
    <row r="380" spans="1:15">
      <c r="A380" s="367" t="s">
        <v>384</v>
      </c>
      <c r="B380" s="372">
        <v>1.21635800241341</v>
      </c>
      <c r="C380" s="352" t="s">
        <v>1918</v>
      </c>
      <c r="F380" s="327"/>
      <c r="G380" s="327"/>
      <c r="N380" s="5" t="s">
        <v>4513</v>
      </c>
      <c r="O380" s="5" t="s">
        <v>1910</v>
      </c>
    </row>
    <row r="381" spans="1:15">
      <c r="A381" s="367" t="s">
        <v>385</v>
      </c>
      <c r="B381" s="372">
        <v>-1.1085182788549399</v>
      </c>
      <c r="C381" s="352" t="s">
        <v>1919</v>
      </c>
      <c r="F381" s="327"/>
      <c r="G381" s="327"/>
      <c r="N381" s="5" t="s">
        <v>4512</v>
      </c>
      <c r="O381" s="5" t="s">
        <v>1910</v>
      </c>
    </row>
    <row r="382" spans="1:15">
      <c r="A382" s="367" t="s">
        <v>386</v>
      </c>
      <c r="B382" s="372">
        <v>-6.3136220660453597E-6</v>
      </c>
      <c r="C382" s="352" t="s">
        <v>1919</v>
      </c>
      <c r="F382" s="327"/>
      <c r="G382" s="327"/>
      <c r="N382" s="5" t="s">
        <v>4511</v>
      </c>
      <c r="O382" s="5" t="s">
        <v>1910</v>
      </c>
    </row>
    <row r="383" spans="1:15">
      <c r="A383" s="367" t="s">
        <v>387</v>
      </c>
      <c r="B383" s="372">
        <v>1.5839999999999999E-3</v>
      </c>
      <c r="C383" s="352" t="s">
        <v>1920</v>
      </c>
      <c r="F383" s="327"/>
      <c r="G383" s="327"/>
      <c r="N383" s="5" t="s">
        <v>4008</v>
      </c>
      <c r="O383" s="5" t="s">
        <v>1910</v>
      </c>
    </row>
    <row r="384" spans="1:15">
      <c r="A384" s="367" t="s">
        <v>388</v>
      </c>
      <c r="B384" s="372">
        <v>0</v>
      </c>
      <c r="C384" s="352" t="s">
        <v>1815</v>
      </c>
      <c r="F384" s="327"/>
      <c r="G384" s="327"/>
      <c r="N384" s="5" t="s">
        <v>4510</v>
      </c>
      <c r="O384" s="5" t="s">
        <v>1910</v>
      </c>
    </row>
    <row r="385" spans="1:15">
      <c r="A385" s="367" t="s">
        <v>389</v>
      </c>
      <c r="B385" s="372">
        <v>4.9834900114759099E-2</v>
      </c>
      <c r="C385" s="352" t="s">
        <v>1815</v>
      </c>
      <c r="F385" s="327"/>
      <c r="G385" s="327"/>
      <c r="N385" s="5" t="s">
        <v>3961</v>
      </c>
      <c r="O385" s="5" t="s">
        <v>1824</v>
      </c>
    </row>
    <row r="386" spans="1:15">
      <c r="A386" s="367" t="s">
        <v>390</v>
      </c>
      <c r="B386" s="372">
        <v>-2.4954164339819999E-2</v>
      </c>
      <c r="C386" s="352" t="s">
        <v>1921</v>
      </c>
      <c r="F386" s="327"/>
      <c r="G386" s="327"/>
      <c r="N386" s="5" t="s">
        <v>4008</v>
      </c>
      <c r="O386" s="5" t="s">
        <v>1910</v>
      </c>
    </row>
    <row r="387" spans="1:15">
      <c r="A387" s="367" t="s">
        <v>391</v>
      </c>
      <c r="B387" s="372">
        <v>-4.9833839427422401E-2</v>
      </c>
      <c r="C387" s="352" t="s">
        <v>1921</v>
      </c>
      <c r="F387" s="327"/>
      <c r="G387" s="327"/>
      <c r="N387" s="5" t="s">
        <v>4104</v>
      </c>
      <c r="O387" s="5" t="s">
        <v>1880</v>
      </c>
    </row>
    <row r="388" spans="1:15">
      <c r="A388" s="367" t="s">
        <v>392</v>
      </c>
      <c r="B388" s="372">
        <v>1.60686982012541E-6</v>
      </c>
      <c r="C388" s="352" t="s">
        <v>1832</v>
      </c>
      <c r="F388" s="327"/>
      <c r="G388" s="327"/>
      <c r="N388" s="5" t="s">
        <v>4509</v>
      </c>
      <c r="O388" s="5" t="s">
        <v>1911</v>
      </c>
    </row>
    <row r="389" spans="1:15">
      <c r="A389" s="367" t="s">
        <v>393</v>
      </c>
      <c r="B389" s="372">
        <v>3.3734439039124699E-6</v>
      </c>
      <c r="C389" s="352" t="s">
        <v>1832</v>
      </c>
      <c r="F389" s="327"/>
      <c r="G389" s="327"/>
      <c r="N389" s="5" t="s">
        <v>4508</v>
      </c>
      <c r="O389" s="5" t="s">
        <v>1829</v>
      </c>
    </row>
    <row r="390" spans="1:15">
      <c r="A390" s="367" t="s">
        <v>394</v>
      </c>
      <c r="B390" s="372">
        <v>4.8279611010890702E-6</v>
      </c>
      <c r="C390" s="352" t="s">
        <v>1832</v>
      </c>
      <c r="F390" s="327"/>
      <c r="G390" s="327"/>
      <c r="N390" s="5" t="s">
        <v>4092</v>
      </c>
      <c r="O390" s="5" t="s">
        <v>1902</v>
      </c>
    </row>
    <row r="391" spans="1:15">
      <c r="A391" s="367" t="s">
        <v>395</v>
      </c>
      <c r="B391" s="372">
        <v>2.0756979407416601E-7</v>
      </c>
      <c r="C391" s="352" t="s">
        <v>1832</v>
      </c>
      <c r="F391" s="327"/>
      <c r="G391" s="327"/>
      <c r="N391" s="5" t="s">
        <v>4117</v>
      </c>
      <c r="O391" s="5" t="s">
        <v>1881</v>
      </c>
    </row>
    <row r="392" spans="1:15">
      <c r="A392" s="367" t="s">
        <v>396</v>
      </c>
      <c r="B392" s="372">
        <v>2.33429091167636E-6</v>
      </c>
      <c r="C392" s="352" t="s">
        <v>1832</v>
      </c>
      <c r="F392" s="327"/>
      <c r="G392" s="327"/>
      <c r="N392" s="5" t="s">
        <v>4101</v>
      </c>
      <c r="O392" s="5" t="s">
        <v>1849</v>
      </c>
    </row>
    <row r="393" spans="1:15">
      <c r="A393" s="367" t="s">
        <v>397</v>
      </c>
      <c r="B393" s="372">
        <v>1.7992610487814301E-6</v>
      </c>
      <c r="C393" s="352" t="s">
        <v>1832</v>
      </c>
      <c r="F393" s="327"/>
      <c r="G393" s="327"/>
      <c r="N393" s="5" t="s">
        <v>4022</v>
      </c>
      <c r="O393" s="5" t="s">
        <v>1912</v>
      </c>
    </row>
    <row r="394" spans="1:15">
      <c r="A394" s="367" t="s">
        <v>398</v>
      </c>
      <c r="B394" s="372">
        <v>2.7945980421228001E-6</v>
      </c>
      <c r="C394" s="352" t="s">
        <v>1832</v>
      </c>
      <c r="F394" s="327"/>
      <c r="G394" s="327"/>
      <c r="N394" s="5" t="s">
        <v>3929</v>
      </c>
      <c r="O394" s="5" t="s">
        <v>1913</v>
      </c>
    </row>
    <row r="395" spans="1:15">
      <c r="A395" s="367" t="s">
        <v>399</v>
      </c>
      <c r="B395" s="372">
        <v>2.7386590048486301E-6</v>
      </c>
      <c r="C395" s="352" t="s">
        <v>1832</v>
      </c>
      <c r="F395" s="327"/>
      <c r="G395" s="327"/>
      <c r="N395" s="5" t="s">
        <v>4414</v>
      </c>
      <c r="O395" s="5" t="s">
        <v>1914</v>
      </c>
    </row>
    <row r="396" spans="1:15">
      <c r="A396" s="367" t="s">
        <v>400</v>
      </c>
      <c r="B396" s="372">
        <v>2.2187913032212199E-5</v>
      </c>
      <c r="C396" s="352" t="s">
        <v>1913</v>
      </c>
      <c r="F396" s="327"/>
      <c r="G396" s="327"/>
      <c r="N396" s="5" t="s">
        <v>4078</v>
      </c>
      <c r="O396" s="5" t="s">
        <v>1836</v>
      </c>
    </row>
    <row r="397" spans="1:15">
      <c r="A397" s="367" t="s">
        <v>401</v>
      </c>
      <c r="B397" s="372">
        <v>1.9508154511906401E-4</v>
      </c>
      <c r="C397" s="352" t="s">
        <v>1888</v>
      </c>
      <c r="F397" s="327"/>
      <c r="G397" s="327"/>
      <c r="N397" s="5" t="s">
        <v>4150</v>
      </c>
      <c r="O397" s="5" t="s">
        <v>1912</v>
      </c>
    </row>
    <row r="398" spans="1:15">
      <c r="A398" s="367" t="s">
        <v>402</v>
      </c>
      <c r="B398" s="372">
        <v>2.9184548809362199E-6</v>
      </c>
      <c r="C398" s="352" t="s">
        <v>1888</v>
      </c>
      <c r="F398" s="327"/>
      <c r="G398" s="327"/>
      <c r="N398" s="5" t="s">
        <v>4449</v>
      </c>
      <c r="O398" s="5" t="s">
        <v>1836</v>
      </c>
    </row>
    <row r="399" spans="1:15">
      <c r="A399" s="367" t="s">
        <v>403</v>
      </c>
      <c r="B399" s="372">
        <v>0</v>
      </c>
      <c r="C399" s="352" t="s">
        <v>1922</v>
      </c>
      <c r="F399" s="327"/>
      <c r="G399" s="327"/>
      <c r="N399" s="5" t="s">
        <v>3939</v>
      </c>
      <c r="O399" s="5" t="s">
        <v>1915</v>
      </c>
    </row>
    <row r="400" spans="1:15">
      <c r="A400" s="367" t="s">
        <v>404</v>
      </c>
      <c r="B400" s="372">
        <v>6.3360008622368701E-3</v>
      </c>
      <c r="C400" s="352" t="s">
        <v>1880</v>
      </c>
      <c r="F400" s="327"/>
      <c r="G400" s="327"/>
      <c r="N400" s="5" t="s">
        <v>4507</v>
      </c>
      <c r="O400" s="5" t="s">
        <v>1916</v>
      </c>
    </row>
    <row r="401" spans="1:15">
      <c r="A401" s="367" t="s">
        <v>405</v>
      </c>
      <c r="B401" s="372">
        <v>-8.0610638644070908E-6</v>
      </c>
      <c r="C401" s="352" t="s">
        <v>1834</v>
      </c>
      <c r="F401" s="327"/>
      <c r="G401" s="327"/>
      <c r="N401" s="5" t="s">
        <v>4344</v>
      </c>
      <c r="O401" s="5" t="s">
        <v>1917</v>
      </c>
    </row>
    <row r="402" spans="1:15">
      <c r="A402" s="367" t="s">
        <v>406</v>
      </c>
      <c r="B402" s="372">
        <v>0</v>
      </c>
      <c r="C402" s="352" t="s">
        <v>1836</v>
      </c>
      <c r="F402" s="327"/>
      <c r="G402" s="327"/>
      <c r="N402" s="5" t="s">
        <v>4344</v>
      </c>
      <c r="O402" s="5" t="s">
        <v>1866</v>
      </c>
    </row>
    <row r="403" spans="1:15">
      <c r="A403" s="367" t="s">
        <v>407</v>
      </c>
      <c r="B403" s="372">
        <v>1.5759398024961101E-3</v>
      </c>
      <c r="C403" s="352" t="s">
        <v>1923</v>
      </c>
      <c r="F403" s="327"/>
      <c r="G403" s="327"/>
      <c r="N403" s="5" t="s">
        <v>4344</v>
      </c>
      <c r="O403" s="5" t="s">
        <v>4343</v>
      </c>
    </row>
    <row r="404" spans="1:15">
      <c r="A404" s="367" t="s">
        <v>408</v>
      </c>
      <c r="B404" s="372">
        <v>0</v>
      </c>
      <c r="C404" s="352" t="s">
        <v>1924</v>
      </c>
      <c r="F404" s="327"/>
      <c r="G404" s="327"/>
      <c r="N404" s="5" t="s">
        <v>4344</v>
      </c>
      <c r="O404" s="5" t="s">
        <v>1866</v>
      </c>
    </row>
    <row r="405" spans="1:15">
      <c r="A405" s="367" t="s">
        <v>409</v>
      </c>
      <c r="B405" s="372">
        <v>0</v>
      </c>
      <c r="C405" s="352" t="s">
        <v>1924</v>
      </c>
      <c r="F405" s="327"/>
      <c r="G405" s="327"/>
      <c r="N405" s="5" t="s">
        <v>4167</v>
      </c>
      <c r="O405" s="5" t="s">
        <v>1866</v>
      </c>
    </row>
    <row r="406" spans="1:15">
      <c r="A406" s="367" t="s">
        <v>410</v>
      </c>
      <c r="B406" s="372">
        <v>0</v>
      </c>
      <c r="C406" s="352" t="s">
        <v>1924</v>
      </c>
      <c r="F406" s="327"/>
      <c r="G406" s="327"/>
      <c r="N406" s="5" t="s">
        <v>4411</v>
      </c>
      <c r="O406" s="5" t="s">
        <v>1918</v>
      </c>
    </row>
    <row r="407" spans="1:15">
      <c r="A407" s="367" t="s">
        <v>411</v>
      </c>
      <c r="B407" s="372">
        <v>0</v>
      </c>
      <c r="C407" s="352" t="s">
        <v>1908</v>
      </c>
      <c r="F407" s="327"/>
      <c r="G407" s="327"/>
      <c r="N407" s="5" t="s">
        <v>4506</v>
      </c>
      <c r="O407" s="5" t="s">
        <v>1918</v>
      </c>
    </row>
    <row r="408" spans="1:15">
      <c r="A408" s="367" t="s">
        <v>412</v>
      </c>
      <c r="B408" s="372">
        <v>0.46778588194638399</v>
      </c>
      <c r="C408" s="352" t="s">
        <v>1925</v>
      </c>
      <c r="F408" s="327"/>
      <c r="G408" s="327"/>
      <c r="N408" s="5" t="s">
        <v>4244</v>
      </c>
      <c r="O408" s="5" t="s">
        <v>1919</v>
      </c>
    </row>
    <row r="409" spans="1:15">
      <c r="A409" s="367" t="s">
        <v>413</v>
      </c>
      <c r="B409" s="372">
        <v>0.34127828669045401</v>
      </c>
      <c r="C409" s="352" t="s">
        <v>1925</v>
      </c>
      <c r="F409" s="327"/>
      <c r="G409" s="327"/>
      <c r="N409" s="5" t="s">
        <v>4244</v>
      </c>
      <c r="O409" s="5" t="s">
        <v>1919</v>
      </c>
    </row>
    <row r="410" spans="1:15">
      <c r="A410" s="367" t="s">
        <v>414</v>
      </c>
      <c r="B410" s="372">
        <v>0</v>
      </c>
      <c r="C410" s="352" t="s">
        <v>1880</v>
      </c>
      <c r="F410" s="327"/>
      <c r="G410" s="327"/>
      <c r="N410" s="5" t="s">
        <v>4505</v>
      </c>
      <c r="O410" s="5" t="s">
        <v>1920</v>
      </c>
    </row>
    <row r="411" spans="1:15">
      <c r="A411" s="367" t="s">
        <v>415</v>
      </c>
      <c r="B411" s="372">
        <v>0</v>
      </c>
      <c r="C411" s="352" t="s">
        <v>1907</v>
      </c>
      <c r="F411" s="327"/>
      <c r="G411" s="327"/>
      <c r="N411" s="5" t="s">
        <v>4504</v>
      </c>
      <c r="O411" s="5" t="s">
        <v>1815</v>
      </c>
    </row>
    <row r="412" spans="1:15">
      <c r="A412" s="367" t="s">
        <v>416</v>
      </c>
      <c r="B412" s="372">
        <v>0</v>
      </c>
      <c r="C412" s="352" t="s">
        <v>1907</v>
      </c>
      <c r="F412" s="327"/>
      <c r="G412" s="327"/>
      <c r="N412" s="5" t="s">
        <v>4504</v>
      </c>
      <c r="O412" s="5" t="s">
        <v>1815</v>
      </c>
    </row>
    <row r="413" spans="1:15">
      <c r="A413" s="367" t="s">
        <v>417</v>
      </c>
      <c r="B413" s="372">
        <v>0</v>
      </c>
      <c r="C413" s="352" t="s">
        <v>1908</v>
      </c>
      <c r="F413" s="327"/>
      <c r="G413" s="327"/>
      <c r="N413" s="5" t="s">
        <v>4503</v>
      </c>
      <c r="O413" s="5" t="s">
        <v>1815</v>
      </c>
    </row>
    <row r="414" spans="1:15">
      <c r="A414" s="367" t="s">
        <v>418</v>
      </c>
      <c r="B414" s="372">
        <v>-6.0382588458196599E-5</v>
      </c>
      <c r="C414" s="352" t="s">
        <v>1926</v>
      </c>
      <c r="F414" s="327"/>
      <c r="G414" s="327"/>
      <c r="N414" s="5" t="s">
        <v>4488</v>
      </c>
      <c r="O414" s="5" t="s">
        <v>1921</v>
      </c>
    </row>
    <row r="415" spans="1:15">
      <c r="A415" s="367" t="s">
        <v>419</v>
      </c>
      <c r="B415" s="372">
        <v>4.6772311520726402E-5</v>
      </c>
      <c r="C415" s="352" t="s">
        <v>1927</v>
      </c>
      <c r="F415" s="327"/>
      <c r="G415" s="327"/>
      <c r="N415" s="5" t="s">
        <v>4488</v>
      </c>
      <c r="O415" s="5" t="s">
        <v>1921</v>
      </c>
    </row>
    <row r="416" spans="1:15">
      <c r="A416" s="367" t="s">
        <v>420</v>
      </c>
      <c r="B416" s="372">
        <v>0</v>
      </c>
      <c r="C416" s="352" t="s">
        <v>1825</v>
      </c>
      <c r="F416" s="327"/>
      <c r="G416" s="327"/>
      <c r="N416" s="5" t="s">
        <v>3927</v>
      </c>
      <c r="O416" s="5" t="s">
        <v>1832</v>
      </c>
    </row>
    <row r="417" spans="1:15">
      <c r="A417" s="367" t="s">
        <v>421</v>
      </c>
      <c r="B417" s="372">
        <v>0</v>
      </c>
      <c r="C417" s="352" t="s">
        <v>1832</v>
      </c>
      <c r="F417" s="327"/>
      <c r="G417" s="327"/>
      <c r="N417" s="5" t="s">
        <v>4238</v>
      </c>
      <c r="O417" s="5" t="s">
        <v>1832</v>
      </c>
    </row>
    <row r="418" spans="1:15">
      <c r="A418" s="367" t="s">
        <v>422</v>
      </c>
      <c r="B418" s="372">
        <v>-1.8881912600363601E-3</v>
      </c>
      <c r="C418" s="352" t="s">
        <v>1928</v>
      </c>
      <c r="F418" s="327"/>
      <c r="G418" s="327"/>
      <c r="N418" s="5" t="s">
        <v>3927</v>
      </c>
      <c r="O418" s="5" t="s">
        <v>1832</v>
      </c>
    </row>
    <row r="419" spans="1:15">
      <c r="A419" s="367" t="s">
        <v>423</v>
      </c>
      <c r="B419" s="372">
        <v>-0.68254829623339197</v>
      </c>
      <c r="C419" s="352" t="s">
        <v>1928</v>
      </c>
      <c r="F419" s="327"/>
      <c r="G419" s="327"/>
      <c r="N419" s="5" t="s">
        <v>4381</v>
      </c>
      <c r="O419" s="5" t="s">
        <v>1832</v>
      </c>
    </row>
    <row r="420" spans="1:15">
      <c r="A420" s="367" t="s">
        <v>424</v>
      </c>
      <c r="B420" s="372">
        <v>-2.8579032300513101E-4</v>
      </c>
      <c r="C420" s="352" t="s">
        <v>1927</v>
      </c>
      <c r="F420" s="327"/>
      <c r="G420" s="327"/>
      <c r="N420" s="5" t="s">
        <v>4502</v>
      </c>
      <c r="O420" s="5" t="s">
        <v>1832</v>
      </c>
    </row>
    <row r="421" spans="1:15">
      <c r="A421" s="367" t="s">
        <v>425</v>
      </c>
      <c r="B421" s="372">
        <v>-0.93900809205865698</v>
      </c>
      <c r="C421" s="352" t="s">
        <v>1929</v>
      </c>
      <c r="F421" s="327"/>
      <c r="G421" s="327"/>
      <c r="N421" s="5" t="s">
        <v>3927</v>
      </c>
      <c r="O421" s="5" t="s">
        <v>1832</v>
      </c>
    </row>
    <row r="422" spans="1:15">
      <c r="A422" s="367" t="s">
        <v>426</v>
      </c>
      <c r="B422" s="372">
        <v>-2.0689748887462001</v>
      </c>
      <c r="C422" s="352" t="s">
        <v>1929</v>
      </c>
      <c r="F422" s="327"/>
      <c r="G422" s="327"/>
      <c r="N422" s="5" t="s">
        <v>3927</v>
      </c>
      <c r="O422" s="5" t="s">
        <v>1832</v>
      </c>
    </row>
    <row r="423" spans="1:15">
      <c r="A423" s="367" t="s">
        <v>427</v>
      </c>
      <c r="B423" s="372">
        <v>2.0689534605971902</v>
      </c>
      <c r="C423" s="352" t="s">
        <v>1929</v>
      </c>
      <c r="F423" s="327"/>
      <c r="G423" s="327"/>
      <c r="N423" s="5" t="s">
        <v>3927</v>
      </c>
      <c r="O423" s="5" t="s">
        <v>1832</v>
      </c>
    </row>
    <row r="424" spans="1:15">
      <c r="A424" s="367" t="s">
        <v>428</v>
      </c>
      <c r="B424" s="372">
        <v>0</v>
      </c>
      <c r="C424" s="352" t="s">
        <v>1820</v>
      </c>
      <c r="F424" s="327"/>
      <c r="G424" s="327"/>
      <c r="N424" s="5" t="s">
        <v>3931</v>
      </c>
      <c r="O424" s="5" t="s">
        <v>1913</v>
      </c>
    </row>
    <row r="425" spans="1:15">
      <c r="A425" s="367" t="s">
        <v>429</v>
      </c>
      <c r="B425" s="372">
        <v>0</v>
      </c>
      <c r="C425" s="352" t="s">
        <v>1820</v>
      </c>
      <c r="F425" s="327"/>
      <c r="G425" s="327"/>
      <c r="N425" s="5" t="s">
        <v>4501</v>
      </c>
      <c r="O425" s="5" t="s">
        <v>1888</v>
      </c>
    </row>
    <row r="426" spans="1:15">
      <c r="A426" s="367" t="s">
        <v>430</v>
      </c>
      <c r="B426" s="372">
        <v>-0.46777531349783702</v>
      </c>
      <c r="C426" s="352" t="s">
        <v>1930</v>
      </c>
      <c r="F426" s="327"/>
      <c r="G426" s="327"/>
      <c r="N426" s="5" t="s">
        <v>4501</v>
      </c>
      <c r="O426" s="5" t="s">
        <v>1888</v>
      </c>
    </row>
    <row r="427" spans="1:15">
      <c r="A427" s="367" t="s">
        <v>431</v>
      </c>
      <c r="B427" s="372">
        <v>-0.34128086872706498</v>
      </c>
      <c r="C427" s="352" t="s">
        <v>1930</v>
      </c>
      <c r="F427" s="327"/>
      <c r="G427" s="327"/>
      <c r="N427" s="5" t="s">
        <v>4152</v>
      </c>
      <c r="O427" s="5" t="s">
        <v>1922</v>
      </c>
    </row>
    <row r="428" spans="1:15">
      <c r="A428" s="367" t="s">
        <v>432</v>
      </c>
      <c r="B428" s="372">
        <v>0</v>
      </c>
      <c r="C428" s="352" t="s">
        <v>1931</v>
      </c>
      <c r="F428" s="327"/>
      <c r="G428" s="327"/>
      <c r="N428" s="5" t="s">
        <v>4500</v>
      </c>
      <c r="O428" s="5" t="s">
        <v>1880</v>
      </c>
    </row>
    <row r="429" spans="1:15">
      <c r="A429" s="367" t="s">
        <v>433</v>
      </c>
      <c r="B429" s="372">
        <v>1.08086257329512E-6</v>
      </c>
      <c r="C429" s="352" t="s">
        <v>1932</v>
      </c>
      <c r="F429" s="327"/>
      <c r="G429" s="327"/>
      <c r="N429" s="5" t="s">
        <v>4103</v>
      </c>
      <c r="O429" s="5" t="s">
        <v>1834</v>
      </c>
    </row>
    <row r="430" spans="1:15">
      <c r="A430" s="367" t="s">
        <v>434</v>
      </c>
      <c r="B430" s="372">
        <v>-1.9799999999999999E-4</v>
      </c>
      <c r="C430" s="352" t="s">
        <v>1888</v>
      </c>
      <c r="F430" s="327"/>
      <c r="G430" s="327"/>
      <c r="N430" s="5" t="s">
        <v>4262</v>
      </c>
      <c r="O430" s="5" t="s">
        <v>1836</v>
      </c>
    </row>
    <row r="431" spans="1:15">
      <c r="A431" s="367" t="s">
        <v>435</v>
      </c>
      <c r="B431" s="372">
        <v>0</v>
      </c>
      <c r="C431" s="352" t="s">
        <v>1933</v>
      </c>
      <c r="F431" s="327"/>
      <c r="G431" s="327"/>
      <c r="N431" s="5" t="s">
        <v>4499</v>
      </c>
      <c r="O431" s="5" t="s">
        <v>1923</v>
      </c>
    </row>
    <row r="432" spans="1:15">
      <c r="A432" s="367" t="s">
        <v>436</v>
      </c>
      <c r="B432" s="372">
        <v>0</v>
      </c>
      <c r="C432" s="352" t="s">
        <v>1933</v>
      </c>
      <c r="F432" s="327"/>
      <c r="G432" s="327"/>
      <c r="N432" s="5" t="s">
        <v>4498</v>
      </c>
      <c r="O432" s="5" t="s">
        <v>1924</v>
      </c>
    </row>
    <row r="433" spans="1:15">
      <c r="A433" s="367" t="s">
        <v>437</v>
      </c>
      <c r="B433" s="372">
        <v>-5.0047055447476602E-6</v>
      </c>
      <c r="C433" s="352" t="s">
        <v>1862</v>
      </c>
      <c r="F433" s="327"/>
      <c r="G433" s="327"/>
      <c r="N433" s="5" t="s">
        <v>4497</v>
      </c>
      <c r="O433" s="5" t="s">
        <v>1924</v>
      </c>
    </row>
    <row r="434" spans="1:15">
      <c r="A434" s="367" t="s">
        <v>438</v>
      </c>
      <c r="B434" s="372">
        <v>-1.08086257329512E-6</v>
      </c>
      <c r="C434" s="352" t="s">
        <v>1934</v>
      </c>
      <c r="F434" s="327"/>
      <c r="G434" s="327"/>
      <c r="N434" s="5" t="s">
        <v>4496</v>
      </c>
      <c r="O434" s="5" t="s">
        <v>1924</v>
      </c>
    </row>
    <row r="435" spans="1:15">
      <c r="A435" s="367" t="s">
        <v>439</v>
      </c>
      <c r="B435" s="372">
        <v>0</v>
      </c>
      <c r="C435" s="352" t="s">
        <v>1898</v>
      </c>
      <c r="F435" s="327"/>
      <c r="G435" s="327"/>
      <c r="N435" s="5" t="s">
        <v>4495</v>
      </c>
      <c r="O435" s="5" t="s">
        <v>1908</v>
      </c>
    </row>
    <row r="436" spans="1:15">
      <c r="A436" s="367" t="s">
        <v>440</v>
      </c>
      <c r="B436" s="372">
        <v>0</v>
      </c>
      <c r="C436" s="352" t="s">
        <v>1935</v>
      </c>
      <c r="F436" s="327"/>
      <c r="G436" s="327"/>
      <c r="N436" s="5" t="s">
        <v>4494</v>
      </c>
      <c r="O436" s="5" t="s">
        <v>1925</v>
      </c>
    </row>
    <row r="437" spans="1:15">
      <c r="A437" s="367" t="s">
        <v>441</v>
      </c>
      <c r="B437" s="372">
        <v>-1.1682E-2</v>
      </c>
      <c r="C437" s="352" t="s">
        <v>1936</v>
      </c>
      <c r="F437" s="327"/>
      <c r="G437" s="327"/>
      <c r="N437" s="5" t="s">
        <v>4494</v>
      </c>
      <c r="O437" s="5" t="s">
        <v>1925</v>
      </c>
    </row>
    <row r="438" spans="1:15">
      <c r="A438" s="367" t="s">
        <v>442</v>
      </c>
      <c r="B438" s="372">
        <v>0</v>
      </c>
      <c r="C438" s="352" t="s">
        <v>1903</v>
      </c>
      <c r="F438" s="327"/>
      <c r="G438" s="327"/>
      <c r="N438" s="5" t="s">
        <v>4303</v>
      </c>
      <c r="O438" s="5" t="s">
        <v>1880</v>
      </c>
    </row>
    <row r="439" spans="1:15">
      <c r="A439" s="367" t="s">
        <v>443</v>
      </c>
      <c r="B439" s="372">
        <v>-2.4763877236007401</v>
      </c>
      <c r="C439" s="352" t="s">
        <v>1903</v>
      </c>
      <c r="F439" s="327"/>
      <c r="G439" s="327"/>
      <c r="N439" s="5" t="s">
        <v>4493</v>
      </c>
      <c r="O439" s="5" t="s">
        <v>1907</v>
      </c>
    </row>
    <row r="440" spans="1:15">
      <c r="A440" s="367" t="s">
        <v>444</v>
      </c>
      <c r="B440" s="372">
        <v>2.4763877236007401</v>
      </c>
      <c r="C440" s="352" t="s">
        <v>1903</v>
      </c>
      <c r="F440" s="327"/>
      <c r="G440" s="327"/>
      <c r="N440" s="5" t="s">
        <v>4433</v>
      </c>
      <c r="O440" s="5" t="s">
        <v>1907</v>
      </c>
    </row>
    <row r="441" spans="1:15">
      <c r="A441" s="367" t="s">
        <v>445</v>
      </c>
      <c r="B441" s="372">
        <v>0</v>
      </c>
      <c r="C441" s="352" t="s">
        <v>1903</v>
      </c>
      <c r="F441" s="327"/>
      <c r="G441" s="327"/>
      <c r="N441" s="5" t="s">
        <v>3988</v>
      </c>
      <c r="O441" s="5" t="s">
        <v>1908</v>
      </c>
    </row>
    <row r="442" spans="1:15">
      <c r="A442" s="367" t="s">
        <v>446</v>
      </c>
      <c r="B442" s="372">
        <v>0</v>
      </c>
      <c r="C442" s="352" t="s">
        <v>1903</v>
      </c>
      <c r="F442" s="327"/>
      <c r="G442" s="327"/>
      <c r="N442" s="5" t="s">
        <v>3988</v>
      </c>
      <c r="O442" s="5" t="s">
        <v>1908</v>
      </c>
    </row>
    <row r="443" spans="1:15">
      <c r="A443" s="367" t="s">
        <v>447</v>
      </c>
      <c r="B443" s="372">
        <v>0</v>
      </c>
      <c r="C443" s="352" t="s">
        <v>1903</v>
      </c>
      <c r="F443" s="327"/>
      <c r="G443" s="327"/>
      <c r="N443" s="5" t="s">
        <v>4492</v>
      </c>
      <c r="O443" s="5" t="s">
        <v>1926</v>
      </c>
    </row>
    <row r="444" spans="1:15">
      <c r="A444" s="367" t="s">
        <v>448</v>
      </c>
      <c r="B444" s="372">
        <v>0</v>
      </c>
      <c r="C444" s="352" t="s">
        <v>1903</v>
      </c>
      <c r="F444" s="327"/>
      <c r="G444" s="327"/>
      <c r="N444" s="5" t="s">
        <v>4288</v>
      </c>
      <c r="O444" s="5" t="s">
        <v>1927</v>
      </c>
    </row>
    <row r="445" spans="1:15">
      <c r="A445" s="367" t="s">
        <v>449</v>
      </c>
      <c r="B445" s="372">
        <v>0</v>
      </c>
      <c r="C445" s="352" t="s">
        <v>1892</v>
      </c>
      <c r="F445" s="327"/>
      <c r="G445" s="327"/>
      <c r="N445" s="5" t="s">
        <v>4491</v>
      </c>
      <c r="O445" s="5" t="s">
        <v>1825</v>
      </c>
    </row>
    <row r="446" spans="1:15">
      <c r="A446" s="367" t="s">
        <v>450</v>
      </c>
      <c r="B446" s="372">
        <v>0</v>
      </c>
      <c r="C446" s="352" t="s">
        <v>1937</v>
      </c>
      <c r="F446" s="327"/>
      <c r="G446" s="327"/>
      <c r="N446" s="5" t="s">
        <v>4490</v>
      </c>
      <c r="O446" s="5" t="s">
        <v>1832</v>
      </c>
    </row>
    <row r="447" spans="1:15">
      <c r="A447" s="367" t="s">
        <v>451</v>
      </c>
      <c r="B447" s="372">
        <v>2.5133153269861599E-6</v>
      </c>
      <c r="C447" s="352" t="s">
        <v>1825</v>
      </c>
      <c r="F447" s="327"/>
      <c r="G447" s="327"/>
      <c r="N447" s="5" t="s">
        <v>4489</v>
      </c>
      <c r="O447" s="5" t="s">
        <v>1928</v>
      </c>
    </row>
    <row r="448" spans="1:15">
      <c r="A448" s="367" t="s">
        <v>452</v>
      </c>
      <c r="B448" s="372">
        <v>-1.08086257329512E-6</v>
      </c>
      <c r="C448" s="352" t="s">
        <v>1938</v>
      </c>
      <c r="F448" s="327"/>
      <c r="G448" s="327"/>
      <c r="N448" s="5" t="s">
        <v>4489</v>
      </c>
      <c r="O448" s="5" t="s">
        <v>1928</v>
      </c>
    </row>
    <row r="449" spans="1:15">
      <c r="A449" s="367" t="s">
        <v>453</v>
      </c>
      <c r="B449" s="372">
        <v>3.5727586980474402</v>
      </c>
      <c r="C449" s="352" t="s">
        <v>1825</v>
      </c>
      <c r="F449" s="327"/>
      <c r="G449" s="327"/>
      <c r="N449" s="5" t="s">
        <v>4488</v>
      </c>
      <c r="O449" s="5" t="s">
        <v>1927</v>
      </c>
    </row>
    <row r="450" spans="1:15">
      <c r="A450" s="367" t="s">
        <v>454</v>
      </c>
      <c r="B450" s="372">
        <v>-3.5724932782661698</v>
      </c>
      <c r="C450" s="352" t="s">
        <v>1825</v>
      </c>
      <c r="F450" s="327"/>
      <c r="G450" s="327"/>
      <c r="N450" s="5" t="s">
        <v>4487</v>
      </c>
      <c r="O450" s="5" t="s">
        <v>1929</v>
      </c>
    </row>
    <row r="451" spans="1:15">
      <c r="A451" s="367" t="s">
        <v>455</v>
      </c>
      <c r="B451" s="372">
        <v>-1.08086257329512E-6</v>
      </c>
      <c r="C451" s="352" t="s">
        <v>1934</v>
      </c>
      <c r="F451" s="327"/>
      <c r="G451" s="327"/>
      <c r="N451" s="5" t="s">
        <v>4487</v>
      </c>
      <c r="O451" s="5" t="s">
        <v>1929</v>
      </c>
    </row>
    <row r="452" spans="1:15">
      <c r="A452" s="367" t="s">
        <v>456</v>
      </c>
      <c r="B452" s="372">
        <v>6.23062214799575E-6</v>
      </c>
      <c r="C452" s="352" t="s">
        <v>1825</v>
      </c>
      <c r="F452" s="327"/>
      <c r="G452" s="327"/>
      <c r="N452" s="5" t="s">
        <v>4487</v>
      </c>
      <c r="O452" s="5" t="s">
        <v>1929</v>
      </c>
    </row>
    <row r="453" spans="1:15">
      <c r="A453" s="367" t="s">
        <v>457</v>
      </c>
      <c r="B453" s="372">
        <v>9.3865568856717998E-8</v>
      </c>
      <c r="C453" s="352" t="s">
        <v>1831</v>
      </c>
      <c r="F453" s="327"/>
      <c r="G453" s="327"/>
      <c r="N453" s="5" t="s">
        <v>4384</v>
      </c>
      <c r="O453" s="5" t="s">
        <v>1820</v>
      </c>
    </row>
    <row r="454" spans="1:15">
      <c r="A454" s="367" t="s">
        <v>458</v>
      </c>
      <c r="B454" s="372">
        <v>0</v>
      </c>
      <c r="C454" s="352" t="s">
        <v>1931</v>
      </c>
      <c r="F454" s="327"/>
      <c r="G454" s="327"/>
      <c r="N454" s="5" t="s">
        <v>4384</v>
      </c>
      <c r="O454" s="5" t="s">
        <v>1820</v>
      </c>
    </row>
    <row r="455" spans="1:15">
      <c r="A455" s="367" t="s">
        <v>459</v>
      </c>
      <c r="B455" s="372">
        <v>0</v>
      </c>
      <c r="C455" s="352" t="s">
        <v>1931</v>
      </c>
      <c r="F455" s="327"/>
      <c r="G455" s="327"/>
      <c r="N455" s="5" t="s">
        <v>4486</v>
      </c>
      <c r="O455" s="5" t="s">
        <v>1820</v>
      </c>
    </row>
    <row r="456" spans="1:15">
      <c r="A456" s="367" t="s">
        <v>6312</v>
      </c>
      <c r="B456" s="372">
        <v>0</v>
      </c>
      <c r="C456" s="352" t="s">
        <v>1931</v>
      </c>
      <c r="F456" s="327"/>
      <c r="G456" s="327"/>
      <c r="N456" s="5" t="s">
        <v>4302</v>
      </c>
      <c r="O456" s="5" t="s">
        <v>1930</v>
      </c>
    </row>
    <row r="457" spans="1:15">
      <c r="A457" s="367" t="s">
        <v>460</v>
      </c>
      <c r="B457" s="372">
        <v>0</v>
      </c>
      <c r="C457" s="352" t="s">
        <v>1931</v>
      </c>
      <c r="F457" s="327"/>
      <c r="G457" s="327"/>
      <c r="N457" s="5" t="s">
        <v>4302</v>
      </c>
      <c r="O457" s="5" t="s">
        <v>1930</v>
      </c>
    </row>
    <row r="458" spans="1:15">
      <c r="A458" s="367" t="s">
        <v>461</v>
      </c>
      <c r="B458" s="372">
        <v>2.3329737604667201E-7</v>
      </c>
      <c r="C458" s="352" t="s">
        <v>1884</v>
      </c>
      <c r="F458" s="327"/>
      <c r="G458" s="327"/>
      <c r="N458" s="5" t="s">
        <v>4485</v>
      </c>
      <c r="O458" s="5" t="s">
        <v>1931</v>
      </c>
    </row>
    <row r="459" spans="1:15">
      <c r="A459" s="367" t="s">
        <v>462</v>
      </c>
      <c r="B459" s="372">
        <v>-2.3329737604667201E-7</v>
      </c>
      <c r="C459" s="352" t="s">
        <v>1884</v>
      </c>
      <c r="F459" s="327"/>
      <c r="G459" s="327"/>
      <c r="N459" s="5" t="s">
        <v>4484</v>
      </c>
      <c r="O459" s="5" t="s">
        <v>1932</v>
      </c>
    </row>
    <row r="460" spans="1:15">
      <c r="A460" s="367" t="s">
        <v>463</v>
      </c>
      <c r="B460" s="372">
        <v>0</v>
      </c>
      <c r="C460" s="352" t="s">
        <v>1939</v>
      </c>
      <c r="F460" s="327"/>
      <c r="G460" s="327"/>
      <c r="N460" s="5" t="s">
        <v>4483</v>
      </c>
      <c r="O460" s="5" t="s">
        <v>1888</v>
      </c>
    </row>
    <row r="461" spans="1:15">
      <c r="A461" s="367" t="s">
        <v>464</v>
      </c>
      <c r="B461" s="372">
        <v>0</v>
      </c>
      <c r="C461" s="352" t="s">
        <v>1940</v>
      </c>
      <c r="F461" s="327"/>
      <c r="G461" s="327"/>
      <c r="N461" s="5" t="s">
        <v>4083</v>
      </c>
      <c r="O461" s="5" t="s">
        <v>1933</v>
      </c>
    </row>
    <row r="462" spans="1:15">
      <c r="A462" s="367" t="s">
        <v>465</v>
      </c>
      <c r="B462" s="372">
        <v>0</v>
      </c>
      <c r="C462" s="352" t="s">
        <v>1941</v>
      </c>
      <c r="F462" s="327"/>
      <c r="G462" s="327"/>
      <c r="N462" s="5" t="s">
        <v>4482</v>
      </c>
      <c r="O462" s="5" t="s">
        <v>1933</v>
      </c>
    </row>
    <row r="463" spans="1:15">
      <c r="A463" s="367" t="s">
        <v>466</v>
      </c>
      <c r="B463" s="372">
        <v>0</v>
      </c>
      <c r="C463" s="352" t="s">
        <v>1941</v>
      </c>
      <c r="F463" s="327"/>
      <c r="G463" s="327"/>
      <c r="N463" s="5" t="s">
        <v>4481</v>
      </c>
      <c r="O463" s="5" t="s">
        <v>1862</v>
      </c>
    </row>
    <row r="464" spans="1:15">
      <c r="A464" s="367" t="s">
        <v>467</v>
      </c>
      <c r="B464" s="372">
        <v>-17.276606710283399</v>
      </c>
      <c r="C464" s="352" t="s">
        <v>1942</v>
      </c>
      <c r="F464" s="327"/>
      <c r="G464" s="327"/>
      <c r="N464" s="5" t="s">
        <v>4140</v>
      </c>
      <c r="O464" s="5" t="s">
        <v>1934</v>
      </c>
    </row>
    <row r="465" spans="1:15">
      <c r="A465" s="367" t="s">
        <v>468</v>
      </c>
      <c r="B465" s="372">
        <v>4.8508864091432296E-6</v>
      </c>
      <c r="C465" s="352" t="s">
        <v>1943</v>
      </c>
      <c r="F465" s="327"/>
      <c r="G465" s="327"/>
      <c r="N465" s="5" t="s">
        <v>4480</v>
      </c>
      <c r="O465" s="5" t="s">
        <v>1898</v>
      </c>
    </row>
    <row r="466" spans="1:15">
      <c r="A466" s="367" t="s">
        <v>470</v>
      </c>
      <c r="B466" s="372">
        <v>0</v>
      </c>
      <c r="C466" s="352" t="s">
        <v>1819</v>
      </c>
      <c r="F466" s="327"/>
      <c r="G466" s="327"/>
      <c r="N466" s="5" t="s">
        <v>4479</v>
      </c>
      <c r="O466" s="5" t="s">
        <v>1935</v>
      </c>
    </row>
    <row r="467" spans="1:15">
      <c r="A467" s="367" t="s">
        <v>471</v>
      </c>
      <c r="B467" s="372">
        <v>9.1743994441554194E-6</v>
      </c>
      <c r="C467" s="352" t="s">
        <v>1813</v>
      </c>
      <c r="F467" s="327"/>
      <c r="G467" s="327"/>
      <c r="N467" s="5" t="s">
        <v>4346</v>
      </c>
      <c r="O467" s="5" t="s">
        <v>1936</v>
      </c>
    </row>
    <row r="468" spans="1:15">
      <c r="A468" s="367" t="s">
        <v>472</v>
      </c>
      <c r="B468" s="372">
        <v>1.1682E-2</v>
      </c>
      <c r="C468" s="352" t="s">
        <v>1944</v>
      </c>
      <c r="F468" s="327"/>
      <c r="G468" s="327"/>
      <c r="N468" s="5" t="s">
        <v>4478</v>
      </c>
      <c r="O468" s="5" t="s">
        <v>1903</v>
      </c>
    </row>
    <row r="469" spans="1:15">
      <c r="A469" s="367" t="s">
        <v>473</v>
      </c>
      <c r="B469" s="372">
        <v>-8.0491313847403899E-3</v>
      </c>
      <c r="C469" s="352" t="s">
        <v>1945</v>
      </c>
      <c r="F469" s="327"/>
      <c r="G469" s="327"/>
      <c r="N469" s="5" t="s">
        <v>4299</v>
      </c>
      <c r="O469" s="5" t="s">
        <v>1903</v>
      </c>
    </row>
    <row r="470" spans="1:15">
      <c r="A470" s="367" t="s">
        <v>474</v>
      </c>
      <c r="B470" s="372">
        <v>2.8686152596085101E-6</v>
      </c>
      <c r="C470" s="352" t="s">
        <v>1922</v>
      </c>
      <c r="F470" s="327"/>
      <c r="G470" s="327"/>
      <c r="N470" s="5" t="s">
        <v>4299</v>
      </c>
      <c r="O470" s="5" t="s">
        <v>1903</v>
      </c>
    </row>
    <row r="471" spans="1:15">
      <c r="A471" s="367" t="s">
        <v>475</v>
      </c>
      <c r="B471" s="372">
        <v>2.19046654561873</v>
      </c>
      <c r="C471" s="352" t="s">
        <v>1918</v>
      </c>
      <c r="F471" s="327"/>
      <c r="G471" s="327"/>
      <c r="N471" s="5" t="s">
        <v>4477</v>
      </c>
      <c r="O471" s="5" t="s">
        <v>1903</v>
      </c>
    </row>
    <row r="472" spans="1:15">
      <c r="A472" s="367" t="s">
        <v>476</v>
      </c>
      <c r="B472" s="372">
        <v>1.0835377603932601</v>
      </c>
      <c r="C472" s="352" t="s">
        <v>1946</v>
      </c>
      <c r="F472" s="327"/>
      <c r="G472" s="327"/>
      <c r="N472" s="5" t="s">
        <v>4048</v>
      </c>
      <c r="O472" s="5" t="s">
        <v>1903</v>
      </c>
    </row>
    <row r="473" spans="1:15">
      <c r="A473" s="367" t="s">
        <v>477</v>
      </c>
      <c r="B473" s="372">
        <v>-6.3136220660453597E-6</v>
      </c>
      <c r="C473" s="352" t="s">
        <v>1946</v>
      </c>
      <c r="F473" s="327"/>
      <c r="G473" s="327"/>
      <c r="N473" s="5" t="s">
        <v>4048</v>
      </c>
      <c r="O473" s="5" t="s">
        <v>1903</v>
      </c>
    </row>
    <row r="474" spans="1:15">
      <c r="A474" s="367" t="s">
        <v>478</v>
      </c>
      <c r="B474" s="372">
        <v>-7.9563889130440708E-6</v>
      </c>
      <c r="C474" s="352" t="s">
        <v>1917</v>
      </c>
      <c r="F474" s="327"/>
      <c r="G474" s="327"/>
      <c r="N474" s="5" t="s">
        <v>4037</v>
      </c>
      <c r="O474" s="5" t="s">
        <v>1903</v>
      </c>
    </row>
    <row r="475" spans="1:15">
      <c r="A475" s="367" t="s">
        <v>479</v>
      </c>
      <c r="B475" s="372">
        <v>1.5894251951611899E-3</v>
      </c>
      <c r="C475" s="352" t="s">
        <v>1947</v>
      </c>
      <c r="F475" s="327"/>
      <c r="G475" s="327"/>
      <c r="N475" s="5" t="s">
        <v>4476</v>
      </c>
      <c r="O475" s="5" t="s">
        <v>1892</v>
      </c>
    </row>
    <row r="476" spans="1:15">
      <c r="A476" s="367" t="s">
        <v>480</v>
      </c>
      <c r="B476" s="372">
        <v>0</v>
      </c>
      <c r="C476" s="352" t="s">
        <v>1813</v>
      </c>
      <c r="F476" s="327"/>
      <c r="G476" s="327"/>
      <c r="N476" s="5" t="s">
        <v>4475</v>
      </c>
      <c r="O476" s="5" t="s">
        <v>1937</v>
      </c>
    </row>
    <row r="477" spans="1:15">
      <c r="A477" s="367" t="s">
        <v>481</v>
      </c>
      <c r="B477" s="372">
        <v>2.2787655615947599E-6</v>
      </c>
      <c r="C477" s="352" t="s">
        <v>1825</v>
      </c>
      <c r="F477" s="327"/>
      <c r="G477" s="327"/>
      <c r="N477" s="5" t="s">
        <v>4238</v>
      </c>
      <c r="O477" s="5" t="s">
        <v>1825</v>
      </c>
    </row>
    <row r="478" spans="1:15">
      <c r="A478" s="367" t="s">
        <v>482</v>
      </c>
      <c r="B478" s="372">
        <v>-5.2834039934168703E-6</v>
      </c>
      <c r="C478" s="352" t="s">
        <v>1825</v>
      </c>
      <c r="F478" s="327"/>
      <c r="G478" s="327"/>
      <c r="N478" s="5" t="s">
        <v>4474</v>
      </c>
      <c r="O478" s="5" t="s">
        <v>1938</v>
      </c>
    </row>
    <row r="479" spans="1:15">
      <c r="A479" s="367" t="s">
        <v>483</v>
      </c>
      <c r="B479" s="372">
        <v>1.0603452572429E-6</v>
      </c>
      <c r="C479" s="352" t="s">
        <v>1825</v>
      </c>
      <c r="F479" s="327"/>
      <c r="G479" s="327"/>
      <c r="N479" s="5" t="s">
        <v>3925</v>
      </c>
      <c r="O479" s="5" t="s">
        <v>1825</v>
      </c>
    </row>
    <row r="480" spans="1:15">
      <c r="A480" s="367" t="s">
        <v>484</v>
      </c>
      <c r="B480" s="372">
        <v>2.3179386423649298E-6</v>
      </c>
      <c r="C480" s="352" t="s">
        <v>1932</v>
      </c>
      <c r="F480" s="327"/>
      <c r="G480" s="327"/>
      <c r="N480" s="5" t="s">
        <v>4349</v>
      </c>
      <c r="O480" s="5" t="s">
        <v>1825</v>
      </c>
    </row>
    <row r="481" spans="1:15">
      <c r="A481" s="367" t="s">
        <v>485</v>
      </c>
      <c r="B481" s="372">
        <v>7.6830224088856201E-7</v>
      </c>
      <c r="C481" s="352" t="s">
        <v>1825</v>
      </c>
      <c r="F481" s="327"/>
      <c r="G481" s="327"/>
      <c r="N481" s="5" t="s">
        <v>4473</v>
      </c>
      <c r="O481" s="5" t="s">
        <v>1934</v>
      </c>
    </row>
    <row r="482" spans="1:15">
      <c r="A482" s="367" t="s">
        <v>486</v>
      </c>
      <c r="B482" s="372">
        <v>1.21302239289821E-6</v>
      </c>
      <c r="C482" s="352" t="s">
        <v>1825</v>
      </c>
      <c r="F482" s="327"/>
      <c r="G482" s="327"/>
      <c r="N482" s="5" t="s">
        <v>4215</v>
      </c>
      <c r="O482" s="5" t="s">
        <v>1825</v>
      </c>
    </row>
    <row r="483" spans="1:15">
      <c r="A483" s="367" t="s">
        <v>487</v>
      </c>
      <c r="B483" s="372">
        <v>-6.5343026930575901E-3</v>
      </c>
      <c r="C483" s="352" t="s">
        <v>1877</v>
      </c>
      <c r="F483" s="327"/>
      <c r="G483" s="327"/>
      <c r="N483" s="5" t="s">
        <v>4328</v>
      </c>
      <c r="O483" s="5" t="s">
        <v>1825</v>
      </c>
    </row>
    <row r="484" spans="1:15">
      <c r="A484" s="367" t="s">
        <v>488</v>
      </c>
      <c r="B484" s="372">
        <v>0</v>
      </c>
      <c r="C484" s="352" t="s">
        <v>1831</v>
      </c>
      <c r="F484" s="327"/>
      <c r="G484" s="327"/>
      <c r="N484" s="5" t="s">
        <v>4013</v>
      </c>
      <c r="O484" s="5" t="s">
        <v>1831</v>
      </c>
    </row>
    <row r="485" spans="1:15">
      <c r="A485" s="367" t="s">
        <v>489</v>
      </c>
      <c r="B485" s="372">
        <v>3.0269305758938399E-7</v>
      </c>
      <c r="C485" s="352" t="s">
        <v>1831</v>
      </c>
      <c r="F485" s="327"/>
      <c r="G485" s="327"/>
      <c r="N485" s="5" t="s">
        <v>4010</v>
      </c>
      <c r="O485" s="5" t="s">
        <v>1931</v>
      </c>
    </row>
    <row r="486" spans="1:15">
      <c r="A486" s="367" t="s">
        <v>490</v>
      </c>
      <c r="B486" s="372">
        <v>0</v>
      </c>
      <c r="C486" s="352" t="s">
        <v>1849</v>
      </c>
      <c r="F486" s="327"/>
      <c r="G486" s="327"/>
      <c r="N486" s="5" t="s">
        <v>4472</v>
      </c>
      <c r="O486" s="5" t="s">
        <v>1931</v>
      </c>
    </row>
    <row r="487" spans="1:15">
      <c r="A487" s="367" t="s">
        <v>491</v>
      </c>
      <c r="B487" s="372">
        <v>0</v>
      </c>
      <c r="C487" s="352" t="s">
        <v>1822</v>
      </c>
      <c r="F487" s="327"/>
      <c r="G487" s="327"/>
      <c r="N487" s="5" t="s">
        <v>4471</v>
      </c>
      <c r="O487" s="5" t="s">
        <v>1931</v>
      </c>
    </row>
    <row r="488" spans="1:15">
      <c r="A488" s="367" t="s">
        <v>492</v>
      </c>
      <c r="B488" s="372">
        <v>0</v>
      </c>
      <c r="C488" s="352" t="s">
        <v>1948</v>
      </c>
      <c r="F488" s="327"/>
      <c r="G488" s="327"/>
      <c r="N488" s="5" t="s">
        <v>4111</v>
      </c>
      <c r="O488" s="5" t="s">
        <v>1931</v>
      </c>
    </row>
    <row r="489" spans="1:15">
      <c r="A489" s="367" t="s">
        <v>493</v>
      </c>
      <c r="B489" s="372">
        <v>0</v>
      </c>
      <c r="C489" s="352" t="s">
        <v>1948</v>
      </c>
      <c r="F489" s="327"/>
      <c r="G489" s="327"/>
      <c r="N489" s="5" t="s">
        <v>4129</v>
      </c>
      <c r="O489" s="5" t="s">
        <v>1884</v>
      </c>
    </row>
    <row r="490" spans="1:15">
      <c r="A490" s="367" t="s">
        <v>494</v>
      </c>
      <c r="B490" s="372">
        <v>2.3329737604667201E-7</v>
      </c>
      <c r="C490" s="352" t="s">
        <v>1884</v>
      </c>
      <c r="F490" s="327"/>
      <c r="G490" s="327"/>
      <c r="N490" s="5" t="s">
        <v>3939</v>
      </c>
      <c r="O490" s="5" t="s">
        <v>1884</v>
      </c>
    </row>
    <row r="491" spans="1:15">
      <c r="A491" s="367" t="s">
        <v>495</v>
      </c>
      <c r="B491" s="372">
        <v>2.3329737604667201E-7</v>
      </c>
      <c r="C491" s="352" t="s">
        <v>1884</v>
      </c>
      <c r="F491" s="327"/>
      <c r="G491" s="327"/>
      <c r="N491" s="5" t="s">
        <v>4470</v>
      </c>
      <c r="O491" s="5" t="s">
        <v>1939</v>
      </c>
    </row>
    <row r="492" spans="1:15">
      <c r="A492" s="367" t="s">
        <v>496</v>
      </c>
      <c r="B492" s="372">
        <v>0</v>
      </c>
      <c r="C492" s="352" t="s">
        <v>1949</v>
      </c>
      <c r="F492" s="327"/>
      <c r="G492" s="327"/>
      <c r="N492" s="5" t="s">
        <v>4469</v>
      </c>
      <c r="O492" s="5" t="s">
        <v>1940</v>
      </c>
    </row>
    <row r="493" spans="1:15">
      <c r="A493" s="367" t="s">
        <v>497</v>
      </c>
      <c r="B493" s="372">
        <v>4.1824509335877598E-4</v>
      </c>
      <c r="C493" s="352" t="s">
        <v>1834</v>
      </c>
      <c r="F493" s="327"/>
      <c r="G493" s="327"/>
      <c r="N493" s="5" t="s">
        <v>4469</v>
      </c>
      <c r="O493" s="5" t="s">
        <v>1941</v>
      </c>
    </row>
    <row r="494" spans="1:15">
      <c r="A494" s="367" t="s">
        <v>498</v>
      </c>
      <c r="B494" s="372">
        <v>1.16708862029669E-3</v>
      </c>
      <c r="C494" s="352" t="s">
        <v>1834</v>
      </c>
      <c r="F494" s="327"/>
      <c r="G494" s="327"/>
      <c r="N494" s="5" t="s">
        <v>4469</v>
      </c>
      <c r="O494" s="5" t="s">
        <v>1941</v>
      </c>
    </row>
    <row r="495" spans="1:15">
      <c r="A495" s="367" t="s">
        <v>499</v>
      </c>
      <c r="B495" s="372">
        <v>-2.19751616063365E-7</v>
      </c>
      <c r="C495" s="352" t="s">
        <v>1834</v>
      </c>
      <c r="F495" s="327"/>
      <c r="G495" s="327"/>
      <c r="N495" s="5" t="s">
        <v>4048</v>
      </c>
      <c r="O495" s="5" t="s">
        <v>1903</v>
      </c>
    </row>
    <row r="496" spans="1:15">
      <c r="A496" s="367" t="s">
        <v>500</v>
      </c>
      <c r="B496" s="372">
        <v>6.4132913665369696E-7</v>
      </c>
      <c r="C496" s="352" t="s">
        <v>1950</v>
      </c>
      <c r="F496" s="327"/>
      <c r="G496" s="327"/>
      <c r="N496" s="5" t="s">
        <v>4468</v>
      </c>
      <c r="O496" s="5" t="s">
        <v>1942</v>
      </c>
    </row>
    <row r="497" spans="1:15">
      <c r="A497" s="367" t="s">
        <v>501</v>
      </c>
      <c r="B497" s="372">
        <v>0</v>
      </c>
      <c r="C497" s="352" t="s">
        <v>1905</v>
      </c>
      <c r="F497" s="327"/>
      <c r="G497" s="327"/>
      <c r="N497" s="5" t="s">
        <v>4467</v>
      </c>
      <c r="O497" s="5" t="s">
        <v>1943</v>
      </c>
    </row>
    <row r="498" spans="1:15">
      <c r="A498" s="367" t="s">
        <v>502</v>
      </c>
      <c r="B498" s="372">
        <v>0</v>
      </c>
      <c r="C498" s="352" t="s">
        <v>1907</v>
      </c>
      <c r="F498" s="327"/>
      <c r="G498" s="327"/>
      <c r="N498" s="5" t="s">
        <v>4466</v>
      </c>
      <c r="O498" s="5" t="s">
        <v>1862</v>
      </c>
    </row>
    <row r="499" spans="1:15">
      <c r="A499" s="367" t="s">
        <v>503</v>
      </c>
      <c r="B499" s="372">
        <v>2.7285375153951501E-5</v>
      </c>
      <c r="C499" s="352" t="s">
        <v>1865</v>
      </c>
      <c r="F499" s="327"/>
      <c r="G499" s="327"/>
      <c r="N499" s="5" t="s">
        <v>4327</v>
      </c>
      <c r="O499" s="5" t="s">
        <v>1819</v>
      </c>
    </row>
    <row r="500" spans="1:15">
      <c r="A500" s="367" t="s">
        <v>504</v>
      </c>
      <c r="B500" s="372">
        <v>2.9634274339287E-2</v>
      </c>
      <c r="C500" s="352" t="s">
        <v>1865</v>
      </c>
      <c r="F500" s="327"/>
      <c r="G500" s="327"/>
      <c r="N500" s="5" t="s">
        <v>4089</v>
      </c>
      <c r="O500" s="5" t="s">
        <v>1813</v>
      </c>
    </row>
    <row r="501" spans="1:15">
      <c r="A501" s="367" t="s">
        <v>505</v>
      </c>
      <c r="B501" s="372">
        <v>2.80666949947772E-6</v>
      </c>
      <c r="C501" s="352" t="s">
        <v>1951</v>
      </c>
      <c r="F501" s="327"/>
      <c r="G501" s="327"/>
      <c r="N501" s="5" t="s">
        <v>4465</v>
      </c>
      <c r="O501" s="5" t="s">
        <v>1944</v>
      </c>
    </row>
    <row r="502" spans="1:15">
      <c r="A502" s="367" t="s">
        <v>506</v>
      </c>
      <c r="B502" s="372">
        <v>0</v>
      </c>
      <c r="C502" s="352" t="s">
        <v>1910</v>
      </c>
      <c r="F502" s="327"/>
      <c r="G502" s="327"/>
      <c r="N502" s="5" t="s">
        <v>4346</v>
      </c>
      <c r="O502" s="5" t="s">
        <v>1945</v>
      </c>
    </row>
    <row r="503" spans="1:15">
      <c r="A503" s="367" t="s">
        <v>507</v>
      </c>
      <c r="B503" s="372">
        <v>0</v>
      </c>
      <c r="C503" s="352" t="s">
        <v>1903</v>
      </c>
      <c r="F503" s="327"/>
      <c r="G503" s="327"/>
      <c r="N503" s="5" t="s">
        <v>4464</v>
      </c>
      <c r="O503" s="5" t="s">
        <v>1922</v>
      </c>
    </row>
    <row r="504" spans="1:15">
      <c r="A504" s="367" t="s">
        <v>508</v>
      </c>
      <c r="B504" s="372">
        <v>0</v>
      </c>
      <c r="C504" s="352" t="s">
        <v>1869</v>
      </c>
      <c r="F504" s="327"/>
      <c r="G504" s="327"/>
      <c r="N504" s="5" t="s">
        <v>4463</v>
      </c>
      <c r="O504" s="5" t="s">
        <v>1918</v>
      </c>
    </row>
    <row r="505" spans="1:15">
      <c r="A505" s="367" t="s">
        <v>509</v>
      </c>
      <c r="B505" s="372">
        <v>2.2683782670460501E-7</v>
      </c>
      <c r="C505" s="352" t="s">
        <v>1869</v>
      </c>
      <c r="F505" s="327"/>
      <c r="G505" s="327"/>
      <c r="O505" s="5" t="s">
        <v>1946</v>
      </c>
    </row>
    <row r="506" spans="1:15">
      <c r="A506" s="367" t="s">
        <v>510</v>
      </c>
      <c r="B506" s="372">
        <v>0</v>
      </c>
      <c r="C506" s="352" t="s">
        <v>1818</v>
      </c>
      <c r="F506" s="327"/>
      <c r="G506" s="327"/>
      <c r="O506" s="5" t="s">
        <v>1946</v>
      </c>
    </row>
    <row r="507" spans="1:15">
      <c r="A507" s="367" t="s">
        <v>511</v>
      </c>
      <c r="B507" s="372">
        <v>0</v>
      </c>
      <c r="C507" s="352" t="s">
        <v>1884</v>
      </c>
      <c r="F507" s="327"/>
      <c r="G507" s="327"/>
      <c r="N507" s="5" t="s">
        <v>4462</v>
      </c>
      <c r="O507" s="5" t="s">
        <v>1917</v>
      </c>
    </row>
    <row r="508" spans="1:15">
      <c r="A508" s="367" t="s">
        <v>512</v>
      </c>
      <c r="B508" s="372">
        <v>0</v>
      </c>
      <c r="C508" s="352" t="s">
        <v>1884</v>
      </c>
      <c r="F508" s="327"/>
      <c r="G508" s="327"/>
      <c r="N508" s="5" t="s">
        <v>4462</v>
      </c>
      <c r="O508" s="5" t="s">
        <v>1947</v>
      </c>
    </row>
    <row r="509" spans="1:15">
      <c r="A509" s="367" t="s">
        <v>513</v>
      </c>
      <c r="B509" s="372">
        <v>0</v>
      </c>
      <c r="C509" s="352" t="s">
        <v>1908</v>
      </c>
      <c r="F509" s="327"/>
      <c r="G509" s="327"/>
      <c r="N509" s="5" t="s">
        <v>4461</v>
      </c>
      <c r="O509" s="5" t="s">
        <v>1813</v>
      </c>
    </row>
    <row r="510" spans="1:15">
      <c r="A510" s="367" t="s">
        <v>514</v>
      </c>
      <c r="B510" s="372">
        <v>0</v>
      </c>
      <c r="C510" s="352" t="s">
        <v>1836</v>
      </c>
      <c r="F510" s="327"/>
      <c r="G510" s="327"/>
      <c r="N510" s="5" t="s">
        <v>4238</v>
      </c>
      <c r="O510" s="5" t="s">
        <v>1825</v>
      </c>
    </row>
    <row r="511" spans="1:15">
      <c r="A511" s="367" t="s">
        <v>515</v>
      </c>
      <c r="B511" s="372">
        <v>0</v>
      </c>
      <c r="C511" s="352" t="s">
        <v>1836</v>
      </c>
      <c r="F511" s="327"/>
      <c r="G511" s="327"/>
      <c r="N511" s="5" t="s">
        <v>4158</v>
      </c>
      <c r="O511" s="5" t="s">
        <v>1825</v>
      </c>
    </row>
    <row r="512" spans="1:15">
      <c r="A512" s="367" t="s">
        <v>516</v>
      </c>
      <c r="B512" s="372">
        <v>0</v>
      </c>
      <c r="C512" s="352" t="s">
        <v>1952</v>
      </c>
      <c r="F512" s="327"/>
      <c r="G512" s="327"/>
      <c r="N512" s="5" t="s">
        <v>4460</v>
      </c>
      <c r="O512" s="5" t="s">
        <v>1825</v>
      </c>
    </row>
    <row r="513" spans="1:15">
      <c r="A513" s="367" t="s">
        <v>517</v>
      </c>
      <c r="B513" s="372">
        <v>0</v>
      </c>
      <c r="C513" s="352" t="s">
        <v>1953</v>
      </c>
      <c r="F513" s="327"/>
      <c r="G513" s="327"/>
      <c r="N513" s="5" t="s">
        <v>4460</v>
      </c>
      <c r="O513" s="5" t="s">
        <v>1932</v>
      </c>
    </row>
    <row r="514" spans="1:15">
      <c r="A514" s="367" t="s">
        <v>518</v>
      </c>
      <c r="B514" s="372">
        <v>0</v>
      </c>
      <c r="C514" s="352" t="s">
        <v>1954</v>
      </c>
      <c r="F514" s="327"/>
      <c r="G514" s="327"/>
      <c r="N514" s="345" t="s">
        <v>4459</v>
      </c>
      <c r="O514" s="5" t="s">
        <v>1825</v>
      </c>
    </row>
    <row r="515" spans="1:15">
      <c r="A515" s="367" t="s">
        <v>519</v>
      </c>
      <c r="B515" s="372">
        <v>0</v>
      </c>
      <c r="C515" s="352" t="s">
        <v>1891</v>
      </c>
      <c r="F515" s="327"/>
      <c r="G515" s="327"/>
      <c r="N515" s="5" t="s">
        <v>4348</v>
      </c>
      <c r="O515" s="5" t="s">
        <v>1825</v>
      </c>
    </row>
    <row r="516" spans="1:15">
      <c r="A516" s="367" t="s">
        <v>520</v>
      </c>
      <c r="B516" s="372">
        <v>5.0159999999999996E-3</v>
      </c>
      <c r="C516" s="352" t="s">
        <v>1888</v>
      </c>
      <c r="F516" s="327"/>
      <c r="G516" s="327"/>
      <c r="N516" s="5" t="s">
        <v>4243</v>
      </c>
      <c r="O516" s="5" t="s">
        <v>1877</v>
      </c>
    </row>
    <row r="517" spans="1:15">
      <c r="A517" s="367" t="s">
        <v>521</v>
      </c>
      <c r="B517" s="372">
        <v>0</v>
      </c>
      <c r="C517" s="352" t="s">
        <v>1891</v>
      </c>
      <c r="F517" s="327"/>
      <c r="G517" s="327"/>
      <c r="N517" s="5" t="s">
        <v>4243</v>
      </c>
      <c r="O517" s="5" t="s">
        <v>1877</v>
      </c>
    </row>
    <row r="518" spans="1:15">
      <c r="A518" s="367" t="s">
        <v>522</v>
      </c>
      <c r="B518" s="372">
        <v>0</v>
      </c>
      <c r="C518" s="352" t="s">
        <v>1891</v>
      </c>
      <c r="F518" s="327"/>
      <c r="G518" s="327"/>
      <c r="N518" s="5" t="s">
        <v>4458</v>
      </c>
      <c r="O518" s="5" t="s">
        <v>1831</v>
      </c>
    </row>
    <row r="519" spans="1:15">
      <c r="A519" s="367" t="s">
        <v>523</v>
      </c>
      <c r="B519" s="372">
        <v>0</v>
      </c>
      <c r="C519" s="352" t="s">
        <v>1955</v>
      </c>
      <c r="F519" s="327"/>
      <c r="G519" s="327"/>
      <c r="N519" s="5" t="s">
        <v>4093</v>
      </c>
      <c r="O519" s="5" t="s">
        <v>1831</v>
      </c>
    </row>
    <row r="520" spans="1:15">
      <c r="A520" s="367" t="s">
        <v>524</v>
      </c>
      <c r="B520" s="372">
        <v>0</v>
      </c>
      <c r="C520" s="352" t="s">
        <v>1956</v>
      </c>
      <c r="F520" s="327"/>
      <c r="G520" s="327"/>
      <c r="N520" s="5" t="s">
        <v>4108</v>
      </c>
      <c r="O520" s="5" t="s">
        <v>1849</v>
      </c>
    </row>
    <row r="521" spans="1:15">
      <c r="A521" s="367" t="s">
        <v>525</v>
      </c>
      <c r="B521" s="372">
        <v>-9.6427600343660007E-7</v>
      </c>
      <c r="C521" s="352" t="s">
        <v>1957</v>
      </c>
      <c r="F521" s="327"/>
      <c r="G521" s="327"/>
      <c r="N521" s="5" t="s">
        <v>4348</v>
      </c>
      <c r="O521" s="5" t="s">
        <v>1822</v>
      </c>
    </row>
    <row r="522" spans="1:15">
      <c r="A522" s="367" t="s">
        <v>526</v>
      </c>
      <c r="B522" s="372">
        <v>2.0756979407416601E-7</v>
      </c>
      <c r="C522" s="352" t="s">
        <v>1959</v>
      </c>
      <c r="F522" s="327"/>
      <c r="G522" s="327"/>
      <c r="N522" s="5" t="s">
        <v>4457</v>
      </c>
      <c r="O522" s="5" t="s">
        <v>1948</v>
      </c>
    </row>
    <row r="523" spans="1:15">
      <c r="A523" s="367" t="s">
        <v>527</v>
      </c>
      <c r="B523" s="372">
        <v>0</v>
      </c>
      <c r="C523" s="352" t="s">
        <v>1877</v>
      </c>
      <c r="F523" s="327"/>
      <c r="G523" s="327"/>
      <c r="N523" s="5" t="s">
        <v>3995</v>
      </c>
      <c r="O523" s="5" t="s">
        <v>1948</v>
      </c>
    </row>
    <row r="524" spans="1:15">
      <c r="A524" s="367" t="s">
        <v>528</v>
      </c>
      <c r="B524" s="372">
        <v>0</v>
      </c>
      <c r="C524" s="352" t="s">
        <v>1877</v>
      </c>
      <c r="F524" s="327"/>
      <c r="G524" s="327"/>
      <c r="N524" s="5" t="s">
        <v>4129</v>
      </c>
      <c r="O524" s="5" t="s">
        <v>1884</v>
      </c>
    </row>
    <row r="525" spans="1:15">
      <c r="A525" s="367" t="s">
        <v>529</v>
      </c>
      <c r="B525" s="372">
        <v>0</v>
      </c>
      <c r="C525" s="352" t="s">
        <v>1877</v>
      </c>
      <c r="F525" s="327"/>
      <c r="G525" s="327"/>
      <c r="N525" s="5" t="s">
        <v>4456</v>
      </c>
      <c r="O525" s="5" t="s">
        <v>1884</v>
      </c>
    </row>
    <row r="526" spans="1:15">
      <c r="A526" s="367" t="s">
        <v>530</v>
      </c>
      <c r="B526" s="372">
        <v>0</v>
      </c>
      <c r="C526" s="352" t="s">
        <v>1960</v>
      </c>
      <c r="F526" s="327"/>
      <c r="G526" s="327"/>
      <c r="N526" s="5" t="s">
        <v>4455</v>
      </c>
      <c r="O526" s="5" t="s">
        <v>1949</v>
      </c>
    </row>
    <row r="527" spans="1:15">
      <c r="A527" s="367" t="s">
        <v>531</v>
      </c>
      <c r="B527" s="372">
        <v>0</v>
      </c>
      <c r="C527" s="352" t="s">
        <v>1832</v>
      </c>
      <c r="F527" s="327"/>
      <c r="G527" s="327"/>
      <c r="N527" s="5" t="s">
        <v>4105</v>
      </c>
      <c r="O527" s="5" t="s">
        <v>4454</v>
      </c>
    </row>
    <row r="528" spans="1:15">
      <c r="A528" s="367" t="s">
        <v>532</v>
      </c>
      <c r="B528" s="372">
        <v>0</v>
      </c>
      <c r="C528" s="352" t="s">
        <v>1847</v>
      </c>
      <c r="F528" s="327"/>
      <c r="G528" s="327"/>
      <c r="N528" s="5" t="s">
        <v>4105</v>
      </c>
      <c r="O528" s="5" t="s">
        <v>1834</v>
      </c>
    </row>
    <row r="529" spans="1:15">
      <c r="A529" s="367" t="s">
        <v>533</v>
      </c>
      <c r="B529" s="372">
        <v>0</v>
      </c>
      <c r="C529" s="352" t="s">
        <v>1961</v>
      </c>
      <c r="F529" s="327"/>
      <c r="G529" s="327"/>
      <c r="N529" s="5" t="s">
        <v>4103</v>
      </c>
      <c r="O529" s="5" t="s">
        <v>1834</v>
      </c>
    </row>
    <row r="530" spans="1:15">
      <c r="A530" s="367" t="s">
        <v>534</v>
      </c>
      <c r="B530" s="372">
        <v>0</v>
      </c>
      <c r="C530" s="352" t="s">
        <v>1962</v>
      </c>
      <c r="F530" s="327"/>
      <c r="G530" s="327"/>
      <c r="N530" s="5" t="s">
        <v>4103</v>
      </c>
      <c r="O530" s="5" t="s">
        <v>1834</v>
      </c>
    </row>
    <row r="531" spans="1:15">
      <c r="A531" s="367" t="s">
        <v>535</v>
      </c>
      <c r="B531" s="372">
        <v>0</v>
      </c>
      <c r="C531" s="352" t="s">
        <v>1892</v>
      </c>
      <c r="F531" s="327"/>
      <c r="G531" s="327"/>
      <c r="N531" s="5" t="s">
        <v>4453</v>
      </c>
      <c r="O531" s="5" t="s">
        <v>1950</v>
      </c>
    </row>
    <row r="532" spans="1:15">
      <c r="A532" s="367" t="s">
        <v>536</v>
      </c>
      <c r="B532" s="372">
        <v>0</v>
      </c>
      <c r="C532" s="352" t="s">
        <v>1963</v>
      </c>
      <c r="F532" s="327"/>
      <c r="G532" s="327"/>
      <c r="N532" s="5" t="s">
        <v>4077</v>
      </c>
      <c r="O532" s="5" t="s">
        <v>1905</v>
      </c>
    </row>
    <row r="533" spans="1:15">
      <c r="A533" s="367" t="s">
        <v>537</v>
      </c>
      <c r="B533" s="372">
        <v>8.8297329287140098E-7</v>
      </c>
      <c r="C533" s="352" t="s">
        <v>1880</v>
      </c>
      <c r="F533" s="327"/>
      <c r="G533" s="327"/>
      <c r="N533" s="5" t="s">
        <v>3979</v>
      </c>
      <c r="O533" s="5" t="s">
        <v>1907</v>
      </c>
    </row>
    <row r="534" spans="1:15">
      <c r="A534" s="367" t="s">
        <v>538</v>
      </c>
      <c r="B534" s="372">
        <v>0</v>
      </c>
      <c r="C534" s="352" t="s">
        <v>1907</v>
      </c>
      <c r="F534" s="327"/>
      <c r="G534" s="327"/>
      <c r="N534" s="5" t="s">
        <v>4380</v>
      </c>
      <c r="O534" s="5" t="s">
        <v>1865</v>
      </c>
    </row>
    <row r="535" spans="1:15">
      <c r="A535" s="367" t="s">
        <v>539</v>
      </c>
      <c r="B535" s="372">
        <v>0</v>
      </c>
      <c r="C535" s="352" t="s">
        <v>1907</v>
      </c>
      <c r="F535" s="327"/>
      <c r="G535" s="327"/>
      <c r="N535" s="5" t="s">
        <v>4380</v>
      </c>
      <c r="O535" s="5" t="s">
        <v>1865</v>
      </c>
    </row>
    <row r="536" spans="1:15">
      <c r="A536" s="367" t="s">
        <v>540</v>
      </c>
      <c r="B536" s="372">
        <v>0</v>
      </c>
      <c r="C536" s="352" t="s">
        <v>1949</v>
      </c>
      <c r="F536" s="327"/>
      <c r="G536" s="327"/>
      <c r="N536" s="5" t="s">
        <v>4380</v>
      </c>
      <c r="O536" s="5" t="s">
        <v>1951</v>
      </c>
    </row>
    <row r="537" spans="1:15">
      <c r="A537" s="367" t="s">
        <v>541</v>
      </c>
      <c r="B537" s="372">
        <v>0.93901034533030303</v>
      </c>
      <c r="C537" s="352" t="s">
        <v>1929</v>
      </c>
      <c r="F537" s="327"/>
      <c r="G537" s="327"/>
      <c r="N537" s="5" t="s">
        <v>4376</v>
      </c>
      <c r="O537" s="5" t="s">
        <v>1910</v>
      </c>
    </row>
    <row r="538" spans="1:15">
      <c r="A538" s="367" t="s">
        <v>542</v>
      </c>
      <c r="B538" s="372">
        <v>1.5857353560022599E-5</v>
      </c>
      <c r="C538" s="352" t="s">
        <v>1929</v>
      </c>
      <c r="F538" s="327"/>
      <c r="G538" s="327"/>
      <c r="N538" s="5" t="s">
        <v>4048</v>
      </c>
      <c r="O538" s="5" t="s">
        <v>1903</v>
      </c>
    </row>
    <row r="539" spans="1:15">
      <c r="A539" s="367" t="s">
        <v>543</v>
      </c>
      <c r="B539" s="372">
        <v>1.1113900354706101</v>
      </c>
      <c r="C539" s="352" t="s">
        <v>1880</v>
      </c>
      <c r="F539" s="327"/>
      <c r="G539" s="327"/>
      <c r="N539" s="5" t="s">
        <v>4452</v>
      </c>
      <c r="O539" s="5" t="s">
        <v>1869</v>
      </c>
    </row>
    <row r="540" spans="1:15">
      <c r="A540" s="367" t="s">
        <v>544</v>
      </c>
      <c r="B540" s="372">
        <v>9.6427600343660007E-7</v>
      </c>
      <c r="C540" s="352" t="s">
        <v>1964</v>
      </c>
      <c r="F540" s="327"/>
      <c r="G540" s="327"/>
      <c r="N540" s="5" t="s">
        <v>4452</v>
      </c>
      <c r="O540" s="5" t="s">
        <v>1869</v>
      </c>
    </row>
    <row r="541" spans="1:15">
      <c r="A541" s="367" t="s">
        <v>545</v>
      </c>
      <c r="B541" s="372">
        <v>2.1216260258342199E-6</v>
      </c>
      <c r="C541" s="352" t="s">
        <v>1885</v>
      </c>
      <c r="F541" s="327"/>
      <c r="G541" s="327"/>
      <c r="N541" s="5" t="s">
        <v>4444</v>
      </c>
      <c r="O541" s="5" t="s">
        <v>1818</v>
      </c>
    </row>
    <row r="542" spans="1:15">
      <c r="A542" s="367" t="s">
        <v>546</v>
      </c>
      <c r="B542" s="372">
        <v>2.0504029681464999</v>
      </c>
      <c r="C542" s="352" t="s">
        <v>1885</v>
      </c>
      <c r="F542" s="327"/>
      <c r="G542" s="327"/>
      <c r="N542" s="5" t="s">
        <v>3990</v>
      </c>
      <c r="O542" s="5" t="s">
        <v>1884</v>
      </c>
    </row>
    <row r="543" spans="1:15">
      <c r="A543" s="367" t="s">
        <v>547</v>
      </c>
      <c r="B543" s="372">
        <v>1.54772773157674E-5</v>
      </c>
      <c r="C543" s="352" t="s">
        <v>1885</v>
      </c>
      <c r="F543" s="327"/>
      <c r="G543" s="327"/>
      <c r="N543" s="5" t="s">
        <v>3990</v>
      </c>
      <c r="O543" s="5" t="s">
        <v>1884</v>
      </c>
    </row>
    <row r="544" spans="1:15">
      <c r="A544" s="367" t="s">
        <v>548</v>
      </c>
      <c r="B544" s="372">
        <v>0</v>
      </c>
      <c r="C544" s="352" t="s">
        <v>1820</v>
      </c>
      <c r="F544" s="327"/>
      <c r="G544" s="327"/>
      <c r="N544" s="5" t="s">
        <v>4451</v>
      </c>
      <c r="O544" s="5" t="s">
        <v>1908</v>
      </c>
    </row>
    <row r="545" spans="1:15">
      <c r="A545" s="367" t="s">
        <v>549</v>
      </c>
      <c r="B545" s="372">
        <v>4.1003022749965401E-6</v>
      </c>
      <c r="C545" s="352" t="s">
        <v>1820</v>
      </c>
      <c r="F545" s="327"/>
      <c r="G545" s="327"/>
      <c r="N545" s="5" t="s">
        <v>4450</v>
      </c>
      <c r="O545" s="5" t="s">
        <v>1836</v>
      </c>
    </row>
    <row r="546" spans="1:15">
      <c r="A546" s="367" t="s">
        <v>550</v>
      </c>
      <c r="B546" s="372">
        <v>3.20646823017376E-7</v>
      </c>
      <c r="C546" s="352" t="s">
        <v>1927</v>
      </c>
      <c r="F546" s="327"/>
      <c r="G546" s="327"/>
      <c r="N546" s="5" t="s">
        <v>4449</v>
      </c>
      <c r="O546" s="5" t="s">
        <v>1836</v>
      </c>
    </row>
    <row r="547" spans="1:15">
      <c r="A547" s="367" t="s">
        <v>551</v>
      </c>
      <c r="B547" s="372">
        <v>2.0476645251914798</v>
      </c>
      <c r="C547" s="352" t="s">
        <v>1927</v>
      </c>
      <c r="F547" s="327"/>
      <c r="G547" s="327"/>
      <c r="N547" s="5" t="s">
        <v>4448</v>
      </c>
      <c r="O547" s="5" t="s">
        <v>1952</v>
      </c>
    </row>
    <row r="548" spans="1:15">
      <c r="A548" s="367" t="s">
        <v>552</v>
      </c>
      <c r="B548" s="372">
        <v>-1.8967445792202099E-3</v>
      </c>
      <c r="C548" s="352" t="s">
        <v>1965</v>
      </c>
      <c r="F548" s="327"/>
      <c r="G548" s="327"/>
      <c r="N548" s="5" t="s">
        <v>4447</v>
      </c>
      <c r="O548" s="5" t="s">
        <v>1953</v>
      </c>
    </row>
    <row r="549" spans="1:15">
      <c r="A549" s="367" t="s">
        <v>553</v>
      </c>
      <c r="B549" s="372">
        <v>1.3650965924667799</v>
      </c>
      <c r="C549" s="352" t="s">
        <v>1965</v>
      </c>
      <c r="F549" s="327"/>
      <c r="G549" s="327"/>
      <c r="N549" s="5" t="s">
        <v>4446</v>
      </c>
      <c r="O549" s="5" t="s">
        <v>1954</v>
      </c>
    </row>
    <row r="550" spans="1:15">
      <c r="A550" s="367" t="s">
        <v>554</v>
      </c>
      <c r="B550" s="372">
        <v>0</v>
      </c>
      <c r="C550" s="352" t="s">
        <v>1962</v>
      </c>
      <c r="F550" s="327"/>
      <c r="G550" s="327"/>
      <c r="N550" s="5" t="s">
        <v>4309</v>
      </c>
      <c r="O550" s="5" t="s">
        <v>1891</v>
      </c>
    </row>
    <row r="551" spans="1:15">
      <c r="A551" s="367" t="s">
        <v>555</v>
      </c>
      <c r="B551" s="372">
        <v>1.2766226973326401E-6</v>
      </c>
      <c r="C551" s="352" t="s">
        <v>1825</v>
      </c>
      <c r="F551" s="327"/>
      <c r="G551" s="327"/>
      <c r="N551" s="5" t="s">
        <v>4445</v>
      </c>
      <c r="O551" s="5" t="s">
        <v>1888</v>
      </c>
    </row>
    <row r="552" spans="1:15">
      <c r="A552" s="367" t="s">
        <v>556</v>
      </c>
      <c r="B552" s="372">
        <v>1.76503806912215E-6</v>
      </c>
      <c r="C552" s="352" t="s">
        <v>1832</v>
      </c>
      <c r="F552" s="327"/>
      <c r="G552" s="327"/>
      <c r="N552" s="5" t="s">
        <v>4444</v>
      </c>
      <c r="O552" s="5" t="s">
        <v>1891</v>
      </c>
    </row>
    <row r="553" spans="1:15">
      <c r="A553" s="367" t="s">
        <v>557</v>
      </c>
      <c r="B553" s="372">
        <v>3.0718692599023101E-6</v>
      </c>
      <c r="C553" s="352" t="s">
        <v>1832</v>
      </c>
      <c r="F553" s="327"/>
      <c r="G553" s="327"/>
      <c r="N553" s="5" t="s">
        <v>4239</v>
      </c>
      <c r="O553" s="5" t="s">
        <v>1891</v>
      </c>
    </row>
    <row r="554" spans="1:15">
      <c r="A554" s="367" t="s">
        <v>558</v>
      </c>
      <c r="B554" s="372">
        <v>6.6995833087653302E-8</v>
      </c>
      <c r="C554" s="352" t="s">
        <v>1825</v>
      </c>
      <c r="F554" s="327"/>
      <c r="G554" s="327"/>
      <c r="N554" s="5" t="s">
        <v>3921</v>
      </c>
      <c r="O554" s="5" t="s">
        <v>1955</v>
      </c>
    </row>
    <row r="555" spans="1:15">
      <c r="A555" s="367" t="s">
        <v>559</v>
      </c>
      <c r="B555" s="372">
        <v>0</v>
      </c>
      <c r="C555" s="352" t="s">
        <v>1832</v>
      </c>
      <c r="F555" s="327"/>
      <c r="G555" s="327"/>
      <c r="N555" s="5" t="s">
        <v>4443</v>
      </c>
      <c r="O555" s="5" t="s">
        <v>4442</v>
      </c>
    </row>
    <row r="556" spans="1:15">
      <c r="A556" s="367" t="s">
        <v>560</v>
      </c>
      <c r="B556" s="372">
        <v>0</v>
      </c>
      <c r="C556" s="352" t="s">
        <v>1832</v>
      </c>
      <c r="F556" s="327"/>
      <c r="G556" s="327"/>
      <c r="N556" s="5" t="s">
        <v>4441</v>
      </c>
      <c r="O556" s="5" t="s">
        <v>1957</v>
      </c>
    </row>
    <row r="557" spans="1:15">
      <c r="A557" s="367" t="s">
        <v>561</v>
      </c>
      <c r="B557" s="372">
        <v>2.0860775644343501E-7</v>
      </c>
      <c r="C557" s="352" t="s">
        <v>1885</v>
      </c>
      <c r="F557" s="327"/>
      <c r="G557" s="327"/>
      <c r="N557" s="5" t="s">
        <v>4440</v>
      </c>
      <c r="O557" s="5" t="s">
        <v>1958</v>
      </c>
    </row>
    <row r="558" spans="1:15">
      <c r="A558" s="367" t="s">
        <v>562</v>
      </c>
      <c r="B558" s="372">
        <v>2.0860775644343501E-7</v>
      </c>
      <c r="C558" s="352" t="s">
        <v>1885</v>
      </c>
      <c r="F558" s="327"/>
      <c r="G558" s="327"/>
      <c r="N558" s="5" t="s">
        <v>4439</v>
      </c>
      <c r="O558" s="5" t="s">
        <v>1959</v>
      </c>
    </row>
    <row r="559" spans="1:15">
      <c r="A559" s="367" t="s">
        <v>563</v>
      </c>
      <c r="B559" s="372">
        <v>0</v>
      </c>
      <c r="C559" s="352" t="s">
        <v>1966</v>
      </c>
      <c r="F559" s="327"/>
      <c r="G559" s="327"/>
      <c r="N559" s="5" t="s">
        <v>4438</v>
      </c>
      <c r="O559" s="5" t="s">
        <v>1877</v>
      </c>
    </row>
    <row r="560" spans="1:15">
      <c r="A560" s="367" t="s">
        <v>564</v>
      </c>
      <c r="B560" s="372">
        <v>0</v>
      </c>
      <c r="C560" s="352" t="s">
        <v>1967</v>
      </c>
      <c r="F560" s="327"/>
      <c r="G560" s="327"/>
      <c r="N560" s="5" t="s">
        <v>4438</v>
      </c>
      <c r="O560" s="5" t="s">
        <v>1877</v>
      </c>
    </row>
    <row r="561" spans="1:15">
      <c r="A561" s="367" t="s">
        <v>565</v>
      </c>
      <c r="B561" s="372">
        <v>0</v>
      </c>
      <c r="C561" s="352" t="s">
        <v>1825</v>
      </c>
      <c r="F561" s="327"/>
      <c r="G561" s="327"/>
      <c r="N561" s="5" t="s">
        <v>4438</v>
      </c>
      <c r="O561" s="5" t="s">
        <v>1877</v>
      </c>
    </row>
    <row r="562" spans="1:15">
      <c r="A562" s="367" t="s">
        <v>566</v>
      </c>
      <c r="B562" s="372">
        <v>0</v>
      </c>
      <c r="C562" s="352" t="s">
        <v>1968</v>
      </c>
      <c r="F562" s="327"/>
      <c r="G562" s="327"/>
      <c r="N562" s="5" t="s">
        <v>4286</v>
      </c>
      <c r="O562" s="5" t="s">
        <v>1960</v>
      </c>
    </row>
    <row r="563" spans="1:15">
      <c r="A563" s="367" t="s">
        <v>567</v>
      </c>
      <c r="B563" s="372">
        <v>1.9668233297375999E-2</v>
      </c>
      <c r="C563" s="352" t="s">
        <v>1968</v>
      </c>
      <c r="F563" s="327"/>
      <c r="G563" s="327"/>
      <c r="N563" s="5" t="s">
        <v>3931</v>
      </c>
      <c r="O563" s="5" t="s">
        <v>1832</v>
      </c>
    </row>
    <row r="564" spans="1:15">
      <c r="A564" s="367" t="s">
        <v>568</v>
      </c>
      <c r="B564" s="372">
        <v>0</v>
      </c>
      <c r="C564" s="352" t="s">
        <v>1968</v>
      </c>
      <c r="F564" s="327"/>
      <c r="G564" s="327"/>
      <c r="N564" s="5" t="s">
        <v>4437</v>
      </c>
      <c r="O564" s="5" t="s">
        <v>1847</v>
      </c>
    </row>
    <row r="565" spans="1:15">
      <c r="A565" s="367" t="s">
        <v>569</v>
      </c>
      <c r="B565" s="372">
        <v>0.137677633081632</v>
      </c>
      <c r="C565" s="352" t="s">
        <v>1968</v>
      </c>
      <c r="F565" s="327"/>
      <c r="G565" s="327"/>
      <c r="N565" s="5" t="s">
        <v>4427</v>
      </c>
      <c r="O565" s="5" t="s">
        <v>1961</v>
      </c>
    </row>
    <row r="566" spans="1:15">
      <c r="A566" s="367" t="s">
        <v>570</v>
      </c>
      <c r="B566" s="372">
        <v>0</v>
      </c>
      <c r="C566" s="352" t="s">
        <v>1962</v>
      </c>
      <c r="F566" s="327"/>
      <c r="G566" s="327"/>
      <c r="N566" s="5" t="s">
        <v>4299</v>
      </c>
      <c r="O566" s="5" t="s">
        <v>1962</v>
      </c>
    </row>
    <row r="567" spans="1:15">
      <c r="A567" s="367" t="s">
        <v>571</v>
      </c>
      <c r="B567" s="372">
        <v>-1.7576277103899E-3</v>
      </c>
      <c r="C567" s="352" t="s">
        <v>1928</v>
      </c>
      <c r="F567" s="327"/>
      <c r="G567" s="327"/>
      <c r="N567" s="5" t="s">
        <v>4436</v>
      </c>
      <c r="O567" s="5" t="s">
        <v>1892</v>
      </c>
    </row>
    <row r="568" spans="1:15">
      <c r="A568" s="367" t="s">
        <v>572</v>
      </c>
      <c r="B568" s="372">
        <v>-0.68254829623339197</v>
      </c>
      <c r="C568" s="352" t="s">
        <v>1928</v>
      </c>
      <c r="F568" s="327"/>
      <c r="G568" s="327"/>
      <c r="N568" s="5" t="s">
        <v>4436</v>
      </c>
      <c r="O568" s="5" t="s">
        <v>1892</v>
      </c>
    </row>
    <row r="569" spans="1:15">
      <c r="A569" s="367" t="s">
        <v>573</v>
      </c>
      <c r="B569" s="372">
        <v>0</v>
      </c>
      <c r="C569" s="352" t="s">
        <v>1898</v>
      </c>
      <c r="F569" s="327"/>
      <c r="G569" s="327"/>
      <c r="N569" s="5" t="s">
        <v>4435</v>
      </c>
      <c r="O569" s="5" t="s">
        <v>1963</v>
      </c>
    </row>
    <row r="570" spans="1:15">
      <c r="A570" s="367" t="s">
        <v>574</v>
      </c>
      <c r="B570" s="372">
        <v>2.9498555985668998E-7</v>
      </c>
      <c r="C570" s="352" t="s">
        <v>1852</v>
      </c>
      <c r="F570" s="327"/>
      <c r="G570" s="327"/>
      <c r="N570" s="5" t="s">
        <v>4085</v>
      </c>
      <c r="O570" s="5" t="s">
        <v>1880</v>
      </c>
    </row>
    <row r="571" spans="1:15">
      <c r="A571" s="367" t="s">
        <v>575</v>
      </c>
      <c r="B571" s="372">
        <v>1.1682E-2</v>
      </c>
      <c r="C571" s="352" t="s">
        <v>1969</v>
      </c>
      <c r="F571" s="327"/>
      <c r="G571" s="327"/>
      <c r="N571" s="5" t="s">
        <v>4434</v>
      </c>
      <c r="O571" s="5" t="s">
        <v>1907</v>
      </c>
    </row>
    <row r="572" spans="1:15">
      <c r="A572" s="367" t="s">
        <v>576</v>
      </c>
      <c r="B572" s="372">
        <v>2.1904654647561599</v>
      </c>
      <c r="C572" s="352" t="s">
        <v>1918</v>
      </c>
      <c r="F572" s="327"/>
      <c r="G572" s="327"/>
      <c r="N572" s="5" t="s">
        <v>4433</v>
      </c>
      <c r="O572" s="5" t="s">
        <v>1907</v>
      </c>
    </row>
    <row r="573" spans="1:15">
      <c r="A573" s="367" t="s">
        <v>577</v>
      </c>
      <c r="B573" s="372">
        <v>0</v>
      </c>
      <c r="C573" s="352" t="s">
        <v>1937</v>
      </c>
      <c r="F573" s="327"/>
      <c r="G573" s="327"/>
      <c r="N573" s="5" t="s">
        <v>4432</v>
      </c>
      <c r="O573" s="5" t="s">
        <v>1949</v>
      </c>
    </row>
    <row r="574" spans="1:15">
      <c r="A574" s="367" t="s">
        <v>578</v>
      </c>
      <c r="B574" s="372">
        <v>0</v>
      </c>
      <c r="C574" s="352" t="s">
        <v>1832</v>
      </c>
      <c r="F574" s="327"/>
      <c r="G574" s="327"/>
      <c r="N574" s="5" t="s">
        <v>4431</v>
      </c>
      <c r="O574" s="5" t="s">
        <v>1929</v>
      </c>
    </row>
    <row r="575" spans="1:15">
      <c r="A575" s="367" t="s">
        <v>579</v>
      </c>
      <c r="B575" s="372">
        <v>2.5271488450669401E-6</v>
      </c>
      <c r="C575" s="352" t="s">
        <v>1832</v>
      </c>
      <c r="F575" s="327"/>
      <c r="G575" s="327"/>
      <c r="N575" s="5" t="s">
        <v>4431</v>
      </c>
      <c r="O575" s="5" t="s">
        <v>1929</v>
      </c>
    </row>
    <row r="576" spans="1:15">
      <c r="A576" s="367" t="s">
        <v>580</v>
      </c>
      <c r="B576" s="372">
        <v>0</v>
      </c>
      <c r="C576" s="352" t="s">
        <v>1832</v>
      </c>
      <c r="F576" s="327"/>
      <c r="G576" s="327"/>
      <c r="N576" s="5" t="s">
        <v>4430</v>
      </c>
      <c r="O576" s="5" t="s">
        <v>1880</v>
      </c>
    </row>
    <row r="577" spans="1:15">
      <c r="A577" s="367" t="s">
        <v>581</v>
      </c>
      <c r="B577" s="372">
        <v>2.5271488450669401E-6</v>
      </c>
      <c r="C577" s="352" t="s">
        <v>1832</v>
      </c>
      <c r="F577" s="327"/>
      <c r="G577" s="327"/>
      <c r="N577" s="5" t="s">
        <v>4429</v>
      </c>
      <c r="O577" s="5" t="s">
        <v>4428</v>
      </c>
    </row>
    <row r="578" spans="1:15">
      <c r="A578" s="367" t="s">
        <v>582</v>
      </c>
      <c r="B578" s="372">
        <v>5.7276289349553796E-6</v>
      </c>
      <c r="C578" s="352" t="s">
        <v>1825</v>
      </c>
      <c r="F578" s="327"/>
      <c r="G578" s="327"/>
      <c r="N578" s="5" t="s">
        <v>4427</v>
      </c>
      <c r="O578" s="5" t="s">
        <v>1885</v>
      </c>
    </row>
    <row r="579" spans="1:15">
      <c r="A579" s="367" t="s">
        <v>583</v>
      </c>
      <c r="B579" s="372">
        <v>1.47497434742991E-6</v>
      </c>
      <c r="C579" s="352" t="s">
        <v>1825</v>
      </c>
      <c r="F579" s="327"/>
      <c r="G579" s="327"/>
      <c r="N579" s="5" t="s">
        <v>4426</v>
      </c>
      <c r="O579" s="5" t="s">
        <v>1885</v>
      </c>
    </row>
    <row r="580" spans="1:15">
      <c r="A580" s="367" t="s">
        <v>584</v>
      </c>
      <c r="B580" s="372">
        <v>0</v>
      </c>
      <c r="C580" s="352" t="s">
        <v>1903</v>
      </c>
      <c r="F580" s="327"/>
      <c r="G580" s="327"/>
      <c r="N580" s="5" t="s">
        <v>4426</v>
      </c>
      <c r="O580" s="5" t="s">
        <v>1885</v>
      </c>
    </row>
    <row r="581" spans="1:15">
      <c r="A581" s="367" t="s">
        <v>585</v>
      </c>
      <c r="B581" s="372">
        <v>0</v>
      </c>
      <c r="C581" s="352" t="s">
        <v>1903</v>
      </c>
      <c r="F581" s="327"/>
      <c r="G581" s="327"/>
      <c r="N581" s="5" t="s">
        <v>4425</v>
      </c>
      <c r="O581" s="5" t="s">
        <v>1820</v>
      </c>
    </row>
    <row r="582" spans="1:15">
      <c r="A582" s="367" t="s">
        <v>586</v>
      </c>
      <c r="B582" s="372">
        <v>0</v>
      </c>
      <c r="C582" s="352" t="s">
        <v>1970</v>
      </c>
      <c r="F582" s="327"/>
      <c r="G582" s="327"/>
      <c r="N582" s="5" t="s">
        <v>4425</v>
      </c>
      <c r="O582" s="5" t="s">
        <v>1820</v>
      </c>
    </row>
    <row r="583" spans="1:15">
      <c r="A583" s="367" t="s">
        <v>587</v>
      </c>
      <c r="B583" s="372">
        <v>0</v>
      </c>
      <c r="C583" s="352" t="s">
        <v>1970</v>
      </c>
      <c r="F583" s="327"/>
      <c r="G583" s="327"/>
      <c r="N583" s="5" t="s">
        <v>4424</v>
      </c>
      <c r="O583" s="5" t="s">
        <v>1927</v>
      </c>
    </row>
    <row r="584" spans="1:15">
      <c r="A584" s="367" t="s">
        <v>588</v>
      </c>
      <c r="B584" s="372">
        <v>0</v>
      </c>
      <c r="C584" s="352" t="s">
        <v>1915</v>
      </c>
      <c r="F584" s="327"/>
      <c r="G584" s="327"/>
      <c r="N584" s="5" t="s">
        <v>4424</v>
      </c>
      <c r="O584" s="5" t="s">
        <v>1927</v>
      </c>
    </row>
    <row r="585" spans="1:15">
      <c r="A585" s="367" t="s">
        <v>589</v>
      </c>
      <c r="B585" s="372">
        <v>0</v>
      </c>
      <c r="C585" s="352" t="s">
        <v>1915</v>
      </c>
      <c r="F585" s="327"/>
      <c r="G585" s="327"/>
      <c r="N585" s="5" t="s">
        <v>4423</v>
      </c>
      <c r="O585" s="5" t="s">
        <v>1965</v>
      </c>
    </row>
    <row r="586" spans="1:15">
      <c r="A586" s="367" t="s">
        <v>590</v>
      </c>
      <c r="B586" s="372">
        <v>0</v>
      </c>
      <c r="C586" s="352" t="s">
        <v>1968</v>
      </c>
      <c r="F586" s="327"/>
      <c r="G586" s="327"/>
      <c r="N586" s="5" t="s">
        <v>4423</v>
      </c>
      <c r="O586" s="5" t="s">
        <v>1965</v>
      </c>
    </row>
    <row r="587" spans="1:15">
      <c r="A587" s="367" t="s">
        <v>591</v>
      </c>
      <c r="B587" s="372">
        <v>1.9668233297375999E-2</v>
      </c>
      <c r="C587" s="352" t="s">
        <v>1968</v>
      </c>
      <c r="F587" s="327"/>
      <c r="G587" s="327"/>
      <c r="N587" s="5" t="s">
        <v>4422</v>
      </c>
      <c r="O587" s="5" t="s">
        <v>1962</v>
      </c>
    </row>
    <row r="588" spans="1:15">
      <c r="A588" s="367" t="s">
        <v>592</v>
      </c>
      <c r="B588" s="372">
        <v>5.4120000000000001E-3</v>
      </c>
      <c r="C588" s="352" t="s">
        <v>1888</v>
      </c>
      <c r="F588" s="327"/>
      <c r="G588" s="327"/>
      <c r="N588" s="5" t="s">
        <v>4421</v>
      </c>
      <c r="O588" s="5" t="s">
        <v>1825</v>
      </c>
    </row>
    <row r="589" spans="1:15">
      <c r="A589" s="367" t="s">
        <v>593</v>
      </c>
      <c r="B589" s="372">
        <v>5.2139999999999999E-3</v>
      </c>
      <c r="C589" s="352" t="s">
        <v>1888</v>
      </c>
      <c r="F589" s="327"/>
      <c r="G589" s="327"/>
      <c r="N589" s="5" t="s">
        <v>3927</v>
      </c>
      <c r="O589" s="5" t="s">
        <v>1832</v>
      </c>
    </row>
    <row r="590" spans="1:15">
      <c r="A590" s="367" t="s">
        <v>594</v>
      </c>
      <c r="B590" s="372">
        <v>0</v>
      </c>
      <c r="C590" s="352" t="s">
        <v>1971</v>
      </c>
      <c r="F590" s="327"/>
      <c r="G590" s="327"/>
      <c r="N590" s="5" t="s">
        <v>3927</v>
      </c>
      <c r="O590" s="5" t="s">
        <v>1832</v>
      </c>
    </row>
    <row r="591" spans="1:15">
      <c r="A591" s="367" t="s">
        <v>595</v>
      </c>
      <c r="B591" s="372">
        <v>0</v>
      </c>
      <c r="C591" s="352" t="s">
        <v>1815</v>
      </c>
      <c r="F591" s="327"/>
      <c r="G591" s="327"/>
      <c r="N591" s="5" t="s">
        <v>4305</v>
      </c>
      <c r="O591" s="5" t="s">
        <v>1825</v>
      </c>
    </row>
    <row r="592" spans="1:15">
      <c r="A592" s="367" t="s">
        <v>596</v>
      </c>
      <c r="B592" s="372">
        <v>1.9799999999999999E-4</v>
      </c>
      <c r="C592" s="352" t="s">
        <v>1972</v>
      </c>
      <c r="F592" s="327"/>
      <c r="G592" s="327"/>
      <c r="N592" s="5" t="s">
        <v>3926</v>
      </c>
      <c r="O592" s="5" t="s">
        <v>1832</v>
      </c>
    </row>
    <row r="593" spans="1:15">
      <c r="A593" s="367" t="s">
        <v>597</v>
      </c>
      <c r="B593" s="372">
        <v>0</v>
      </c>
      <c r="C593" s="352" t="s">
        <v>1841</v>
      </c>
      <c r="F593" s="327"/>
      <c r="G593" s="327"/>
      <c r="N593" s="5" t="s">
        <v>4238</v>
      </c>
      <c r="O593" s="5" t="s">
        <v>1832</v>
      </c>
    </row>
    <row r="594" spans="1:15">
      <c r="A594" s="367" t="s">
        <v>598</v>
      </c>
      <c r="B594" s="372">
        <v>0</v>
      </c>
      <c r="C594" s="352" t="s">
        <v>1927</v>
      </c>
      <c r="F594" s="327"/>
      <c r="G594" s="327"/>
      <c r="N594" s="5" t="s">
        <v>4376</v>
      </c>
      <c r="O594" s="5" t="s">
        <v>1885</v>
      </c>
    </row>
    <row r="595" spans="1:15">
      <c r="A595" s="367" t="s">
        <v>599</v>
      </c>
      <c r="B595" s="372">
        <v>0</v>
      </c>
      <c r="C595" s="352" t="s">
        <v>1908</v>
      </c>
      <c r="F595" s="327"/>
      <c r="G595" s="327"/>
      <c r="N595" s="5" t="s">
        <v>4420</v>
      </c>
      <c r="O595" s="5" t="s">
        <v>1885</v>
      </c>
    </row>
    <row r="596" spans="1:15">
      <c r="A596" s="367" t="s">
        <v>600</v>
      </c>
      <c r="B596" s="372">
        <v>2.47587659847522</v>
      </c>
      <c r="C596" s="352" t="s">
        <v>1962</v>
      </c>
      <c r="F596" s="327"/>
      <c r="G596" s="327"/>
      <c r="N596" s="5" t="s">
        <v>4419</v>
      </c>
      <c r="O596" s="5" t="s">
        <v>1966</v>
      </c>
    </row>
    <row r="597" spans="1:15">
      <c r="A597" s="367" t="s">
        <v>601</v>
      </c>
      <c r="B597" s="372">
        <v>-2.47587659847522</v>
      </c>
      <c r="C597" s="352" t="s">
        <v>1962</v>
      </c>
      <c r="F597" s="327"/>
      <c r="G597" s="327"/>
      <c r="N597" s="5" t="s">
        <v>4345</v>
      </c>
      <c r="O597" s="5" t="s">
        <v>4418</v>
      </c>
    </row>
    <row r="598" spans="1:15">
      <c r="A598" s="367" t="s">
        <v>602</v>
      </c>
      <c r="B598" s="372">
        <v>3.57275599377</v>
      </c>
      <c r="C598" s="352" t="s">
        <v>1825</v>
      </c>
      <c r="F598" s="327"/>
      <c r="G598" s="327"/>
      <c r="N598" s="5" t="s">
        <v>4417</v>
      </c>
      <c r="O598" s="5" t="s">
        <v>1825</v>
      </c>
    </row>
    <row r="599" spans="1:15">
      <c r="A599" s="367" t="s">
        <v>603</v>
      </c>
      <c r="B599" s="372">
        <v>7.6568069165153994E-8</v>
      </c>
      <c r="C599" s="352" t="s">
        <v>1825</v>
      </c>
      <c r="F599" s="327"/>
      <c r="G599" s="327"/>
      <c r="N599" s="5" t="s">
        <v>4098</v>
      </c>
      <c r="O599" s="5" t="s">
        <v>1968</v>
      </c>
    </row>
    <row r="600" spans="1:15">
      <c r="A600" s="367" t="s">
        <v>604</v>
      </c>
      <c r="B600" s="372">
        <v>9.2727122113051804E-7</v>
      </c>
      <c r="C600" s="352" t="s">
        <v>1825</v>
      </c>
      <c r="F600" s="327"/>
      <c r="G600" s="327"/>
      <c r="N600" s="5" t="s">
        <v>4098</v>
      </c>
      <c r="O600" s="5" t="s">
        <v>1968</v>
      </c>
    </row>
    <row r="601" spans="1:15">
      <c r="A601" s="367" t="s">
        <v>605</v>
      </c>
      <c r="B601" s="372">
        <v>8.8297329287140098E-7</v>
      </c>
      <c r="C601" s="352" t="s">
        <v>1880</v>
      </c>
      <c r="F601" s="327"/>
      <c r="G601" s="327"/>
      <c r="N601" s="5" t="s">
        <v>4416</v>
      </c>
      <c r="O601" s="5" t="s">
        <v>1968</v>
      </c>
    </row>
    <row r="602" spans="1:15">
      <c r="A602" s="367" t="s">
        <v>606</v>
      </c>
      <c r="B602" s="372">
        <v>-8.8297329287140098E-7</v>
      </c>
      <c r="C602" s="352" t="s">
        <v>1870</v>
      </c>
      <c r="F602" s="327"/>
      <c r="G602" s="327"/>
      <c r="N602" s="5" t="s">
        <v>4416</v>
      </c>
      <c r="O602" s="5" t="s">
        <v>1968</v>
      </c>
    </row>
    <row r="603" spans="1:15">
      <c r="A603" s="367" t="s">
        <v>607</v>
      </c>
      <c r="B603" s="372">
        <v>0</v>
      </c>
      <c r="C603" s="352" t="s">
        <v>1834</v>
      </c>
      <c r="F603" s="327"/>
      <c r="G603" s="327"/>
      <c r="N603" s="5" t="s">
        <v>4415</v>
      </c>
      <c r="O603" s="5" t="s">
        <v>1962</v>
      </c>
    </row>
    <row r="604" spans="1:15">
      <c r="A604" s="367" t="s">
        <v>608</v>
      </c>
      <c r="B604" s="372">
        <v>8.95505115998088E-7</v>
      </c>
      <c r="C604" s="352" t="s">
        <v>1921</v>
      </c>
      <c r="F604" s="327"/>
      <c r="G604" s="327"/>
      <c r="N604" s="5" t="s">
        <v>4384</v>
      </c>
      <c r="O604" s="5" t="s">
        <v>1928</v>
      </c>
    </row>
    <row r="605" spans="1:15">
      <c r="A605" s="367" t="s">
        <v>609</v>
      </c>
      <c r="B605" s="372">
        <v>-6.9564276050288596E-7</v>
      </c>
      <c r="C605" s="352" t="s">
        <v>1910</v>
      </c>
      <c r="F605" s="327"/>
      <c r="G605" s="327"/>
      <c r="N605" s="5" t="s">
        <v>4384</v>
      </c>
      <c r="O605" s="5" t="s">
        <v>1928</v>
      </c>
    </row>
    <row r="606" spans="1:15">
      <c r="A606" s="367" t="s">
        <v>611</v>
      </c>
      <c r="B606" s="372">
        <v>0</v>
      </c>
      <c r="C606" s="352" t="s">
        <v>1815</v>
      </c>
      <c r="F606" s="327"/>
      <c r="G606" s="327"/>
      <c r="N606" s="5" t="s">
        <v>4034</v>
      </c>
      <c r="O606" s="5" t="s">
        <v>1898</v>
      </c>
    </row>
    <row r="607" spans="1:15">
      <c r="A607" s="367" t="s">
        <v>612</v>
      </c>
      <c r="B607" s="372">
        <v>8.7311349347437908E-3</v>
      </c>
      <c r="C607" s="352" t="s">
        <v>1815</v>
      </c>
      <c r="F607" s="327"/>
      <c r="G607" s="327"/>
      <c r="N607" s="5" t="s">
        <v>4414</v>
      </c>
      <c r="O607" s="5" t="s">
        <v>1852</v>
      </c>
    </row>
    <row r="608" spans="1:15">
      <c r="A608" s="367" t="s">
        <v>613</v>
      </c>
      <c r="B608" s="372">
        <v>0</v>
      </c>
      <c r="C608" s="352" t="s">
        <v>1888</v>
      </c>
      <c r="F608" s="327"/>
      <c r="G608" s="327"/>
      <c r="N608" s="5" t="s">
        <v>4413</v>
      </c>
      <c r="O608" s="5" t="s">
        <v>4412</v>
      </c>
    </row>
    <row r="609" spans="1:15">
      <c r="A609" s="367" t="s">
        <v>614</v>
      </c>
      <c r="B609" s="372">
        <v>0</v>
      </c>
      <c r="C609" s="352" t="s">
        <v>1974</v>
      </c>
      <c r="F609" s="327"/>
      <c r="G609" s="327"/>
      <c r="N609" s="5" t="s">
        <v>4411</v>
      </c>
      <c r="O609" s="5" t="s">
        <v>1918</v>
      </c>
    </row>
    <row r="610" spans="1:15">
      <c r="A610" s="367" t="s">
        <v>615</v>
      </c>
      <c r="B610" s="372">
        <v>0</v>
      </c>
      <c r="C610" s="352" t="s">
        <v>1907</v>
      </c>
      <c r="F610" s="327"/>
      <c r="G610" s="327"/>
      <c r="N610" s="5" t="s">
        <v>4365</v>
      </c>
      <c r="O610" s="5" t="s">
        <v>1937</v>
      </c>
    </row>
    <row r="611" spans="1:15">
      <c r="A611" s="367" t="s">
        <v>616</v>
      </c>
      <c r="B611" s="372">
        <v>0</v>
      </c>
      <c r="C611" s="352" t="s">
        <v>1974</v>
      </c>
      <c r="F611" s="327"/>
      <c r="G611" s="327"/>
      <c r="N611" s="5" t="s">
        <v>4410</v>
      </c>
      <c r="O611" s="5" t="s">
        <v>1832</v>
      </c>
    </row>
    <row r="612" spans="1:15">
      <c r="A612" s="367" t="s">
        <v>617</v>
      </c>
      <c r="B612" s="372">
        <v>0</v>
      </c>
      <c r="C612" s="352" t="s">
        <v>1910</v>
      </c>
      <c r="F612" s="327"/>
      <c r="G612" s="327"/>
      <c r="N612" s="5" t="s">
        <v>4238</v>
      </c>
      <c r="O612" s="5" t="s">
        <v>1832</v>
      </c>
    </row>
    <row r="613" spans="1:15">
      <c r="A613" s="367" t="s">
        <v>618</v>
      </c>
      <c r="B613" s="372">
        <v>0</v>
      </c>
      <c r="C613" s="352" t="s">
        <v>1910</v>
      </c>
      <c r="F613" s="327"/>
      <c r="G613" s="327"/>
      <c r="N613" s="5" t="s">
        <v>4409</v>
      </c>
      <c r="O613" s="5" t="s">
        <v>1832</v>
      </c>
    </row>
    <row r="614" spans="1:15">
      <c r="A614" s="367" t="s">
        <v>619</v>
      </c>
      <c r="B614" s="372">
        <v>5.4120000000000001E-3</v>
      </c>
      <c r="C614" s="352" t="s">
        <v>1888</v>
      </c>
      <c r="F614" s="327"/>
      <c r="G614" s="327"/>
      <c r="N614" s="5" t="s">
        <v>4408</v>
      </c>
      <c r="O614" s="5" t="s">
        <v>1832</v>
      </c>
    </row>
    <row r="615" spans="1:15">
      <c r="A615" s="367" t="s">
        <v>620</v>
      </c>
      <c r="B615" s="372">
        <v>1.7576277103899E-3</v>
      </c>
      <c r="C615" s="352" t="s">
        <v>1927</v>
      </c>
      <c r="F615" s="327"/>
      <c r="G615" s="327"/>
      <c r="N615" s="5" t="s">
        <v>4407</v>
      </c>
      <c r="O615" s="5" t="s">
        <v>1825</v>
      </c>
    </row>
    <row r="616" spans="1:15">
      <c r="A616" s="367" t="s">
        <v>621</v>
      </c>
      <c r="B616" s="372">
        <v>0.68254829623339197</v>
      </c>
      <c r="C616" s="352" t="s">
        <v>1927</v>
      </c>
      <c r="F616" s="327"/>
      <c r="G616" s="327"/>
      <c r="N616" s="5" t="s">
        <v>4348</v>
      </c>
      <c r="O616" s="5" t="s">
        <v>1825</v>
      </c>
    </row>
    <row r="617" spans="1:15">
      <c r="A617" s="367" t="s">
        <v>622</v>
      </c>
      <c r="B617" s="372">
        <v>0</v>
      </c>
      <c r="C617" s="352" t="s">
        <v>1820</v>
      </c>
      <c r="F617" s="327"/>
      <c r="G617" s="327"/>
      <c r="N617" s="5" t="s">
        <v>4037</v>
      </c>
      <c r="O617" s="5" t="s">
        <v>1903</v>
      </c>
    </row>
    <row r="618" spans="1:15">
      <c r="A618" s="367" t="s">
        <v>623</v>
      </c>
      <c r="B618" s="372">
        <v>0</v>
      </c>
      <c r="C618" s="352" t="s">
        <v>1820</v>
      </c>
      <c r="F618" s="327"/>
      <c r="G618" s="327"/>
      <c r="N618" s="5" t="s">
        <v>4037</v>
      </c>
      <c r="O618" s="5" t="s">
        <v>1903</v>
      </c>
    </row>
    <row r="619" spans="1:15">
      <c r="A619" s="367" t="s">
        <v>624</v>
      </c>
      <c r="B619" s="372">
        <v>3.6543722896101001E-3</v>
      </c>
      <c r="C619" s="352" t="s">
        <v>1927</v>
      </c>
      <c r="F619" s="327"/>
      <c r="G619" s="327"/>
      <c r="N619" s="5" t="s">
        <v>4316</v>
      </c>
      <c r="O619" s="5" t="s">
        <v>1970</v>
      </c>
    </row>
    <row r="620" spans="1:15">
      <c r="A620" s="367" t="s">
        <v>625</v>
      </c>
      <c r="B620" s="372">
        <v>-0.68254829623339197</v>
      </c>
      <c r="C620" s="352" t="s">
        <v>1927</v>
      </c>
      <c r="F620" s="327"/>
      <c r="G620" s="327"/>
      <c r="N620" s="5" t="s">
        <v>4108</v>
      </c>
      <c r="O620" s="5" t="s">
        <v>1970</v>
      </c>
    </row>
    <row r="621" spans="1:15">
      <c r="A621" s="367" t="s">
        <v>626</v>
      </c>
      <c r="B621" s="372">
        <v>0</v>
      </c>
      <c r="C621" s="352" t="s">
        <v>1975</v>
      </c>
      <c r="F621" s="327"/>
      <c r="G621" s="327"/>
      <c r="N621" s="5" t="s">
        <v>4406</v>
      </c>
      <c r="O621" s="5" t="s">
        <v>1915</v>
      </c>
    </row>
    <row r="622" spans="1:15">
      <c r="A622" s="367" t="s">
        <v>627</v>
      </c>
      <c r="B622" s="372">
        <v>0</v>
      </c>
      <c r="C622" s="352" t="s">
        <v>1820</v>
      </c>
      <c r="F622" s="327"/>
      <c r="G622" s="327"/>
      <c r="N622" s="5" t="s">
        <v>3964</v>
      </c>
      <c r="O622" s="5" t="s">
        <v>1915</v>
      </c>
    </row>
    <row r="623" spans="1:15">
      <c r="A623" s="367" t="s">
        <v>628</v>
      </c>
      <c r="B623" s="372">
        <v>0</v>
      </c>
      <c r="C623" s="352" t="s">
        <v>1820</v>
      </c>
      <c r="F623" s="327"/>
      <c r="G623" s="327"/>
      <c r="N623" s="5" t="s">
        <v>4405</v>
      </c>
      <c r="O623" s="5" t="s">
        <v>1968</v>
      </c>
    </row>
    <row r="624" spans="1:15">
      <c r="A624" s="367" t="s">
        <v>629</v>
      </c>
      <c r="B624" s="372">
        <v>1.4511907187677199E-6</v>
      </c>
      <c r="C624" s="352" t="s">
        <v>1825</v>
      </c>
      <c r="F624" s="327"/>
      <c r="G624" s="327"/>
      <c r="N624" s="5" t="s">
        <v>4405</v>
      </c>
      <c r="O624" s="5" t="s">
        <v>1968</v>
      </c>
    </row>
    <row r="625" spans="1:15">
      <c r="A625" s="367" t="s">
        <v>630</v>
      </c>
      <c r="B625" s="372">
        <v>7.0284892217387096E-6</v>
      </c>
      <c r="C625" s="352" t="s">
        <v>1825</v>
      </c>
      <c r="F625" s="327"/>
      <c r="G625" s="327"/>
      <c r="N625" s="5" t="s">
        <v>4404</v>
      </c>
      <c r="O625" s="5" t="s">
        <v>1888</v>
      </c>
    </row>
    <row r="626" spans="1:15">
      <c r="A626" s="367" t="s">
        <v>631</v>
      </c>
      <c r="B626" s="372">
        <v>2.0756979407416601E-7</v>
      </c>
      <c r="C626" s="352" t="s">
        <v>1832</v>
      </c>
      <c r="F626" s="327"/>
      <c r="G626" s="327"/>
      <c r="N626" s="5" t="s">
        <v>4403</v>
      </c>
      <c r="O626" s="5" t="s">
        <v>1888</v>
      </c>
    </row>
    <row r="627" spans="1:15">
      <c r="A627" s="367" t="s">
        <v>632</v>
      </c>
      <c r="B627" s="372">
        <v>-2.0756979407416601E-7</v>
      </c>
      <c r="C627" s="352" t="s">
        <v>1832</v>
      </c>
      <c r="F627" s="327"/>
      <c r="G627" s="327"/>
      <c r="N627" s="5" t="s">
        <v>4402</v>
      </c>
      <c r="O627" s="5" t="s">
        <v>1971</v>
      </c>
    </row>
    <row r="628" spans="1:15">
      <c r="A628" s="367" t="s">
        <v>633</v>
      </c>
      <c r="B628" s="372">
        <v>-3.9837154304223097E-5</v>
      </c>
      <c r="C628" s="352" t="s">
        <v>1832</v>
      </c>
      <c r="F628" s="327"/>
      <c r="G628" s="327"/>
      <c r="N628" s="5" t="s">
        <v>4135</v>
      </c>
      <c r="O628" s="5" t="s">
        <v>1815</v>
      </c>
    </row>
    <row r="629" spans="1:15">
      <c r="A629" s="367" t="s">
        <v>634</v>
      </c>
      <c r="B629" s="372">
        <v>1.3406516824717301E-7</v>
      </c>
      <c r="C629" s="352" t="s">
        <v>1832</v>
      </c>
      <c r="F629" s="327"/>
      <c r="G629" s="327"/>
      <c r="N629" s="5" t="s">
        <v>4401</v>
      </c>
      <c r="O629" s="5" t="s">
        <v>1972</v>
      </c>
    </row>
    <row r="630" spans="1:15">
      <c r="A630" s="367" t="s">
        <v>635</v>
      </c>
      <c r="B630" s="372">
        <v>2.93467783422697E-6</v>
      </c>
      <c r="C630" s="352" t="s">
        <v>1832</v>
      </c>
      <c r="F630" s="327"/>
      <c r="G630" s="327"/>
      <c r="N630" s="5" t="s">
        <v>4400</v>
      </c>
      <c r="O630" s="5" t="s">
        <v>1841</v>
      </c>
    </row>
    <row r="631" spans="1:15">
      <c r="A631" s="367" t="s">
        <v>636</v>
      </c>
      <c r="B631" s="372">
        <v>0</v>
      </c>
      <c r="C631" s="352" t="s">
        <v>1960</v>
      </c>
      <c r="F631" s="327"/>
      <c r="G631" s="327"/>
      <c r="N631" s="5" t="s">
        <v>4399</v>
      </c>
      <c r="O631" s="5" t="s">
        <v>1927</v>
      </c>
    </row>
    <row r="632" spans="1:15">
      <c r="A632" s="367" t="s">
        <v>637</v>
      </c>
      <c r="B632" s="372">
        <v>2.80666949947772E-6</v>
      </c>
      <c r="C632" s="352" t="s">
        <v>1951</v>
      </c>
      <c r="F632" s="327"/>
      <c r="G632" s="327"/>
      <c r="N632" s="5" t="s">
        <v>4022</v>
      </c>
      <c r="O632" s="5" t="s">
        <v>1908</v>
      </c>
    </row>
    <row r="633" spans="1:15">
      <c r="A633" s="367" t="s">
        <v>638</v>
      </c>
      <c r="B633" s="372">
        <v>0</v>
      </c>
      <c r="C633" s="352" t="s">
        <v>1833</v>
      </c>
      <c r="F633" s="327"/>
      <c r="G633" s="327"/>
      <c r="N633" s="5" t="s">
        <v>4299</v>
      </c>
      <c r="O633" s="5" t="s">
        <v>1962</v>
      </c>
    </row>
    <row r="634" spans="1:15">
      <c r="A634" s="367" t="s">
        <v>639</v>
      </c>
      <c r="B634" s="372">
        <v>0</v>
      </c>
      <c r="C634" s="352" t="s">
        <v>1976</v>
      </c>
      <c r="F634" s="327"/>
      <c r="G634" s="327"/>
      <c r="N634" s="5" t="s">
        <v>4299</v>
      </c>
      <c r="O634" s="5" t="s">
        <v>1962</v>
      </c>
    </row>
    <row r="635" spans="1:15">
      <c r="A635" s="367" t="s">
        <v>640</v>
      </c>
      <c r="B635" s="372">
        <v>0</v>
      </c>
      <c r="C635" s="352" t="s">
        <v>1949</v>
      </c>
      <c r="F635" s="327"/>
      <c r="G635" s="327"/>
      <c r="N635" s="5" t="s">
        <v>4354</v>
      </c>
      <c r="O635" s="5" t="s">
        <v>1825</v>
      </c>
    </row>
    <row r="636" spans="1:15">
      <c r="A636" s="367" t="s">
        <v>641</v>
      </c>
      <c r="B636" s="372">
        <v>0</v>
      </c>
      <c r="C636" s="352" t="s">
        <v>1887</v>
      </c>
      <c r="F636" s="327"/>
      <c r="G636" s="327"/>
      <c r="N636" s="5" t="s">
        <v>4354</v>
      </c>
      <c r="O636" s="5" t="s">
        <v>1825</v>
      </c>
    </row>
    <row r="637" spans="1:15">
      <c r="A637" s="367" t="s">
        <v>642</v>
      </c>
      <c r="B637" s="372">
        <v>0</v>
      </c>
      <c r="C637" s="352" t="s">
        <v>1977</v>
      </c>
      <c r="F637" s="327"/>
      <c r="G637" s="327"/>
      <c r="N637" s="5" t="s">
        <v>4348</v>
      </c>
      <c r="O637" s="5" t="s">
        <v>1825</v>
      </c>
    </row>
    <row r="638" spans="1:15">
      <c r="A638" s="367" t="s">
        <v>643</v>
      </c>
      <c r="B638" s="372">
        <v>0</v>
      </c>
      <c r="C638" s="352" t="s">
        <v>1978</v>
      </c>
      <c r="F638" s="327"/>
      <c r="G638" s="327"/>
      <c r="N638" s="5" t="s">
        <v>4398</v>
      </c>
      <c r="O638" s="5" t="s">
        <v>1880</v>
      </c>
    </row>
    <row r="639" spans="1:15">
      <c r="A639" s="367" t="s">
        <v>644</v>
      </c>
      <c r="B639" s="372">
        <v>0</v>
      </c>
      <c r="C639" s="352" t="s">
        <v>1978</v>
      </c>
      <c r="F639" s="327"/>
      <c r="G639" s="327"/>
      <c r="N639" s="5" t="s">
        <v>4397</v>
      </c>
      <c r="O639" s="5" t="s">
        <v>1870</v>
      </c>
    </row>
    <row r="640" spans="1:15">
      <c r="A640" s="367" t="s">
        <v>645</v>
      </c>
      <c r="B640" s="372">
        <v>0</v>
      </c>
      <c r="C640" s="352" t="s">
        <v>1935</v>
      </c>
      <c r="F640" s="327"/>
      <c r="G640" s="327"/>
      <c r="N640" s="5" t="s">
        <v>4397</v>
      </c>
      <c r="O640" s="5" t="s">
        <v>1870</v>
      </c>
    </row>
    <row r="641" spans="1:15">
      <c r="A641" s="367" t="s">
        <v>646</v>
      </c>
      <c r="B641" s="372">
        <v>0</v>
      </c>
      <c r="C641" s="352" t="s">
        <v>1887</v>
      </c>
      <c r="F641" s="327"/>
      <c r="G641" s="327"/>
      <c r="N641" s="5" t="s">
        <v>4396</v>
      </c>
      <c r="O641" s="5" t="s">
        <v>1834</v>
      </c>
    </row>
    <row r="642" spans="1:15">
      <c r="A642" s="367" t="s">
        <v>647</v>
      </c>
      <c r="B642" s="372">
        <v>0</v>
      </c>
      <c r="C642" s="352" t="s">
        <v>1819</v>
      </c>
      <c r="F642" s="327"/>
      <c r="G642" s="327"/>
      <c r="N642" s="5" t="s">
        <v>4376</v>
      </c>
      <c r="O642" s="5" t="s">
        <v>1921</v>
      </c>
    </row>
    <row r="643" spans="1:15">
      <c r="A643" s="367" t="s">
        <v>648</v>
      </c>
      <c r="B643" s="372">
        <v>0</v>
      </c>
      <c r="C643" s="352" t="s">
        <v>1819</v>
      </c>
      <c r="F643" s="327"/>
      <c r="G643" s="327"/>
      <c r="N643" s="5" t="s">
        <v>4299</v>
      </c>
      <c r="O643" s="5" t="s">
        <v>1910</v>
      </c>
    </row>
    <row r="644" spans="1:15">
      <c r="A644" s="367" t="s">
        <v>649</v>
      </c>
      <c r="B644" s="372">
        <v>2.7028814884033598E-6</v>
      </c>
      <c r="C644" s="352" t="s">
        <v>1825</v>
      </c>
      <c r="F644" s="327"/>
      <c r="G644" s="327"/>
      <c r="N644" s="5" t="s">
        <v>4395</v>
      </c>
      <c r="O644" s="5" t="s">
        <v>1973</v>
      </c>
    </row>
    <row r="645" spans="1:15">
      <c r="A645" s="367" t="s">
        <v>650</v>
      </c>
      <c r="B645" s="372">
        <v>2.3329737604667201E-7</v>
      </c>
      <c r="C645" s="352" t="s">
        <v>1979</v>
      </c>
      <c r="F645" s="327"/>
      <c r="G645" s="327"/>
      <c r="N645" s="5" t="s">
        <v>4395</v>
      </c>
      <c r="O645" s="5" t="s">
        <v>1973</v>
      </c>
    </row>
    <row r="646" spans="1:15">
      <c r="A646" s="367" t="s">
        <v>651</v>
      </c>
      <c r="B646" s="372">
        <v>0</v>
      </c>
      <c r="C646" s="352" t="s">
        <v>1980</v>
      </c>
      <c r="F646" s="327"/>
      <c r="G646" s="327"/>
      <c r="N646" s="5" t="s">
        <v>4394</v>
      </c>
      <c r="O646" s="5" t="s">
        <v>1815</v>
      </c>
    </row>
    <row r="647" spans="1:15">
      <c r="A647" s="367" t="s">
        <v>652</v>
      </c>
      <c r="B647" s="372">
        <v>0</v>
      </c>
      <c r="C647" s="352" t="s">
        <v>1952</v>
      </c>
      <c r="F647" s="327"/>
      <c r="G647" s="327"/>
      <c r="N647" s="5" t="s">
        <v>4393</v>
      </c>
      <c r="O647" s="5" t="s">
        <v>1815</v>
      </c>
    </row>
    <row r="648" spans="1:15">
      <c r="A648" s="367" t="s">
        <v>653</v>
      </c>
      <c r="B648" s="372">
        <v>0</v>
      </c>
      <c r="C648" s="352" t="s">
        <v>1815</v>
      </c>
      <c r="F648" s="327"/>
      <c r="G648" s="327"/>
      <c r="N648" s="5" t="s">
        <v>4392</v>
      </c>
      <c r="O648" s="5" t="s">
        <v>1888</v>
      </c>
    </row>
    <row r="649" spans="1:15">
      <c r="A649" s="367" t="s">
        <v>654</v>
      </c>
      <c r="B649" s="372">
        <v>9.3865568856717998E-8</v>
      </c>
      <c r="C649" s="352" t="s">
        <v>1831</v>
      </c>
      <c r="F649" s="327"/>
      <c r="G649" s="327"/>
      <c r="N649" s="5" t="s">
        <v>4391</v>
      </c>
      <c r="O649" s="5" t="s">
        <v>1974</v>
      </c>
    </row>
    <row r="650" spans="1:15">
      <c r="A650" s="367" t="s">
        <v>655</v>
      </c>
      <c r="B650" s="372">
        <v>-2.0756979407416601E-7</v>
      </c>
      <c r="C650" s="352" t="s">
        <v>1832</v>
      </c>
      <c r="F650" s="327"/>
      <c r="G650" s="327"/>
      <c r="N650" s="5" t="s">
        <v>4390</v>
      </c>
      <c r="O650" s="5" t="s">
        <v>1907</v>
      </c>
    </row>
    <row r="651" spans="1:15">
      <c r="A651" s="367" t="s">
        <v>656</v>
      </c>
      <c r="B651" s="372">
        <v>0</v>
      </c>
      <c r="C651" s="352" t="s">
        <v>1937</v>
      </c>
      <c r="F651" s="327"/>
      <c r="G651" s="327"/>
      <c r="N651" s="5" t="s">
        <v>4389</v>
      </c>
      <c r="O651" s="5" t="s">
        <v>1974</v>
      </c>
    </row>
    <row r="652" spans="1:15">
      <c r="A652" s="367" t="s">
        <v>657</v>
      </c>
      <c r="B652" s="372">
        <v>0</v>
      </c>
      <c r="C652" s="352" t="s">
        <v>1981</v>
      </c>
      <c r="F652" s="327"/>
      <c r="G652" s="327"/>
      <c r="N652" s="5" t="s">
        <v>4388</v>
      </c>
      <c r="O652" s="5" t="s">
        <v>1910</v>
      </c>
    </row>
    <row r="653" spans="1:15">
      <c r="A653" s="367" t="s">
        <v>658</v>
      </c>
      <c r="B653" s="372">
        <v>2.6393962701551899E-6</v>
      </c>
      <c r="C653" s="352" t="s">
        <v>1832</v>
      </c>
      <c r="F653" s="327"/>
      <c r="G653" s="327"/>
      <c r="N653" s="5" t="s">
        <v>4387</v>
      </c>
      <c r="O653" s="5" t="s">
        <v>1910</v>
      </c>
    </row>
    <row r="654" spans="1:15">
      <c r="A654" s="367" t="s">
        <v>659</v>
      </c>
      <c r="B654" s="372">
        <v>6.6511562224038903E-7</v>
      </c>
      <c r="C654" s="352" t="s">
        <v>1825</v>
      </c>
      <c r="F654" s="327"/>
      <c r="G654" s="327"/>
      <c r="N654" s="5" t="s">
        <v>4386</v>
      </c>
      <c r="O654" s="5" t="s">
        <v>1888</v>
      </c>
    </row>
    <row r="655" spans="1:15">
      <c r="A655" s="367" t="s">
        <v>660</v>
      </c>
      <c r="B655" s="372">
        <v>6.46312859479461E-7</v>
      </c>
      <c r="C655" s="352" t="s">
        <v>1832</v>
      </c>
      <c r="F655" s="327"/>
      <c r="G655" s="327"/>
      <c r="N655" s="5" t="s">
        <v>4385</v>
      </c>
      <c r="O655" s="5" t="s">
        <v>1927</v>
      </c>
    </row>
    <row r="656" spans="1:15">
      <c r="A656" s="367" t="s">
        <v>661</v>
      </c>
      <c r="B656" s="372">
        <v>6.7788945813462401E-7</v>
      </c>
      <c r="C656" s="352" t="s">
        <v>1825</v>
      </c>
      <c r="F656" s="327"/>
      <c r="G656" s="327"/>
      <c r="N656" s="5" t="s">
        <v>4385</v>
      </c>
      <c r="O656" s="5" t="s">
        <v>1927</v>
      </c>
    </row>
    <row r="657" spans="1:15">
      <c r="A657" s="367" t="s">
        <v>662</v>
      </c>
      <c r="B657" s="372">
        <v>0</v>
      </c>
      <c r="C657" s="352" t="s">
        <v>1873</v>
      </c>
      <c r="F657" s="327"/>
      <c r="G657" s="327"/>
      <c r="N657" s="5" t="s">
        <v>4302</v>
      </c>
      <c r="O657" s="5" t="s">
        <v>1820</v>
      </c>
    </row>
    <row r="658" spans="1:15">
      <c r="A658" s="367" t="s">
        <v>663</v>
      </c>
      <c r="B658" s="372">
        <v>6.5268153561724895E-7</v>
      </c>
      <c r="C658" s="352" t="s">
        <v>1832</v>
      </c>
      <c r="F658" s="327"/>
      <c r="G658" s="327"/>
      <c r="N658" s="5" t="s">
        <v>4302</v>
      </c>
      <c r="O658" s="5" t="s">
        <v>1820</v>
      </c>
    </row>
    <row r="659" spans="1:15">
      <c r="A659" s="367" t="s">
        <v>664</v>
      </c>
      <c r="B659" s="372">
        <v>-4.7350201241327298E-7</v>
      </c>
      <c r="C659" s="352" t="s">
        <v>1834</v>
      </c>
      <c r="F659" s="327"/>
      <c r="G659" s="327"/>
      <c r="N659" s="5" t="s">
        <v>4384</v>
      </c>
      <c r="O659" s="5" t="s">
        <v>1927</v>
      </c>
    </row>
    <row r="660" spans="1:15">
      <c r="A660" s="367" t="s">
        <v>665</v>
      </c>
      <c r="B660" s="372">
        <v>0</v>
      </c>
      <c r="C660" s="352" t="s">
        <v>1907</v>
      </c>
      <c r="F660" s="327"/>
      <c r="G660" s="327"/>
      <c r="N660" s="5" t="s">
        <v>4384</v>
      </c>
      <c r="O660" s="5" t="s">
        <v>1927</v>
      </c>
    </row>
    <row r="661" spans="1:15">
      <c r="A661" s="367" t="s">
        <v>666</v>
      </c>
      <c r="B661" s="372">
        <v>3.20646823017376E-7</v>
      </c>
      <c r="C661" s="352" t="s">
        <v>1927</v>
      </c>
      <c r="F661" s="327"/>
      <c r="G661" s="327"/>
      <c r="N661" s="5" t="s">
        <v>4121</v>
      </c>
      <c r="O661" s="5" t="s">
        <v>1975</v>
      </c>
    </row>
    <row r="662" spans="1:15">
      <c r="A662" s="367" t="s">
        <v>667</v>
      </c>
      <c r="B662" s="372">
        <v>2.0476645251914798</v>
      </c>
      <c r="C662" s="352" t="s">
        <v>1927</v>
      </c>
      <c r="F662" s="327"/>
      <c r="G662" s="327"/>
      <c r="N662" s="5" t="s">
        <v>4383</v>
      </c>
      <c r="O662" s="5" t="s">
        <v>1820</v>
      </c>
    </row>
    <row r="663" spans="1:15">
      <c r="A663" s="367" t="s">
        <v>668</v>
      </c>
      <c r="B663" s="372">
        <v>0</v>
      </c>
      <c r="C663" s="352" t="s">
        <v>1907</v>
      </c>
      <c r="F663" s="327"/>
      <c r="G663" s="327"/>
      <c r="N663" s="5" t="s">
        <v>4383</v>
      </c>
      <c r="O663" s="5" t="s">
        <v>1820</v>
      </c>
    </row>
    <row r="664" spans="1:15">
      <c r="A664" s="367" t="s">
        <v>669</v>
      </c>
      <c r="B664" s="372">
        <v>0</v>
      </c>
      <c r="C664" s="352" t="s">
        <v>1907</v>
      </c>
      <c r="F664" s="327"/>
      <c r="G664" s="327"/>
      <c r="N664" s="5" t="s">
        <v>3924</v>
      </c>
      <c r="O664" s="5" t="s">
        <v>1825</v>
      </c>
    </row>
    <row r="665" spans="1:15">
      <c r="A665" s="367" t="s">
        <v>670</v>
      </c>
      <c r="B665" s="372">
        <v>0</v>
      </c>
      <c r="C665" s="352" t="s">
        <v>1907</v>
      </c>
      <c r="F665" s="327"/>
      <c r="G665" s="327"/>
      <c r="N665" s="5" t="s">
        <v>4215</v>
      </c>
      <c r="O665" s="5" t="s">
        <v>1825</v>
      </c>
    </row>
    <row r="666" spans="1:15">
      <c r="A666" s="367" t="s">
        <v>671</v>
      </c>
      <c r="B666" s="372">
        <v>0</v>
      </c>
      <c r="C666" s="352" t="s">
        <v>1982</v>
      </c>
      <c r="F666" s="327"/>
      <c r="G666" s="327"/>
      <c r="N666" s="5" t="s">
        <v>4328</v>
      </c>
      <c r="O666" s="5" t="s">
        <v>1825</v>
      </c>
    </row>
    <row r="667" spans="1:15">
      <c r="A667" s="367" t="s">
        <v>672</v>
      </c>
      <c r="B667" s="372">
        <v>0</v>
      </c>
      <c r="C667" s="352" t="s">
        <v>1907</v>
      </c>
      <c r="F667" s="327"/>
      <c r="G667" s="327"/>
      <c r="N667" s="5" t="s">
        <v>4382</v>
      </c>
      <c r="O667" s="5" t="s">
        <v>1832</v>
      </c>
    </row>
    <row r="668" spans="1:15">
      <c r="A668" s="367" t="s">
        <v>673</v>
      </c>
      <c r="B668" s="372">
        <v>0</v>
      </c>
      <c r="C668" s="352" t="s">
        <v>1901</v>
      </c>
      <c r="F668" s="327"/>
      <c r="G668" s="327"/>
      <c r="N668" s="5" t="s">
        <v>4381</v>
      </c>
      <c r="O668" s="5" t="s">
        <v>1832</v>
      </c>
    </row>
    <row r="669" spans="1:15">
      <c r="A669" s="367" t="s">
        <v>674</v>
      </c>
      <c r="B669" s="372">
        <v>0</v>
      </c>
      <c r="C669" s="352" t="s">
        <v>1937</v>
      </c>
      <c r="F669" s="327"/>
      <c r="G669" s="327"/>
      <c r="N669" s="5" t="s">
        <v>3928</v>
      </c>
      <c r="O669" s="5" t="s">
        <v>1832</v>
      </c>
    </row>
    <row r="670" spans="1:15">
      <c r="A670" s="367" t="s">
        <v>675</v>
      </c>
      <c r="B670" s="372">
        <v>0</v>
      </c>
      <c r="C670" s="352" t="s">
        <v>1983</v>
      </c>
      <c r="F670" s="327"/>
      <c r="G670" s="327"/>
      <c r="N670" s="5" t="s">
        <v>4312</v>
      </c>
      <c r="O670" s="5" t="s">
        <v>1832</v>
      </c>
    </row>
    <row r="671" spans="1:15">
      <c r="A671" s="367" t="s">
        <v>676</v>
      </c>
      <c r="B671" s="372">
        <v>0</v>
      </c>
      <c r="C671" s="352" t="s">
        <v>1898</v>
      </c>
      <c r="F671" s="327"/>
      <c r="G671" s="327"/>
      <c r="N671" s="5" t="s">
        <v>3927</v>
      </c>
      <c r="O671" s="5" t="s">
        <v>1832</v>
      </c>
    </row>
    <row r="672" spans="1:15">
      <c r="A672" s="367" t="s">
        <v>677</v>
      </c>
      <c r="B672" s="372">
        <v>0</v>
      </c>
      <c r="C672" s="352" t="s">
        <v>1892</v>
      </c>
      <c r="F672" s="327"/>
      <c r="G672" s="327"/>
      <c r="N672" s="5" t="s">
        <v>4072</v>
      </c>
      <c r="O672" s="5" t="s">
        <v>1960</v>
      </c>
    </row>
    <row r="673" spans="1:15">
      <c r="A673" s="367" t="s">
        <v>678</v>
      </c>
      <c r="B673" s="372">
        <v>0</v>
      </c>
      <c r="C673" s="352" t="s">
        <v>1915</v>
      </c>
      <c r="F673" s="327"/>
      <c r="G673" s="327"/>
      <c r="N673" s="5" t="s">
        <v>4380</v>
      </c>
      <c r="O673" s="5" t="s">
        <v>1951</v>
      </c>
    </row>
    <row r="674" spans="1:15">
      <c r="A674" s="367" t="s">
        <v>679</v>
      </c>
      <c r="B674" s="372">
        <v>0</v>
      </c>
      <c r="C674" s="352" t="s">
        <v>1819</v>
      </c>
      <c r="F674" s="327"/>
      <c r="G674" s="327"/>
      <c r="N674" s="5" t="s">
        <v>4311</v>
      </c>
      <c r="O674" s="5" t="s">
        <v>1833</v>
      </c>
    </row>
    <row r="675" spans="1:15">
      <c r="A675" s="367" t="s">
        <v>680</v>
      </c>
      <c r="B675" s="372">
        <v>-1.2766226973326401E-6</v>
      </c>
      <c r="C675" s="352" t="s">
        <v>1825</v>
      </c>
      <c r="F675" s="327"/>
      <c r="G675" s="327"/>
      <c r="N675" s="5" t="s">
        <v>4284</v>
      </c>
      <c r="O675" s="5" t="s">
        <v>1976</v>
      </c>
    </row>
    <row r="676" spans="1:15">
      <c r="A676" s="367" t="s">
        <v>681</v>
      </c>
      <c r="B676" s="372">
        <v>1.1754140792738601E-6</v>
      </c>
      <c r="C676" s="352" t="s">
        <v>1825</v>
      </c>
      <c r="F676" s="327"/>
      <c r="G676" s="327"/>
      <c r="N676" s="5" t="s">
        <v>4070</v>
      </c>
      <c r="O676" s="5" t="s">
        <v>1949</v>
      </c>
    </row>
    <row r="677" spans="1:15">
      <c r="A677" s="367" t="s">
        <v>682</v>
      </c>
      <c r="B677" s="372">
        <v>1.68254452579527E-6</v>
      </c>
      <c r="C677" s="352" t="s">
        <v>1832</v>
      </c>
      <c r="F677" s="327"/>
      <c r="G677" s="327"/>
      <c r="N677" s="5" t="s">
        <v>4241</v>
      </c>
      <c r="O677" s="5" t="s">
        <v>1887</v>
      </c>
    </row>
    <row r="678" spans="1:15">
      <c r="A678" s="367" t="s">
        <v>683</v>
      </c>
      <c r="B678" s="372">
        <v>7.27616281892551E-6</v>
      </c>
      <c r="C678" s="352" t="s">
        <v>1832</v>
      </c>
      <c r="F678" s="327"/>
      <c r="G678" s="327"/>
      <c r="N678" s="5" t="s">
        <v>4241</v>
      </c>
      <c r="O678" s="5" t="s">
        <v>1977</v>
      </c>
    </row>
    <row r="679" spans="1:15">
      <c r="A679" s="367" t="s">
        <v>684</v>
      </c>
      <c r="B679" s="372">
        <v>-5.4894030654395497E-7</v>
      </c>
      <c r="C679" s="352" t="s">
        <v>1832</v>
      </c>
      <c r="F679" s="327"/>
      <c r="G679" s="327"/>
      <c r="N679" s="5" t="s">
        <v>4379</v>
      </c>
      <c r="O679" s="5" t="s">
        <v>1978</v>
      </c>
    </row>
    <row r="680" spans="1:15">
      <c r="A680" s="367" t="s">
        <v>685</v>
      </c>
      <c r="B680" s="372">
        <v>1.61191102328878E-6</v>
      </c>
      <c r="C680" s="352" t="s">
        <v>1832</v>
      </c>
      <c r="F680" s="327"/>
      <c r="G680" s="327"/>
      <c r="N680" s="5" t="s">
        <v>4338</v>
      </c>
      <c r="O680" s="5" t="s">
        <v>1978</v>
      </c>
    </row>
    <row r="681" spans="1:15">
      <c r="A681" s="367" t="s">
        <v>686</v>
      </c>
      <c r="B681" s="372">
        <v>2.7803225301429898E-6</v>
      </c>
      <c r="C681" s="352" t="s">
        <v>1832</v>
      </c>
      <c r="F681" s="327"/>
      <c r="G681" s="327"/>
      <c r="N681" s="5" t="s">
        <v>4378</v>
      </c>
      <c r="O681" s="5" t="s">
        <v>1935</v>
      </c>
    </row>
    <row r="682" spans="1:15">
      <c r="A682" s="367" t="s">
        <v>687</v>
      </c>
      <c r="B682" s="372">
        <v>2.09291874853079E-6</v>
      </c>
      <c r="C682" s="352" t="s">
        <v>1832</v>
      </c>
      <c r="F682" s="327"/>
      <c r="G682" s="327"/>
      <c r="N682" s="5" t="s">
        <v>4377</v>
      </c>
      <c r="O682" s="5" t="s">
        <v>1887</v>
      </c>
    </row>
    <row r="683" spans="1:15">
      <c r="A683" s="367" t="s">
        <v>688</v>
      </c>
      <c r="B683" s="372">
        <v>4.4111893981224599E-6</v>
      </c>
      <c r="C683" s="352" t="s">
        <v>1832</v>
      </c>
      <c r="F683" s="327"/>
      <c r="G683" s="327"/>
      <c r="N683" s="5" t="s">
        <v>4376</v>
      </c>
      <c r="O683" s="5" t="s">
        <v>1819</v>
      </c>
    </row>
    <row r="684" spans="1:15">
      <c r="A684" s="367" t="s">
        <v>689</v>
      </c>
      <c r="B684" s="372">
        <v>1.41256925726652E-6</v>
      </c>
      <c r="C684" s="352" t="s">
        <v>1832</v>
      </c>
      <c r="F684" s="327"/>
      <c r="G684" s="327"/>
      <c r="N684" s="5" t="s">
        <v>4106</v>
      </c>
      <c r="O684" s="5" t="s">
        <v>1819</v>
      </c>
    </row>
    <row r="685" spans="1:15">
      <c r="A685" s="367" t="s">
        <v>690</v>
      </c>
      <c r="B685" s="372">
        <v>-4.7765391680965403E-6</v>
      </c>
      <c r="C685" s="352" t="s">
        <v>1984</v>
      </c>
      <c r="F685" s="327"/>
      <c r="G685" s="327"/>
      <c r="N685" s="5" t="s">
        <v>4238</v>
      </c>
      <c r="O685" s="5" t="s">
        <v>1825</v>
      </c>
    </row>
    <row r="686" spans="1:15">
      <c r="A686" s="367" t="s">
        <v>691</v>
      </c>
      <c r="B686" s="372">
        <v>0</v>
      </c>
      <c r="C686" s="352" t="s">
        <v>1825</v>
      </c>
      <c r="F686" s="327"/>
      <c r="G686" s="327"/>
      <c r="N686" s="5" t="s">
        <v>4130</v>
      </c>
      <c r="O686" s="5" t="s">
        <v>1979</v>
      </c>
    </row>
    <row r="687" spans="1:15">
      <c r="A687" s="367" t="s">
        <v>692</v>
      </c>
      <c r="B687" s="372">
        <v>0</v>
      </c>
      <c r="C687" s="352" t="s">
        <v>1825</v>
      </c>
      <c r="F687" s="327"/>
      <c r="G687" s="327"/>
      <c r="N687" s="5" t="s">
        <v>4076</v>
      </c>
      <c r="O687" s="5" t="s">
        <v>1980</v>
      </c>
    </row>
    <row r="688" spans="1:15">
      <c r="A688" s="367" t="s">
        <v>693</v>
      </c>
      <c r="B688" s="372">
        <v>0</v>
      </c>
      <c r="C688" s="352" t="s">
        <v>1825</v>
      </c>
      <c r="F688" s="327"/>
      <c r="G688" s="327"/>
      <c r="N688" s="5" t="s">
        <v>4375</v>
      </c>
      <c r="O688" s="5" t="s">
        <v>1952</v>
      </c>
    </row>
    <row r="689" spans="1:15">
      <c r="A689" s="367" t="s">
        <v>694</v>
      </c>
      <c r="B689" s="372">
        <v>8.7311349347437908E-3</v>
      </c>
      <c r="C689" s="352" t="s">
        <v>1815</v>
      </c>
      <c r="F689" s="327"/>
      <c r="G689" s="327"/>
      <c r="N689" s="5" t="s">
        <v>4374</v>
      </c>
      <c r="O689" s="5" t="s">
        <v>1815</v>
      </c>
    </row>
    <row r="690" spans="1:15">
      <c r="A690" s="367" t="s">
        <v>695</v>
      </c>
      <c r="B690" s="372">
        <v>2.49242620939032E-2</v>
      </c>
      <c r="C690" s="352" t="s">
        <v>1815</v>
      </c>
      <c r="F690" s="327"/>
      <c r="G690" s="327"/>
      <c r="N690" s="5" t="s">
        <v>4022</v>
      </c>
      <c r="O690" s="5" t="s">
        <v>1831</v>
      </c>
    </row>
    <row r="691" spans="1:15">
      <c r="A691" s="367" t="s">
        <v>696</v>
      </c>
      <c r="B691" s="372">
        <v>1.06068733666571E-6</v>
      </c>
      <c r="C691" s="352" t="s">
        <v>1815</v>
      </c>
      <c r="F691" s="327"/>
      <c r="G691" s="327"/>
      <c r="N691" s="5" t="s">
        <v>4373</v>
      </c>
      <c r="O691" s="5" t="s">
        <v>1832</v>
      </c>
    </row>
    <row r="692" spans="1:15">
      <c r="A692" s="367" t="s">
        <v>697</v>
      </c>
      <c r="B692" s="372">
        <v>3.7191271591593702E-3</v>
      </c>
      <c r="C692" s="352" t="s">
        <v>1815</v>
      </c>
      <c r="F692" s="327"/>
      <c r="G692" s="327"/>
      <c r="N692" s="5" t="s">
        <v>4365</v>
      </c>
      <c r="O692" s="5" t="s">
        <v>1937</v>
      </c>
    </row>
    <row r="693" spans="1:15">
      <c r="A693" s="367" t="s">
        <v>698</v>
      </c>
      <c r="B693" s="372">
        <v>0</v>
      </c>
      <c r="C693" s="352" t="s">
        <v>1985</v>
      </c>
      <c r="F693" s="327"/>
      <c r="G693" s="327"/>
      <c r="N693" s="5" t="s">
        <v>4372</v>
      </c>
      <c r="O693" s="5" t="s">
        <v>1981</v>
      </c>
    </row>
    <row r="694" spans="1:15">
      <c r="A694" s="367" t="s">
        <v>699</v>
      </c>
      <c r="B694" s="372">
        <v>3.5727382922893902</v>
      </c>
      <c r="C694" s="352" t="s">
        <v>1825</v>
      </c>
      <c r="F694" s="327"/>
      <c r="G694" s="327"/>
      <c r="N694" s="5" t="s">
        <v>4371</v>
      </c>
      <c r="O694" s="5" t="s">
        <v>1832</v>
      </c>
    </row>
    <row r="695" spans="1:15">
      <c r="A695" s="367" t="s">
        <v>700</v>
      </c>
      <c r="B695" s="372">
        <v>1.5625339210357901E-6</v>
      </c>
      <c r="C695" s="352" t="s">
        <v>1825</v>
      </c>
      <c r="F695" s="327"/>
      <c r="G695" s="327"/>
      <c r="N695" s="5" t="s">
        <v>4369</v>
      </c>
      <c r="O695" s="5" t="s">
        <v>1825</v>
      </c>
    </row>
    <row r="696" spans="1:15">
      <c r="A696" s="367" t="s">
        <v>701</v>
      </c>
      <c r="B696" s="372">
        <v>0</v>
      </c>
      <c r="C696" s="352" t="s">
        <v>1931</v>
      </c>
      <c r="F696" s="327"/>
      <c r="G696" s="327"/>
      <c r="N696" s="5" t="s">
        <v>4369</v>
      </c>
      <c r="O696" s="5" t="s">
        <v>1832</v>
      </c>
    </row>
    <row r="697" spans="1:15">
      <c r="A697" s="367" t="s">
        <v>702</v>
      </c>
      <c r="B697" s="372">
        <v>0</v>
      </c>
      <c r="C697" s="352" t="s">
        <v>1971</v>
      </c>
      <c r="F697" s="327"/>
      <c r="G697" s="327"/>
      <c r="N697" s="5" t="s">
        <v>4369</v>
      </c>
      <c r="O697" s="5" t="s">
        <v>1825</v>
      </c>
    </row>
    <row r="698" spans="1:15">
      <c r="A698" s="367" t="s">
        <v>703</v>
      </c>
      <c r="B698" s="372">
        <v>0</v>
      </c>
      <c r="C698" s="352" t="s">
        <v>1887</v>
      </c>
      <c r="F698" s="327"/>
      <c r="G698" s="327"/>
      <c r="N698" s="5" t="s">
        <v>4370</v>
      </c>
      <c r="O698" s="5" t="s">
        <v>1873</v>
      </c>
    </row>
    <row r="699" spans="1:15">
      <c r="A699" s="367" t="s">
        <v>704</v>
      </c>
      <c r="B699" s="372">
        <v>0</v>
      </c>
      <c r="C699" s="352" t="s">
        <v>1971</v>
      </c>
      <c r="F699" s="327"/>
      <c r="G699" s="327"/>
      <c r="N699" s="5" t="s">
        <v>4369</v>
      </c>
      <c r="O699" s="5" t="s">
        <v>1832</v>
      </c>
    </row>
    <row r="700" spans="1:15">
      <c r="A700" s="367" t="s">
        <v>705</v>
      </c>
      <c r="B700" s="372">
        <v>0</v>
      </c>
      <c r="C700" s="352" t="s">
        <v>1915</v>
      </c>
      <c r="F700" s="327"/>
      <c r="G700" s="327"/>
      <c r="N700" s="5" t="s">
        <v>4103</v>
      </c>
      <c r="O700" s="5" t="s">
        <v>1834</v>
      </c>
    </row>
    <row r="701" spans="1:15">
      <c r="A701" s="367" t="s">
        <v>706</v>
      </c>
      <c r="B701" s="372">
        <v>4.7520000000000001E-3</v>
      </c>
      <c r="C701" s="352" t="s">
        <v>1922</v>
      </c>
      <c r="F701" s="327"/>
      <c r="G701" s="327"/>
      <c r="N701" s="5" t="s">
        <v>3978</v>
      </c>
      <c r="O701" s="5" t="s">
        <v>1907</v>
      </c>
    </row>
    <row r="702" spans="1:15">
      <c r="A702" s="367" t="s">
        <v>707</v>
      </c>
      <c r="B702" s="372">
        <v>0</v>
      </c>
      <c r="C702" s="352" t="s">
        <v>1986</v>
      </c>
      <c r="F702" s="327"/>
      <c r="G702" s="327"/>
      <c r="N702" s="5" t="s">
        <v>4368</v>
      </c>
      <c r="O702" s="5" t="s">
        <v>1927</v>
      </c>
    </row>
    <row r="703" spans="1:15">
      <c r="A703" s="367" t="s">
        <v>708</v>
      </c>
      <c r="B703" s="372">
        <v>0</v>
      </c>
      <c r="C703" s="352" t="s">
        <v>1987</v>
      </c>
      <c r="F703" s="327"/>
      <c r="G703" s="327"/>
      <c r="N703" s="5" t="s">
        <v>4368</v>
      </c>
      <c r="O703" s="5" t="s">
        <v>1927</v>
      </c>
    </row>
    <row r="704" spans="1:15">
      <c r="A704" s="367" t="s">
        <v>709</v>
      </c>
      <c r="B704" s="372">
        <v>0</v>
      </c>
      <c r="C704" s="352" t="s">
        <v>1988</v>
      </c>
      <c r="F704" s="327"/>
      <c r="G704" s="327"/>
      <c r="N704" s="5" t="s">
        <v>4007</v>
      </c>
      <c r="O704" s="5" t="s">
        <v>1907</v>
      </c>
    </row>
    <row r="705" spans="1:15">
      <c r="A705" s="367" t="s">
        <v>710</v>
      </c>
      <c r="B705" s="372">
        <v>8.3287633314659304E-7</v>
      </c>
      <c r="C705" s="352" t="s">
        <v>1866</v>
      </c>
      <c r="F705" s="327"/>
      <c r="G705" s="327"/>
      <c r="N705" s="5" t="s">
        <v>4165</v>
      </c>
      <c r="O705" s="5" t="s">
        <v>1907</v>
      </c>
    </row>
    <row r="706" spans="1:15">
      <c r="A706" s="367" t="s">
        <v>711</v>
      </c>
      <c r="B706" s="372">
        <v>0</v>
      </c>
      <c r="C706" s="352" t="s">
        <v>1866</v>
      </c>
      <c r="F706" s="327"/>
      <c r="G706" s="327"/>
      <c r="N706" s="5" t="s">
        <v>3979</v>
      </c>
      <c r="O706" s="5" t="s">
        <v>1907</v>
      </c>
    </row>
    <row r="707" spans="1:15">
      <c r="A707" s="367" t="s">
        <v>712</v>
      </c>
      <c r="B707" s="372">
        <v>0</v>
      </c>
      <c r="C707" s="352" t="s">
        <v>1989</v>
      </c>
      <c r="F707" s="327"/>
      <c r="G707" s="327"/>
      <c r="N707" s="5" t="s">
        <v>4367</v>
      </c>
      <c r="O707" s="5" t="s">
        <v>1982</v>
      </c>
    </row>
    <row r="708" spans="1:15">
      <c r="A708" s="367" t="s">
        <v>713</v>
      </c>
      <c r="B708" s="372">
        <v>0</v>
      </c>
      <c r="C708" s="352" t="s">
        <v>1909</v>
      </c>
      <c r="F708" s="327"/>
      <c r="G708" s="327"/>
      <c r="N708" s="5" t="s">
        <v>3980</v>
      </c>
      <c r="O708" s="5" t="s">
        <v>1907</v>
      </c>
    </row>
    <row r="709" spans="1:15">
      <c r="A709" s="367" t="s">
        <v>714</v>
      </c>
      <c r="B709" s="372">
        <v>0</v>
      </c>
      <c r="C709" s="352" t="s">
        <v>1892</v>
      </c>
      <c r="F709" s="327"/>
      <c r="G709" s="327"/>
      <c r="N709" s="5" t="s">
        <v>4366</v>
      </c>
      <c r="O709" s="5" t="s">
        <v>1901</v>
      </c>
    </row>
    <row r="710" spans="1:15">
      <c r="A710" s="367" t="s">
        <v>715</v>
      </c>
      <c r="B710" s="372">
        <v>0</v>
      </c>
      <c r="C710" s="352" t="s">
        <v>1908</v>
      </c>
      <c r="F710" s="327"/>
      <c r="G710" s="327"/>
      <c r="N710" s="5" t="s">
        <v>4365</v>
      </c>
      <c r="O710" s="5" t="s">
        <v>1937</v>
      </c>
    </row>
    <row r="711" spans="1:15">
      <c r="A711" s="367" t="s">
        <v>716</v>
      </c>
      <c r="B711" s="372">
        <v>0</v>
      </c>
      <c r="C711" s="352" t="s">
        <v>1908</v>
      </c>
      <c r="F711" s="327"/>
      <c r="G711" s="327"/>
      <c r="N711" s="5" t="s">
        <v>4364</v>
      </c>
      <c r="O711" s="5" t="s">
        <v>1983</v>
      </c>
    </row>
    <row r="712" spans="1:15">
      <c r="A712" s="367" t="s">
        <v>717</v>
      </c>
      <c r="B712" s="372">
        <v>0</v>
      </c>
      <c r="C712" s="352" t="s">
        <v>1990</v>
      </c>
      <c r="F712" s="327"/>
      <c r="G712" s="327"/>
      <c r="N712" s="5" t="s">
        <v>4363</v>
      </c>
      <c r="O712" s="5" t="s">
        <v>1910</v>
      </c>
    </row>
    <row r="713" spans="1:15">
      <c r="A713" s="367" t="s">
        <v>718</v>
      </c>
      <c r="B713" s="372">
        <v>0</v>
      </c>
      <c r="C713" s="352" t="s">
        <v>1978</v>
      </c>
      <c r="F713" s="327"/>
      <c r="G713" s="327"/>
      <c r="N713" s="5" t="s">
        <v>4362</v>
      </c>
      <c r="O713" s="5" t="s">
        <v>1898</v>
      </c>
    </row>
    <row r="714" spans="1:15">
      <c r="A714" s="367" t="s">
        <v>719</v>
      </c>
      <c r="B714" s="372">
        <v>0</v>
      </c>
      <c r="C714" s="352" t="s">
        <v>1991</v>
      </c>
      <c r="F714" s="327"/>
      <c r="G714" s="327"/>
      <c r="N714" s="5" t="s">
        <v>4361</v>
      </c>
      <c r="O714" s="5" t="s">
        <v>1892</v>
      </c>
    </row>
    <row r="715" spans="1:15">
      <c r="A715" s="367" t="s">
        <v>720</v>
      </c>
      <c r="B715" s="372">
        <v>0</v>
      </c>
      <c r="C715" s="352" t="s">
        <v>1991</v>
      </c>
      <c r="F715" s="327"/>
      <c r="G715" s="327"/>
      <c r="N715" s="5" t="s">
        <v>4360</v>
      </c>
      <c r="O715" s="5" t="s">
        <v>1915</v>
      </c>
    </row>
    <row r="716" spans="1:15">
      <c r="A716" s="367" t="s">
        <v>721</v>
      </c>
      <c r="B716" s="372">
        <v>0</v>
      </c>
      <c r="C716" s="352" t="s">
        <v>1991</v>
      </c>
      <c r="F716" s="327"/>
      <c r="G716" s="327"/>
      <c r="N716" s="5" t="s">
        <v>4359</v>
      </c>
      <c r="O716" s="5" t="s">
        <v>1819</v>
      </c>
    </row>
    <row r="717" spans="1:15">
      <c r="A717" s="367" t="s">
        <v>722</v>
      </c>
      <c r="B717" s="372">
        <v>-2.2187913032212199E-5</v>
      </c>
      <c r="C717" s="352" t="s">
        <v>1913</v>
      </c>
      <c r="F717" s="327"/>
      <c r="G717" s="327"/>
      <c r="N717" s="5" t="s">
        <v>4238</v>
      </c>
      <c r="O717" s="5" t="s">
        <v>1825</v>
      </c>
    </row>
    <row r="718" spans="1:15">
      <c r="A718" s="367" t="s">
        <v>723</v>
      </c>
      <c r="B718" s="372">
        <v>0</v>
      </c>
      <c r="C718" s="352" t="s">
        <v>1821</v>
      </c>
      <c r="F718" s="327"/>
      <c r="G718" s="327"/>
      <c r="N718" s="5" t="s">
        <v>4358</v>
      </c>
      <c r="O718" s="5" t="s">
        <v>1825</v>
      </c>
    </row>
    <row r="719" spans="1:15">
      <c r="A719" s="367" t="s">
        <v>724</v>
      </c>
      <c r="B719" s="372">
        <v>1.7894328774907901E-6</v>
      </c>
      <c r="C719" s="352" t="s">
        <v>1847</v>
      </c>
      <c r="F719" s="327"/>
      <c r="G719" s="327"/>
      <c r="N719" s="5" t="s">
        <v>3927</v>
      </c>
      <c r="O719" s="5" t="s">
        <v>1832</v>
      </c>
    </row>
    <row r="720" spans="1:15">
      <c r="A720" s="367" t="s">
        <v>725</v>
      </c>
      <c r="B720" s="372">
        <v>-2.6229146486847398E-6</v>
      </c>
      <c r="C720" s="352" t="s">
        <v>1847</v>
      </c>
      <c r="F720" s="327"/>
      <c r="G720" s="327"/>
      <c r="N720" s="5" t="s">
        <v>4215</v>
      </c>
      <c r="O720" s="5" t="s">
        <v>1832</v>
      </c>
    </row>
    <row r="721" spans="1:15">
      <c r="A721" s="367" t="s">
        <v>726</v>
      </c>
      <c r="B721" s="372">
        <v>-6.6876204471100198E-4</v>
      </c>
      <c r="C721" s="352" t="s">
        <v>1870</v>
      </c>
      <c r="F721" s="327"/>
      <c r="G721" s="327"/>
      <c r="N721" s="5" t="s">
        <v>4357</v>
      </c>
      <c r="O721" s="5" t="s">
        <v>1832</v>
      </c>
    </row>
    <row r="722" spans="1:15">
      <c r="A722" s="367" t="s">
        <v>727</v>
      </c>
      <c r="B722" s="372">
        <v>6.6781527084519598E-4</v>
      </c>
      <c r="C722" s="352" t="s">
        <v>1867</v>
      </c>
      <c r="F722" s="327"/>
      <c r="G722" s="327"/>
      <c r="N722" s="5" t="s">
        <v>3927</v>
      </c>
      <c r="O722" s="5" t="s">
        <v>1832</v>
      </c>
    </row>
    <row r="723" spans="1:15">
      <c r="A723" s="367" t="s">
        <v>728</v>
      </c>
      <c r="B723" s="372">
        <v>0</v>
      </c>
      <c r="C723" s="352" t="s">
        <v>1917</v>
      </c>
      <c r="F723" s="327"/>
      <c r="G723" s="327"/>
      <c r="N723" s="5" t="s">
        <v>3927</v>
      </c>
      <c r="O723" s="5" t="s">
        <v>1832</v>
      </c>
    </row>
    <row r="724" spans="1:15">
      <c r="A724" s="367" t="s">
        <v>729</v>
      </c>
      <c r="B724" s="372">
        <v>0</v>
      </c>
      <c r="C724" s="352" t="s">
        <v>1917</v>
      </c>
      <c r="F724" s="327"/>
      <c r="G724" s="327"/>
      <c r="N724" s="5" t="s">
        <v>4357</v>
      </c>
      <c r="O724" s="5" t="s">
        <v>1832</v>
      </c>
    </row>
    <row r="725" spans="1:15">
      <c r="A725" s="367" t="s">
        <v>730</v>
      </c>
      <c r="B725" s="372">
        <v>0</v>
      </c>
      <c r="C725" s="352" t="s">
        <v>1840</v>
      </c>
      <c r="F725" s="327"/>
      <c r="G725" s="327"/>
      <c r="N725" s="5" t="s">
        <v>3926</v>
      </c>
      <c r="O725" s="5" t="s">
        <v>1832</v>
      </c>
    </row>
    <row r="726" spans="1:15">
      <c r="A726" s="367" t="s">
        <v>731</v>
      </c>
      <c r="B726" s="372">
        <v>0</v>
      </c>
      <c r="C726" s="352" t="s">
        <v>1822</v>
      </c>
      <c r="F726" s="327"/>
      <c r="G726" s="327"/>
      <c r="N726" s="5" t="s">
        <v>4356</v>
      </c>
      <c r="O726" s="5" t="s">
        <v>1832</v>
      </c>
    </row>
    <row r="727" spans="1:15">
      <c r="A727" s="367" t="s">
        <v>732</v>
      </c>
      <c r="B727" s="372">
        <v>5.9139713357581101E-6</v>
      </c>
      <c r="C727" s="352" t="s">
        <v>1832</v>
      </c>
      <c r="F727" s="327"/>
      <c r="G727" s="327"/>
      <c r="N727" s="5" t="s">
        <v>4344</v>
      </c>
      <c r="O727" s="5" t="s">
        <v>1984</v>
      </c>
    </row>
    <row r="728" spans="1:15">
      <c r="A728" s="367" t="s">
        <v>733</v>
      </c>
      <c r="B728" s="372">
        <v>3.0710952480500701E-6</v>
      </c>
      <c r="C728" s="352" t="s">
        <v>1832</v>
      </c>
      <c r="F728" s="327"/>
      <c r="G728" s="327"/>
      <c r="N728" s="5" t="s">
        <v>4354</v>
      </c>
      <c r="O728" s="5" t="s">
        <v>1825</v>
      </c>
    </row>
    <row r="729" spans="1:15">
      <c r="A729" s="367" t="s">
        <v>734</v>
      </c>
      <c r="B729" s="372">
        <v>8.2770300195989E-6</v>
      </c>
      <c r="C729" s="352" t="s">
        <v>1832</v>
      </c>
      <c r="F729" s="327"/>
      <c r="G729" s="327"/>
      <c r="N729" s="5" t="s">
        <v>4355</v>
      </c>
      <c r="O729" s="5" t="s">
        <v>1825</v>
      </c>
    </row>
    <row r="730" spans="1:15">
      <c r="A730" s="367" t="s">
        <v>735</v>
      </c>
      <c r="B730" s="372">
        <v>2.9815398939318302E-6</v>
      </c>
      <c r="C730" s="352" t="s">
        <v>1832</v>
      </c>
      <c r="F730" s="327"/>
      <c r="G730" s="327"/>
      <c r="N730" s="5" t="s">
        <v>4354</v>
      </c>
      <c r="O730" s="5" t="s">
        <v>1825</v>
      </c>
    </row>
    <row r="731" spans="1:15">
      <c r="A731" s="367" t="s">
        <v>736</v>
      </c>
      <c r="B731" s="372">
        <v>0</v>
      </c>
      <c r="C731" s="352" t="s">
        <v>1819</v>
      </c>
      <c r="F731" s="327"/>
      <c r="G731" s="327"/>
      <c r="N731" s="5" t="s">
        <v>4353</v>
      </c>
      <c r="O731" s="5" t="s">
        <v>1815</v>
      </c>
    </row>
    <row r="732" spans="1:15">
      <c r="A732" s="367" t="s">
        <v>737</v>
      </c>
      <c r="B732" s="372">
        <v>0</v>
      </c>
      <c r="C732" s="352" t="s">
        <v>1888</v>
      </c>
      <c r="F732" s="327"/>
      <c r="G732" s="327"/>
      <c r="N732" s="5" t="s">
        <v>4352</v>
      </c>
      <c r="O732" s="5" t="s">
        <v>1815</v>
      </c>
    </row>
    <row r="733" spans="1:15">
      <c r="A733" s="367" t="s">
        <v>738</v>
      </c>
      <c r="B733" s="372">
        <v>0</v>
      </c>
      <c r="C733" s="352" t="s">
        <v>1975</v>
      </c>
      <c r="F733" s="327"/>
      <c r="G733" s="327"/>
      <c r="N733" s="5" t="s">
        <v>4351</v>
      </c>
      <c r="O733" s="5" t="s">
        <v>1815</v>
      </c>
    </row>
    <row r="734" spans="1:15">
      <c r="A734" s="367" t="s">
        <v>739</v>
      </c>
      <c r="B734" s="372">
        <v>0</v>
      </c>
      <c r="C734" s="352" t="s">
        <v>1975</v>
      </c>
      <c r="F734" s="327"/>
      <c r="G734" s="327"/>
      <c r="N734" s="5" t="s">
        <v>4350</v>
      </c>
      <c r="O734" s="5" t="s">
        <v>1815</v>
      </c>
    </row>
    <row r="735" spans="1:15">
      <c r="A735" s="367" t="s">
        <v>740</v>
      </c>
      <c r="B735" s="372">
        <v>0</v>
      </c>
      <c r="C735" s="352" t="s">
        <v>1962</v>
      </c>
      <c r="F735" s="327"/>
      <c r="G735" s="327"/>
      <c r="N735" s="5" t="s">
        <v>3917</v>
      </c>
      <c r="O735" s="5" t="s">
        <v>1985</v>
      </c>
    </row>
    <row r="736" spans="1:15">
      <c r="A736" s="367" t="s">
        <v>741</v>
      </c>
      <c r="B736" s="372">
        <v>0</v>
      </c>
      <c r="C736" s="352" t="s">
        <v>1962</v>
      </c>
      <c r="F736" s="327"/>
      <c r="G736" s="327"/>
      <c r="N736" s="5" t="s">
        <v>4349</v>
      </c>
      <c r="O736" s="5" t="s">
        <v>1825</v>
      </c>
    </row>
    <row r="737" spans="1:15">
      <c r="A737" s="367" t="s">
        <v>742</v>
      </c>
      <c r="B737" s="372">
        <v>0</v>
      </c>
      <c r="C737" s="352" t="s">
        <v>1955</v>
      </c>
      <c r="F737" s="327"/>
      <c r="G737" s="327"/>
      <c r="N737" s="5" t="s">
        <v>4348</v>
      </c>
      <c r="O737" s="5" t="s">
        <v>1825</v>
      </c>
    </row>
    <row r="738" spans="1:15">
      <c r="A738" s="367" t="s">
        <v>743</v>
      </c>
      <c r="B738" s="372">
        <v>1.76488590417311E-6</v>
      </c>
      <c r="C738" s="352" t="s">
        <v>1832</v>
      </c>
      <c r="F738" s="327"/>
      <c r="G738" s="327"/>
      <c r="N738" s="5" t="s">
        <v>4013</v>
      </c>
      <c r="O738" s="5" t="s">
        <v>1931</v>
      </c>
    </row>
    <row r="739" spans="1:15">
      <c r="A739" s="367" t="s">
        <v>744</v>
      </c>
      <c r="B739" s="372">
        <v>1.6373510230772099E-6</v>
      </c>
      <c r="C739" s="352" t="s">
        <v>1832</v>
      </c>
      <c r="F739" s="327"/>
      <c r="G739" s="327"/>
      <c r="N739" s="5" t="s">
        <v>4347</v>
      </c>
      <c r="O739" s="5" t="s">
        <v>1971</v>
      </c>
    </row>
    <row r="740" spans="1:15">
      <c r="A740" s="367" t="s">
        <v>745</v>
      </c>
      <c r="B740" s="372">
        <v>0</v>
      </c>
      <c r="C740" s="352" t="s">
        <v>1898</v>
      </c>
      <c r="F740" s="327"/>
      <c r="G740" s="327"/>
      <c r="N740" s="5" t="s">
        <v>4013</v>
      </c>
      <c r="O740" s="5" t="s">
        <v>1887</v>
      </c>
    </row>
    <row r="741" spans="1:15">
      <c r="A741" s="367" t="s">
        <v>746</v>
      </c>
      <c r="B741" s="372">
        <v>0</v>
      </c>
      <c r="C741" s="352" t="s">
        <v>1821</v>
      </c>
      <c r="F741" s="327"/>
      <c r="G741" s="327"/>
      <c r="N741" s="5" t="s">
        <v>4131</v>
      </c>
      <c r="O741" s="5" t="s">
        <v>1971</v>
      </c>
    </row>
    <row r="742" spans="1:15">
      <c r="A742" s="367" t="s">
        <v>747</v>
      </c>
      <c r="B742" s="372">
        <v>0</v>
      </c>
      <c r="C742" s="352" t="s">
        <v>1842</v>
      </c>
      <c r="F742" s="327"/>
      <c r="G742" s="327"/>
      <c r="N742" s="5" t="s">
        <v>4346</v>
      </c>
      <c r="O742" s="5" t="s">
        <v>1915</v>
      </c>
    </row>
    <row r="743" spans="1:15">
      <c r="A743" s="367" t="s">
        <v>748</v>
      </c>
      <c r="B743" s="372">
        <v>0</v>
      </c>
      <c r="C743" s="352" t="s">
        <v>1902</v>
      </c>
      <c r="F743" s="327"/>
      <c r="G743" s="327"/>
      <c r="N743" s="5" t="s">
        <v>4346</v>
      </c>
      <c r="O743" s="5" t="s">
        <v>1922</v>
      </c>
    </row>
    <row r="744" spans="1:15">
      <c r="A744" s="367" t="s">
        <v>749</v>
      </c>
      <c r="B744" s="372">
        <v>0</v>
      </c>
      <c r="C744" s="352" t="s">
        <v>1903</v>
      </c>
      <c r="F744" s="327"/>
      <c r="G744" s="327"/>
      <c r="N744" s="5" t="s">
        <v>4345</v>
      </c>
      <c r="O744" s="5" t="s">
        <v>1986</v>
      </c>
    </row>
    <row r="745" spans="1:15">
      <c r="A745" s="367" t="s">
        <v>750</v>
      </c>
      <c r="B745" s="372">
        <v>0</v>
      </c>
      <c r="C745" s="352" t="s">
        <v>1903</v>
      </c>
      <c r="F745" s="327"/>
      <c r="G745" s="327"/>
      <c r="N745" s="5" t="s">
        <v>4232</v>
      </c>
      <c r="O745" s="5" t="s">
        <v>1987</v>
      </c>
    </row>
    <row r="746" spans="1:15">
      <c r="A746" s="367" t="s">
        <v>751</v>
      </c>
      <c r="B746" s="372">
        <v>5.4120000000000001E-3</v>
      </c>
      <c r="C746" s="352" t="s">
        <v>1888</v>
      </c>
      <c r="F746" s="327"/>
      <c r="G746" s="327"/>
      <c r="N746" s="5" t="s">
        <v>4015</v>
      </c>
      <c r="O746" s="5" t="s">
        <v>1988</v>
      </c>
    </row>
    <row r="747" spans="1:15">
      <c r="A747" s="367" t="s">
        <v>752</v>
      </c>
      <c r="B747" s="372">
        <v>4.9834900114759099E-2</v>
      </c>
      <c r="C747" s="352" t="s">
        <v>1815</v>
      </c>
      <c r="F747" s="327"/>
      <c r="G747" s="327"/>
      <c r="N747" s="5" t="s">
        <v>4344</v>
      </c>
      <c r="O747" s="5" t="s">
        <v>1866</v>
      </c>
    </row>
    <row r="748" spans="1:15">
      <c r="A748" s="367" t="s">
        <v>753</v>
      </c>
      <c r="B748" s="372">
        <v>0</v>
      </c>
      <c r="C748" s="352" t="s">
        <v>1825</v>
      </c>
      <c r="F748" s="327"/>
      <c r="G748" s="327"/>
      <c r="N748" s="5" t="s">
        <v>4344</v>
      </c>
      <c r="O748" s="5" t="s">
        <v>4343</v>
      </c>
    </row>
    <row r="749" spans="1:15">
      <c r="A749" s="367" t="s">
        <v>754</v>
      </c>
      <c r="B749" s="372">
        <v>0</v>
      </c>
      <c r="C749" s="352" t="s">
        <v>1902</v>
      </c>
      <c r="F749" s="327"/>
      <c r="G749" s="327"/>
      <c r="N749" s="5" t="s">
        <v>4167</v>
      </c>
      <c r="O749" s="5" t="s">
        <v>1866</v>
      </c>
    </row>
    <row r="750" spans="1:15">
      <c r="A750" s="367" t="s">
        <v>755</v>
      </c>
      <c r="B750" s="372">
        <v>0</v>
      </c>
      <c r="C750" s="352" t="s">
        <v>1902</v>
      </c>
      <c r="F750" s="327"/>
      <c r="G750" s="327"/>
      <c r="N750" s="5" t="s">
        <v>4342</v>
      </c>
      <c r="O750" s="5" t="s">
        <v>1989</v>
      </c>
    </row>
    <row r="751" spans="1:15">
      <c r="A751" s="367" t="s">
        <v>756</v>
      </c>
      <c r="B751" s="372">
        <v>0</v>
      </c>
      <c r="C751" s="352" t="s">
        <v>1966</v>
      </c>
      <c r="F751" s="327"/>
      <c r="G751" s="327"/>
      <c r="N751" s="5" t="s">
        <v>4160</v>
      </c>
      <c r="O751" s="5" t="s">
        <v>1909</v>
      </c>
    </row>
    <row r="752" spans="1:15">
      <c r="A752" s="367" t="s">
        <v>757</v>
      </c>
      <c r="B752" s="372">
        <v>0</v>
      </c>
      <c r="C752" s="352" t="s">
        <v>1966</v>
      </c>
      <c r="F752" s="327"/>
      <c r="G752" s="327"/>
      <c r="N752" s="5" t="s">
        <v>4341</v>
      </c>
      <c r="O752" s="5" t="s">
        <v>1892</v>
      </c>
    </row>
    <row r="753" spans="1:15">
      <c r="A753" s="367" t="s">
        <v>758</v>
      </c>
      <c r="B753" s="372">
        <v>0</v>
      </c>
      <c r="C753" s="352" t="s">
        <v>1966</v>
      </c>
      <c r="F753" s="327"/>
      <c r="G753" s="327"/>
      <c r="N753" s="5" t="s">
        <v>4295</v>
      </c>
      <c r="O753" s="5" t="s">
        <v>1908</v>
      </c>
    </row>
    <row r="754" spans="1:15">
      <c r="A754" s="367" t="s">
        <v>759</v>
      </c>
      <c r="B754" s="372">
        <v>0</v>
      </c>
      <c r="C754" s="352" t="s">
        <v>1949</v>
      </c>
      <c r="F754" s="327"/>
      <c r="G754" s="327"/>
      <c r="N754" s="5" t="s">
        <v>4340</v>
      </c>
      <c r="O754" s="5" t="s">
        <v>1908</v>
      </c>
    </row>
    <row r="755" spans="1:15">
      <c r="A755" s="367" t="s">
        <v>760</v>
      </c>
      <c r="B755" s="372">
        <v>0</v>
      </c>
      <c r="C755" s="352" t="s">
        <v>1970</v>
      </c>
      <c r="F755" s="327"/>
      <c r="G755" s="327"/>
      <c r="N755" s="5" t="s">
        <v>4339</v>
      </c>
      <c r="O755" s="5" t="s">
        <v>1990</v>
      </c>
    </row>
    <row r="756" spans="1:15">
      <c r="A756" s="367" t="s">
        <v>761</v>
      </c>
      <c r="B756" s="372">
        <v>0</v>
      </c>
      <c r="C756" s="352" t="s">
        <v>1813</v>
      </c>
      <c r="F756" s="327"/>
      <c r="G756" s="327"/>
      <c r="N756" s="5" t="s">
        <v>4338</v>
      </c>
      <c r="O756" s="5" t="s">
        <v>1978</v>
      </c>
    </row>
    <row r="757" spans="1:15">
      <c r="A757" s="367" t="s">
        <v>762</v>
      </c>
      <c r="B757" s="372">
        <v>0</v>
      </c>
      <c r="C757" s="352" t="s">
        <v>1992</v>
      </c>
      <c r="F757" s="327"/>
      <c r="G757" s="327"/>
      <c r="N757" s="5" t="s">
        <v>4337</v>
      </c>
      <c r="O757" s="5" t="s">
        <v>1991</v>
      </c>
    </row>
    <row r="758" spans="1:15">
      <c r="A758" s="367" t="s">
        <v>763</v>
      </c>
      <c r="B758" s="372">
        <v>0</v>
      </c>
      <c r="C758" s="352" t="s">
        <v>1975</v>
      </c>
      <c r="F758" s="327"/>
      <c r="G758" s="327"/>
      <c r="N758" s="5" t="s">
        <v>4336</v>
      </c>
      <c r="O758" s="5" t="s">
        <v>1991</v>
      </c>
    </row>
    <row r="759" spans="1:15">
      <c r="A759" s="367" t="s">
        <v>764</v>
      </c>
      <c r="B759" s="372">
        <v>0</v>
      </c>
      <c r="C759" s="352" t="s">
        <v>1821</v>
      </c>
      <c r="F759" s="327"/>
      <c r="G759" s="327"/>
      <c r="N759" s="5" t="s">
        <v>4335</v>
      </c>
      <c r="O759" s="5" t="s">
        <v>1991</v>
      </c>
    </row>
    <row r="760" spans="1:15">
      <c r="A760" s="367" t="s">
        <v>765</v>
      </c>
      <c r="B760" s="372">
        <v>0</v>
      </c>
      <c r="C760" s="352" t="s">
        <v>1832</v>
      </c>
      <c r="F760" s="327"/>
      <c r="G760" s="327"/>
      <c r="N760" s="5" t="s">
        <v>4268</v>
      </c>
      <c r="O760" s="5" t="s">
        <v>1913</v>
      </c>
    </row>
    <row r="761" spans="1:15">
      <c r="A761" s="367" t="s">
        <v>766</v>
      </c>
      <c r="B761" s="372">
        <v>0</v>
      </c>
      <c r="C761" s="352" t="s">
        <v>1884</v>
      </c>
      <c r="F761" s="327"/>
      <c r="G761" s="327"/>
      <c r="N761" s="5" t="s">
        <v>4334</v>
      </c>
      <c r="O761" s="5" t="s">
        <v>1821</v>
      </c>
    </row>
    <row r="762" spans="1:15">
      <c r="A762" s="367" t="s">
        <v>767</v>
      </c>
      <c r="B762" s="372">
        <v>0</v>
      </c>
      <c r="C762" s="352" t="s">
        <v>1993</v>
      </c>
      <c r="F762" s="327"/>
      <c r="G762" s="327"/>
      <c r="N762" s="5" t="s">
        <v>4333</v>
      </c>
      <c r="O762" s="5" t="s">
        <v>1847</v>
      </c>
    </row>
    <row r="763" spans="1:15">
      <c r="A763" s="367" t="s">
        <v>768</v>
      </c>
      <c r="B763" s="372">
        <v>0</v>
      </c>
      <c r="C763" s="352" t="s">
        <v>1833</v>
      </c>
      <c r="F763" s="327"/>
      <c r="G763" s="327"/>
      <c r="N763" s="5" t="s">
        <v>4332</v>
      </c>
      <c r="O763" s="5" t="s">
        <v>1847</v>
      </c>
    </row>
    <row r="764" spans="1:15">
      <c r="A764" s="367" t="s">
        <v>769</v>
      </c>
      <c r="B764" s="372">
        <v>0</v>
      </c>
      <c r="C764" s="352" t="s">
        <v>1975</v>
      </c>
      <c r="F764" s="327"/>
      <c r="G764" s="327"/>
      <c r="N764" s="5" t="s">
        <v>4331</v>
      </c>
      <c r="O764" s="5" t="s">
        <v>1870</v>
      </c>
    </row>
    <row r="765" spans="1:15">
      <c r="A765" s="367" t="s">
        <v>770</v>
      </c>
      <c r="B765" s="372">
        <v>0</v>
      </c>
      <c r="C765" s="352" t="s">
        <v>1975</v>
      </c>
      <c r="F765" s="327"/>
      <c r="G765" s="327"/>
      <c r="N765" s="5" t="s">
        <v>4330</v>
      </c>
      <c r="O765" s="5" t="s">
        <v>1867</v>
      </c>
    </row>
    <row r="766" spans="1:15">
      <c r="A766" s="367" t="s">
        <v>771</v>
      </c>
      <c r="B766" s="372">
        <v>0</v>
      </c>
      <c r="C766" s="352" t="s">
        <v>1898</v>
      </c>
      <c r="F766" s="327"/>
      <c r="G766" s="327"/>
      <c r="N766" s="5" t="s">
        <v>4177</v>
      </c>
      <c r="O766" s="5" t="s">
        <v>1917</v>
      </c>
    </row>
    <row r="767" spans="1:15">
      <c r="A767" s="367" t="s">
        <v>772</v>
      </c>
      <c r="B767" s="372">
        <v>0</v>
      </c>
      <c r="C767" s="352" t="s">
        <v>1954</v>
      </c>
      <c r="F767" s="327"/>
      <c r="G767" s="327"/>
      <c r="N767" s="5" t="s">
        <v>4329</v>
      </c>
      <c r="O767" s="5" t="s">
        <v>1917</v>
      </c>
    </row>
    <row r="768" spans="1:15">
      <c r="A768" s="367" t="s">
        <v>773</v>
      </c>
      <c r="B768" s="372">
        <v>0</v>
      </c>
      <c r="C768" s="352" t="s">
        <v>1898</v>
      </c>
      <c r="F768" s="327"/>
      <c r="G768" s="327"/>
      <c r="N768" s="5" t="s">
        <v>4328</v>
      </c>
      <c r="O768" s="5" t="s">
        <v>1840</v>
      </c>
    </row>
    <row r="769" spans="1:15">
      <c r="A769" s="367" t="s">
        <v>774</v>
      </c>
      <c r="B769" s="372">
        <v>0</v>
      </c>
      <c r="C769" s="352" t="s">
        <v>1880</v>
      </c>
      <c r="F769" s="327"/>
      <c r="G769" s="327"/>
      <c r="N769" s="5" t="s">
        <v>4238</v>
      </c>
      <c r="O769" s="5" t="s">
        <v>1822</v>
      </c>
    </row>
    <row r="770" spans="1:15">
      <c r="A770" s="367" t="s">
        <v>775</v>
      </c>
      <c r="B770" s="372">
        <v>0</v>
      </c>
      <c r="C770" s="352" t="s">
        <v>1880</v>
      </c>
      <c r="F770" s="327"/>
      <c r="G770" s="327"/>
      <c r="N770" s="5" t="s">
        <v>4215</v>
      </c>
      <c r="O770" s="5" t="s">
        <v>1832</v>
      </c>
    </row>
    <row r="771" spans="1:15">
      <c r="A771" s="367" t="s">
        <v>776</v>
      </c>
      <c r="B771" s="372">
        <v>0</v>
      </c>
      <c r="C771" s="352" t="s">
        <v>1841</v>
      </c>
      <c r="F771" s="327"/>
      <c r="G771" s="327"/>
      <c r="N771" s="5" t="s">
        <v>3927</v>
      </c>
      <c r="O771" s="5" t="s">
        <v>1832</v>
      </c>
    </row>
    <row r="772" spans="1:15">
      <c r="A772" s="367" t="s">
        <v>777</v>
      </c>
      <c r="B772" s="372">
        <v>0</v>
      </c>
      <c r="C772" s="352" t="s">
        <v>1841</v>
      </c>
      <c r="F772" s="327"/>
      <c r="G772" s="327"/>
      <c r="N772" s="5" t="s">
        <v>4215</v>
      </c>
      <c r="O772" s="5" t="s">
        <v>1832</v>
      </c>
    </row>
    <row r="773" spans="1:15">
      <c r="A773" s="367" t="s">
        <v>778</v>
      </c>
      <c r="B773" s="372">
        <v>0</v>
      </c>
      <c r="C773" s="352" t="s">
        <v>1898</v>
      </c>
      <c r="F773" s="327"/>
      <c r="G773" s="327"/>
      <c r="N773" s="5" t="s">
        <v>3927</v>
      </c>
      <c r="O773" s="5" t="s">
        <v>1832</v>
      </c>
    </row>
    <row r="774" spans="1:15">
      <c r="A774" s="367" t="s">
        <v>779</v>
      </c>
      <c r="B774" s="372">
        <v>0</v>
      </c>
      <c r="C774" s="352" t="s">
        <v>1898</v>
      </c>
      <c r="F774" s="327"/>
      <c r="G774" s="327"/>
      <c r="N774" s="5" t="s">
        <v>4327</v>
      </c>
      <c r="O774" s="5" t="s">
        <v>1819</v>
      </c>
    </row>
    <row r="775" spans="1:15">
      <c r="A775" s="367" t="s">
        <v>780</v>
      </c>
      <c r="B775" s="372">
        <v>0</v>
      </c>
      <c r="C775" s="352" t="s">
        <v>1949</v>
      </c>
      <c r="F775" s="327"/>
      <c r="G775" s="327"/>
      <c r="N775" s="5" t="s">
        <v>4293</v>
      </c>
      <c r="O775" s="5" t="s">
        <v>1888</v>
      </c>
    </row>
    <row r="776" spans="1:15">
      <c r="A776" s="367" t="s">
        <v>781</v>
      </c>
      <c r="B776" s="372">
        <v>7.88086786818177E-8</v>
      </c>
      <c r="C776" s="352" t="s">
        <v>1825</v>
      </c>
      <c r="F776" s="327"/>
      <c r="G776" s="327"/>
      <c r="N776" s="5" t="s">
        <v>4077</v>
      </c>
      <c r="O776" s="5" t="s">
        <v>1975</v>
      </c>
    </row>
    <row r="777" spans="1:15">
      <c r="A777" s="367" t="s">
        <v>782</v>
      </c>
      <c r="B777" s="372">
        <v>0</v>
      </c>
      <c r="C777" s="352" t="s">
        <v>1880</v>
      </c>
      <c r="F777" s="327"/>
      <c r="G777" s="327"/>
      <c r="N777" s="5" t="s">
        <v>3921</v>
      </c>
      <c r="O777" s="5" t="s">
        <v>1975</v>
      </c>
    </row>
    <row r="778" spans="1:15">
      <c r="A778" s="367" t="s">
        <v>783</v>
      </c>
      <c r="B778" s="372">
        <v>0</v>
      </c>
      <c r="C778" s="352" t="s">
        <v>1880</v>
      </c>
      <c r="F778" s="327"/>
      <c r="G778" s="327"/>
      <c r="N778" s="5" t="s">
        <v>4326</v>
      </c>
      <c r="O778" s="5" t="s">
        <v>1962</v>
      </c>
    </row>
    <row r="779" spans="1:15">
      <c r="A779" s="367" t="s">
        <v>784</v>
      </c>
      <c r="B779" s="372">
        <v>0</v>
      </c>
      <c r="C779" s="352" t="s">
        <v>1880</v>
      </c>
      <c r="F779" s="327"/>
      <c r="G779" s="327"/>
      <c r="N779" s="5" t="s">
        <v>4325</v>
      </c>
      <c r="O779" s="5" t="s">
        <v>1962</v>
      </c>
    </row>
    <row r="780" spans="1:15">
      <c r="A780" s="367" t="s">
        <v>785</v>
      </c>
      <c r="B780" s="372">
        <v>0</v>
      </c>
      <c r="C780" s="352" t="s">
        <v>1910</v>
      </c>
      <c r="F780" s="327"/>
      <c r="G780" s="327"/>
      <c r="N780" s="5" t="s">
        <v>4324</v>
      </c>
      <c r="O780" s="5" t="s">
        <v>1955</v>
      </c>
    </row>
    <row r="781" spans="1:15">
      <c r="A781" s="367" t="s">
        <v>786</v>
      </c>
      <c r="B781" s="372">
        <v>-1.5918596034232899E-7</v>
      </c>
      <c r="C781" s="352" t="s">
        <v>1865</v>
      </c>
      <c r="F781" s="327"/>
      <c r="G781" s="327"/>
      <c r="N781" s="5" t="s">
        <v>3927</v>
      </c>
      <c r="O781" s="5" t="s">
        <v>1832</v>
      </c>
    </row>
    <row r="782" spans="1:15">
      <c r="A782" s="367" t="s">
        <v>787</v>
      </c>
      <c r="B782" s="372">
        <v>0</v>
      </c>
      <c r="C782" s="352" t="s">
        <v>1977</v>
      </c>
      <c r="F782" s="327"/>
      <c r="G782" s="327"/>
      <c r="N782" s="5" t="s">
        <v>3927</v>
      </c>
      <c r="O782" s="5" t="s">
        <v>1832</v>
      </c>
    </row>
    <row r="783" spans="1:15">
      <c r="A783" s="367" t="s">
        <v>788</v>
      </c>
      <c r="B783" s="372">
        <v>0</v>
      </c>
      <c r="C783" s="352" t="s">
        <v>1994</v>
      </c>
      <c r="F783" s="327"/>
      <c r="G783" s="327"/>
      <c r="N783" s="5" t="s">
        <v>4013</v>
      </c>
      <c r="O783" s="5" t="s">
        <v>1898</v>
      </c>
    </row>
    <row r="784" spans="1:15">
      <c r="A784" s="367" t="s">
        <v>789</v>
      </c>
      <c r="B784" s="372">
        <v>0</v>
      </c>
      <c r="C784" s="352" t="s">
        <v>1991</v>
      </c>
      <c r="F784" s="327"/>
      <c r="G784" s="327"/>
      <c r="N784" s="5" t="s">
        <v>3921</v>
      </c>
      <c r="O784" s="5" t="s">
        <v>1821</v>
      </c>
    </row>
    <row r="785" spans="1:15">
      <c r="A785" s="367" t="s">
        <v>790</v>
      </c>
      <c r="B785" s="372">
        <v>0</v>
      </c>
      <c r="C785" s="352" t="s">
        <v>1891</v>
      </c>
      <c r="F785" s="327"/>
      <c r="G785" s="327"/>
      <c r="N785" s="5" t="s">
        <v>4323</v>
      </c>
      <c r="O785" s="5" t="s">
        <v>1842</v>
      </c>
    </row>
    <row r="786" spans="1:15">
      <c r="A786" s="367" t="s">
        <v>791</v>
      </c>
      <c r="B786" s="372">
        <v>0</v>
      </c>
      <c r="C786" s="352" t="s">
        <v>1902</v>
      </c>
      <c r="F786" s="327"/>
      <c r="G786" s="327"/>
      <c r="N786" s="5" t="s">
        <v>4105</v>
      </c>
      <c r="O786" s="5" t="s">
        <v>1902</v>
      </c>
    </row>
    <row r="787" spans="1:15">
      <c r="A787" s="367" t="s">
        <v>792</v>
      </c>
      <c r="B787" s="372">
        <v>2.6229146486847398E-6</v>
      </c>
      <c r="C787" s="352" t="s">
        <v>1847</v>
      </c>
      <c r="F787" s="327"/>
      <c r="G787" s="327"/>
      <c r="N787" s="5" t="s">
        <v>4185</v>
      </c>
      <c r="O787" s="5" t="s">
        <v>1903</v>
      </c>
    </row>
    <row r="788" spans="1:15">
      <c r="A788" s="367" t="s">
        <v>793</v>
      </c>
      <c r="B788" s="372">
        <v>0</v>
      </c>
      <c r="C788" s="352" t="s">
        <v>1915</v>
      </c>
      <c r="F788" s="327"/>
      <c r="G788" s="327"/>
      <c r="N788" s="5" t="s">
        <v>4322</v>
      </c>
      <c r="O788" s="5" t="s">
        <v>1903</v>
      </c>
    </row>
    <row r="789" spans="1:15">
      <c r="A789" s="367" t="s">
        <v>794</v>
      </c>
      <c r="B789" s="372">
        <v>0</v>
      </c>
      <c r="C789" s="352" t="s">
        <v>1915</v>
      </c>
      <c r="F789" s="327"/>
      <c r="G789" s="327"/>
      <c r="N789" s="5" t="s">
        <v>4321</v>
      </c>
      <c r="O789" s="5" t="s">
        <v>1888</v>
      </c>
    </row>
    <row r="790" spans="1:15">
      <c r="A790" s="367" t="s">
        <v>795</v>
      </c>
      <c r="B790" s="372">
        <v>0</v>
      </c>
      <c r="C790" s="352" t="s">
        <v>1887</v>
      </c>
      <c r="F790" s="327"/>
      <c r="G790" s="327"/>
      <c r="N790" s="5" t="s">
        <v>4320</v>
      </c>
      <c r="O790" s="5" t="s">
        <v>1815</v>
      </c>
    </row>
    <row r="791" spans="1:15">
      <c r="A791" s="367" t="s">
        <v>796</v>
      </c>
      <c r="B791" s="372">
        <v>0</v>
      </c>
      <c r="C791" s="352" t="s">
        <v>1887</v>
      </c>
      <c r="F791" s="327"/>
      <c r="G791" s="327"/>
      <c r="N791" s="5" t="s">
        <v>4319</v>
      </c>
      <c r="O791" s="5" t="s">
        <v>1825</v>
      </c>
    </row>
    <row r="792" spans="1:15">
      <c r="A792" s="367" t="s">
        <v>797</v>
      </c>
      <c r="B792" s="372">
        <v>0</v>
      </c>
      <c r="C792" s="352" t="s">
        <v>1887</v>
      </c>
      <c r="F792" s="327"/>
      <c r="G792" s="327"/>
      <c r="N792" s="5" t="s">
        <v>4092</v>
      </c>
      <c r="O792" s="5" t="s">
        <v>1902</v>
      </c>
    </row>
    <row r="793" spans="1:15">
      <c r="A793" s="367" t="s">
        <v>798</v>
      </c>
      <c r="B793" s="372">
        <v>0</v>
      </c>
      <c r="C793" s="352" t="s">
        <v>1908</v>
      </c>
      <c r="F793" s="327"/>
      <c r="G793" s="327"/>
      <c r="N793" s="5" t="s">
        <v>4318</v>
      </c>
      <c r="O793" s="5" t="s">
        <v>1902</v>
      </c>
    </row>
    <row r="794" spans="1:15">
      <c r="A794" s="367" t="s">
        <v>799</v>
      </c>
      <c r="B794" s="372">
        <v>0</v>
      </c>
      <c r="C794" s="352" t="s">
        <v>1908</v>
      </c>
      <c r="F794" s="327"/>
      <c r="G794" s="327"/>
      <c r="N794" s="5" t="s">
        <v>4260</v>
      </c>
      <c r="O794" s="5" t="s">
        <v>1966</v>
      </c>
    </row>
    <row r="795" spans="1:15">
      <c r="A795" s="367" t="s">
        <v>800</v>
      </c>
      <c r="B795" s="372">
        <v>0</v>
      </c>
      <c r="C795" s="352" t="s">
        <v>1887</v>
      </c>
      <c r="F795" s="327"/>
      <c r="G795" s="327"/>
      <c r="N795" s="5" t="s">
        <v>4208</v>
      </c>
      <c r="O795" s="5" t="s">
        <v>1966</v>
      </c>
    </row>
    <row r="796" spans="1:15">
      <c r="A796" s="367" t="s">
        <v>801</v>
      </c>
      <c r="B796" s="372">
        <v>0</v>
      </c>
      <c r="C796" s="352" t="s">
        <v>1887</v>
      </c>
      <c r="F796" s="327"/>
      <c r="G796" s="327"/>
      <c r="N796" s="5" t="s">
        <v>4317</v>
      </c>
      <c r="O796" s="5" t="s">
        <v>1966</v>
      </c>
    </row>
    <row r="797" spans="1:15">
      <c r="A797" s="367" t="s">
        <v>802</v>
      </c>
      <c r="B797" s="372">
        <v>4.7863568792907902E-6</v>
      </c>
      <c r="C797" s="352" t="s">
        <v>1825</v>
      </c>
      <c r="F797" s="327"/>
      <c r="G797" s="327"/>
      <c r="N797" s="5" t="s">
        <v>4018</v>
      </c>
      <c r="O797" s="5" t="s">
        <v>1949</v>
      </c>
    </row>
    <row r="798" spans="1:15">
      <c r="A798" s="367" t="s">
        <v>803</v>
      </c>
      <c r="B798" s="372">
        <v>0</v>
      </c>
      <c r="C798" s="352" t="s">
        <v>1825</v>
      </c>
      <c r="F798" s="327"/>
      <c r="G798" s="327"/>
      <c r="N798" s="5" t="s">
        <v>4316</v>
      </c>
      <c r="O798" s="5" t="s">
        <v>1970</v>
      </c>
    </row>
    <row r="799" spans="1:15">
      <c r="A799" s="367" t="s">
        <v>804</v>
      </c>
      <c r="B799" s="372">
        <v>1.9799999999999999E-4</v>
      </c>
      <c r="C799" s="352" t="s">
        <v>1888</v>
      </c>
      <c r="F799" s="327"/>
      <c r="G799" s="327"/>
      <c r="N799" s="5" t="s">
        <v>4315</v>
      </c>
      <c r="O799" s="5" t="s">
        <v>1813</v>
      </c>
    </row>
    <row r="800" spans="1:15">
      <c r="A800" s="367" t="s">
        <v>805</v>
      </c>
      <c r="B800" s="372">
        <v>0</v>
      </c>
      <c r="C800" s="352" t="s">
        <v>1910</v>
      </c>
      <c r="F800" s="327"/>
      <c r="G800" s="327"/>
      <c r="N800" s="5" t="s">
        <v>4314</v>
      </c>
      <c r="O800" s="5" t="s">
        <v>1992</v>
      </c>
    </row>
    <row r="801" spans="1:15">
      <c r="A801" s="367" t="s">
        <v>806</v>
      </c>
      <c r="B801" s="372">
        <v>6.6781527084519598E-4</v>
      </c>
      <c r="C801" s="352" t="s">
        <v>1867</v>
      </c>
      <c r="F801" s="327"/>
      <c r="G801" s="327"/>
      <c r="N801" s="5" t="s">
        <v>3921</v>
      </c>
      <c r="O801" s="5" t="s">
        <v>1975</v>
      </c>
    </row>
    <row r="802" spans="1:15">
      <c r="A802" s="367" t="s">
        <v>807</v>
      </c>
      <c r="B802" s="372">
        <v>3.20646823017376E-7</v>
      </c>
      <c r="C802" s="352" t="s">
        <v>1995</v>
      </c>
      <c r="F802" s="327"/>
      <c r="G802" s="327"/>
      <c r="N802" s="5" t="s">
        <v>4313</v>
      </c>
      <c r="O802" s="5" t="s">
        <v>1821</v>
      </c>
    </row>
    <row r="803" spans="1:15">
      <c r="A803" s="367" t="s">
        <v>808</v>
      </c>
      <c r="B803" s="372">
        <v>2.0476645251914798</v>
      </c>
      <c r="C803" s="352" t="s">
        <v>1995</v>
      </c>
      <c r="F803" s="327"/>
      <c r="G803" s="327"/>
      <c r="N803" s="5" t="s">
        <v>4312</v>
      </c>
      <c r="O803" s="5" t="s">
        <v>1832</v>
      </c>
    </row>
    <row r="804" spans="1:15">
      <c r="A804" s="367" t="s">
        <v>809</v>
      </c>
      <c r="B804" s="372">
        <v>0</v>
      </c>
      <c r="C804" s="352" t="s">
        <v>1815</v>
      </c>
      <c r="F804" s="327"/>
      <c r="G804" s="327"/>
      <c r="N804" s="5" t="s">
        <v>4073</v>
      </c>
      <c r="O804" s="5" t="s">
        <v>1884</v>
      </c>
    </row>
    <row r="805" spans="1:15">
      <c r="A805" s="367" t="s">
        <v>810</v>
      </c>
      <c r="B805" s="372">
        <v>-6.0793894249400202E-5</v>
      </c>
      <c r="C805" s="352" t="s">
        <v>1996</v>
      </c>
      <c r="F805" s="327"/>
      <c r="G805" s="327"/>
      <c r="N805" s="5" t="s">
        <v>4073</v>
      </c>
      <c r="O805" s="5" t="s">
        <v>1993</v>
      </c>
    </row>
    <row r="806" spans="1:15">
      <c r="A806" s="367" t="s">
        <v>811</v>
      </c>
      <c r="B806" s="372">
        <v>2.0476645251914798</v>
      </c>
      <c r="C806" s="352" t="s">
        <v>1996</v>
      </c>
      <c r="F806" s="327"/>
      <c r="G806" s="327"/>
      <c r="N806" s="5" t="s">
        <v>4311</v>
      </c>
      <c r="O806" s="5" t="s">
        <v>1833</v>
      </c>
    </row>
    <row r="807" spans="1:15">
      <c r="A807" s="367" t="s">
        <v>812</v>
      </c>
      <c r="B807" s="372">
        <v>-0.41597886922795602</v>
      </c>
      <c r="C807" s="352" t="s">
        <v>1997</v>
      </c>
      <c r="F807" s="327"/>
      <c r="G807" s="327"/>
      <c r="N807" s="5" t="s">
        <v>4121</v>
      </c>
      <c r="O807" s="5" t="s">
        <v>1975</v>
      </c>
    </row>
    <row r="808" spans="1:15">
      <c r="A808" s="367" t="s">
        <v>813</v>
      </c>
      <c r="B808" s="372">
        <v>-1.70636373953721</v>
      </c>
      <c r="C808" s="352" t="s">
        <v>1997</v>
      </c>
      <c r="F808" s="327"/>
      <c r="G808" s="327"/>
      <c r="N808" s="5" t="s">
        <v>3921</v>
      </c>
      <c r="O808" s="5" t="s">
        <v>1975</v>
      </c>
    </row>
    <row r="809" spans="1:15">
      <c r="A809" s="367" t="s">
        <v>814</v>
      </c>
      <c r="B809" s="372">
        <v>0</v>
      </c>
      <c r="C809" s="352" t="s">
        <v>1907</v>
      </c>
      <c r="F809" s="327"/>
      <c r="G809" s="327"/>
      <c r="N809" s="5" t="s">
        <v>4103</v>
      </c>
      <c r="O809" s="5" t="s">
        <v>1873</v>
      </c>
    </row>
    <row r="810" spans="1:15">
      <c r="A810" s="367" t="s">
        <v>815</v>
      </c>
      <c r="B810" s="372">
        <v>0</v>
      </c>
      <c r="C810" s="352" t="s">
        <v>1927</v>
      </c>
      <c r="F810" s="327"/>
      <c r="G810" s="327"/>
      <c r="N810" s="5" t="s">
        <v>4002</v>
      </c>
      <c r="O810" s="5" t="s">
        <v>1898</v>
      </c>
    </row>
    <row r="811" spans="1:15">
      <c r="A811" s="367" t="s">
        <v>816</v>
      </c>
      <c r="B811" s="372">
        <v>0</v>
      </c>
      <c r="C811" s="352" t="s">
        <v>1907</v>
      </c>
      <c r="F811" s="327"/>
      <c r="G811" s="327"/>
      <c r="N811" s="5" t="s">
        <v>4310</v>
      </c>
      <c r="O811" s="5" t="s">
        <v>1954</v>
      </c>
    </row>
    <row r="812" spans="1:15">
      <c r="A812" s="367" t="s">
        <v>817</v>
      </c>
      <c r="B812" s="372">
        <v>0</v>
      </c>
      <c r="C812" s="352" t="s">
        <v>1998</v>
      </c>
      <c r="F812" s="327"/>
      <c r="G812" s="327"/>
      <c r="N812" s="5" t="s">
        <v>4309</v>
      </c>
      <c r="O812" s="5" t="s">
        <v>1898</v>
      </c>
    </row>
    <row r="813" spans="1:15">
      <c r="A813" s="367" t="s">
        <v>818</v>
      </c>
      <c r="B813" s="372">
        <v>0</v>
      </c>
      <c r="C813" s="352" t="s">
        <v>1815</v>
      </c>
      <c r="F813" s="327"/>
      <c r="G813" s="327"/>
      <c r="N813" s="5" t="s">
        <v>3989</v>
      </c>
      <c r="O813" s="5" t="s">
        <v>1880</v>
      </c>
    </row>
    <row r="814" spans="1:15">
      <c r="A814" s="367" t="s">
        <v>819</v>
      </c>
      <c r="B814" s="372">
        <v>0</v>
      </c>
      <c r="C814" s="352" t="s">
        <v>1960</v>
      </c>
      <c r="F814" s="327"/>
      <c r="G814" s="327"/>
      <c r="N814" s="5" t="s">
        <v>4013</v>
      </c>
      <c r="O814" s="5" t="s">
        <v>1880</v>
      </c>
    </row>
    <row r="815" spans="1:15">
      <c r="A815" s="367" t="s">
        <v>820</v>
      </c>
      <c r="B815" s="372">
        <v>0</v>
      </c>
      <c r="C815" s="352" t="s">
        <v>1968</v>
      </c>
      <c r="F815" s="327"/>
      <c r="G815" s="327"/>
      <c r="N815" s="5" t="s">
        <v>4308</v>
      </c>
      <c r="O815" s="5" t="s">
        <v>1841</v>
      </c>
    </row>
    <row r="816" spans="1:15">
      <c r="A816" s="367" t="s">
        <v>821</v>
      </c>
      <c r="B816" s="372">
        <v>0</v>
      </c>
      <c r="C816" s="352" t="s">
        <v>1999</v>
      </c>
      <c r="F816" s="327"/>
      <c r="G816" s="327"/>
      <c r="N816" s="5" t="s">
        <v>4299</v>
      </c>
      <c r="O816" s="5" t="s">
        <v>1841</v>
      </c>
    </row>
    <row r="817" spans="1:15">
      <c r="A817" s="367" t="s">
        <v>822</v>
      </c>
      <c r="B817" s="372">
        <v>0</v>
      </c>
      <c r="C817" s="352" t="s">
        <v>2000</v>
      </c>
      <c r="F817" s="327"/>
      <c r="G817" s="327"/>
      <c r="N817" s="5" t="s">
        <v>3916</v>
      </c>
      <c r="O817" s="5" t="s">
        <v>1898</v>
      </c>
    </row>
    <row r="818" spans="1:15">
      <c r="A818" s="367" t="s">
        <v>823</v>
      </c>
      <c r="B818" s="372">
        <v>0</v>
      </c>
      <c r="C818" s="2" t="s">
        <v>1912</v>
      </c>
      <c r="F818" s="327"/>
      <c r="G818" s="327"/>
      <c r="N818" s="5" t="s">
        <v>4307</v>
      </c>
      <c r="O818" s="5" t="s">
        <v>1898</v>
      </c>
    </row>
    <row r="819" spans="1:15">
      <c r="A819" s="367" t="s">
        <v>824</v>
      </c>
      <c r="B819" s="372">
        <v>0</v>
      </c>
      <c r="C819" s="352" t="s">
        <v>1892</v>
      </c>
      <c r="F819" s="327"/>
      <c r="G819" s="327"/>
      <c r="N819" s="5" t="s">
        <v>4306</v>
      </c>
      <c r="O819" s="5" t="s">
        <v>1949</v>
      </c>
    </row>
    <row r="820" spans="1:15">
      <c r="A820" s="367" t="s">
        <v>825</v>
      </c>
      <c r="B820" s="372">
        <v>0</v>
      </c>
      <c r="C820" s="352" t="s">
        <v>2001</v>
      </c>
      <c r="F820" s="327"/>
      <c r="G820" s="327"/>
      <c r="N820" s="5" t="s">
        <v>4305</v>
      </c>
      <c r="O820" s="5" t="s">
        <v>1825</v>
      </c>
    </row>
    <row r="821" spans="1:15">
      <c r="A821" s="367" t="s">
        <v>826</v>
      </c>
      <c r="B821" s="372">
        <v>0</v>
      </c>
      <c r="C821" s="352" t="s">
        <v>1892</v>
      </c>
      <c r="F821" s="327"/>
      <c r="G821" s="327"/>
      <c r="N821" s="5" t="s">
        <v>4304</v>
      </c>
      <c r="O821" s="5" t="s">
        <v>1880</v>
      </c>
    </row>
    <row r="822" spans="1:15">
      <c r="A822" s="367" t="s">
        <v>827</v>
      </c>
      <c r="B822" s="372">
        <v>0</v>
      </c>
      <c r="C822" s="352" t="s">
        <v>1985</v>
      </c>
      <c r="F822" s="327"/>
      <c r="G822" s="327"/>
      <c r="N822" s="5" t="s">
        <v>4304</v>
      </c>
      <c r="O822" s="5" t="s">
        <v>1880</v>
      </c>
    </row>
    <row r="823" spans="1:15">
      <c r="A823" s="367" t="s">
        <v>828</v>
      </c>
      <c r="B823" s="372">
        <v>0</v>
      </c>
      <c r="C823" s="352" t="s">
        <v>1887</v>
      </c>
      <c r="F823" s="327"/>
      <c r="G823" s="327"/>
      <c r="N823" s="5" t="s">
        <v>4303</v>
      </c>
      <c r="O823" s="5" t="s">
        <v>1880</v>
      </c>
    </row>
    <row r="824" spans="1:15">
      <c r="A824" s="367" t="s">
        <v>829</v>
      </c>
      <c r="B824" s="372">
        <v>0</v>
      </c>
      <c r="C824" s="352" t="s">
        <v>1887</v>
      </c>
      <c r="F824" s="327"/>
      <c r="G824" s="327"/>
      <c r="N824" s="5" t="s">
        <v>4302</v>
      </c>
      <c r="O824" s="5" t="s">
        <v>1910</v>
      </c>
    </row>
    <row r="825" spans="1:15">
      <c r="A825" s="367" t="s">
        <v>830</v>
      </c>
      <c r="B825" s="372">
        <v>0</v>
      </c>
      <c r="C825" s="352" t="s">
        <v>1887</v>
      </c>
      <c r="F825" s="327"/>
      <c r="G825" s="327"/>
      <c r="N825" s="5" t="s">
        <v>4301</v>
      </c>
      <c r="O825" s="5" t="s">
        <v>1885</v>
      </c>
    </row>
    <row r="826" spans="1:15">
      <c r="A826" s="367" t="s">
        <v>831</v>
      </c>
      <c r="B826" s="372">
        <v>0</v>
      </c>
      <c r="C826" s="352" t="s">
        <v>2002</v>
      </c>
      <c r="F826" s="327"/>
      <c r="G826" s="327"/>
      <c r="N826" s="5" t="s">
        <v>4300</v>
      </c>
      <c r="O826" s="5" t="s">
        <v>1865</v>
      </c>
    </row>
    <row r="827" spans="1:15">
      <c r="A827" s="367" t="s">
        <v>832</v>
      </c>
      <c r="B827" s="372">
        <v>0</v>
      </c>
      <c r="C827" s="352" t="s">
        <v>1898</v>
      </c>
      <c r="F827" s="327"/>
      <c r="G827" s="327"/>
      <c r="N827" s="5" t="s">
        <v>4300</v>
      </c>
      <c r="O827" s="5" t="s">
        <v>1977</v>
      </c>
    </row>
    <row r="828" spans="1:15">
      <c r="A828" s="367" t="s">
        <v>833</v>
      </c>
      <c r="B828" s="372">
        <v>0</v>
      </c>
      <c r="C828" s="352" t="s">
        <v>1903</v>
      </c>
      <c r="F828" s="327"/>
      <c r="G828" s="327"/>
      <c r="N828" s="5" t="s">
        <v>4299</v>
      </c>
      <c r="O828" s="5" t="s">
        <v>1994</v>
      </c>
    </row>
    <row r="829" spans="1:15">
      <c r="A829" s="367" t="s">
        <v>834</v>
      </c>
      <c r="B829" s="372">
        <v>0</v>
      </c>
      <c r="C829" s="352" t="s">
        <v>1836</v>
      </c>
      <c r="F829" s="327"/>
      <c r="G829" s="327"/>
      <c r="N829" s="5" t="s">
        <v>4298</v>
      </c>
      <c r="O829" s="5" t="s">
        <v>1991</v>
      </c>
    </row>
    <row r="830" spans="1:15">
      <c r="A830" s="367" t="s">
        <v>835</v>
      </c>
      <c r="B830" s="372">
        <v>0</v>
      </c>
      <c r="C830" s="352" t="s">
        <v>1980</v>
      </c>
      <c r="F830" s="327"/>
      <c r="G830" s="327"/>
      <c r="N830" s="5" t="s">
        <v>4013</v>
      </c>
      <c r="O830" s="5" t="s">
        <v>1891</v>
      </c>
    </row>
    <row r="831" spans="1:15">
      <c r="A831" s="367" t="s">
        <v>836</v>
      </c>
      <c r="B831" s="372">
        <v>0</v>
      </c>
      <c r="C831" s="352" t="s">
        <v>2003</v>
      </c>
      <c r="F831" s="327"/>
      <c r="G831" s="327"/>
      <c r="N831" s="5" t="s">
        <v>4092</v>
      </c>
      <c r="O831" s="5" t="s">
        <v>1902</v>
      </c>
    </row>
    <row r="832" spans="1:15">
      <c r="A832" s="367" t="s">
        <v>837</v>
      </c>
      <c r="B832" s="372">
        <v>0</v>
      </c>
      <c r="C832" s="352" t="s">
        <v>1978</v>
      </c>
      <c r="F832" s="327"/>
      <c r="G832" s="327"/>
      <c r="N832" s="5" t="s">
        <v>4297</v>
      </c>
      <c r="O832" s="5" t="s">
        <v>1847</v>
      </c>
    </row>
    <row r="833" spans="1:15">
      <c r="A833" s="367" t="s">
        <v>838</v>
      </c>
      <c r="B833" s="372">
        <v>0</v>
      </c>
      <c r="C833" s="352" t="s">
        <v>1824</v>
      </c>
      <c r="F833" s="327"/>
      <c r="G833" s="327"/>
      <c r="N833" s="5" t="s">
        <v>4150</v>
      </c>
      <c r="O833" s="5" t="s">
        <v>1915</v>
      </c>
    </row>
    <row r="834" spans="1:15">
      <c r="A834" s="367" t="s">
        <v>839</v>
      </c>
      <c r="B834" s="372">
        <v>0</v>
      </c>
      <c r="C834" s="352" t="s">
        <v>1813</v>
      </c>
      <c r="F834" s="327"/>
      <c r="G834" s="327"/>
      <c r="N834" s="5" t="s">
        <v>4004</v>
      </c>
      <c r="O834" s="5" t="s">
        <v>1915</v>
      </c>
    </row>
    <row r="835" spans="1:15">
      <c r="A835" s="367" t="s">
        <v>840</v>
      </c>
      <c r="B835" s="372">
        <v>0</v>
      </c>
      <c r="C835" s="352" t="s">
        <v>1949</v>
      </c>
      <c r="F835" s="327"/>
      <c r="G835" s="327"/>
      <c r="N835" s="5" t="s">
        <v>4296</v>
      </c>
      <c r="O835" s="5" t="s">
        <v>1887</v>
      </c>
    </row>
    <row r="836" spans="1:15">
      <c r="A836" s="367" t="s">
        <v>841</v>
      </c>
      <c r="B836" s="372">
        <v>0</v>
      </c>
      <c r="C836" s="352" t="s">
        <v>1949</v>
      </c>
      <c r="F836" s="327"/>
      <c r="G836" s="327"/>
      <c r="N836" s="5" t="s">
        <v>4010</v>
      </c>
      <c r="O836" s="5" t="s">
        <v>1887</v>
      </c>
    </row>
    <row r="837" spans="1:15">
      <c r="A837" s="367" t="s">
        <v>842</v>
      </c>
      <c r="B837" s="372">
        <v>0</v>
      </c>
      <c r="C837" s="352" t="s">
        <v>1998</v>
      </c>
      <c r="F837" s="327"/>
      <c r="G837" s="327"/>
      <c r="N837" s="5" t="s">
        <v>4022</v>
      </c>
      <c r="O837" s="5" t="s">
        <v>1887</v>
      </c>
    </row>
    <row r="838" spans="1:15">
      <c r="A838" s="367" t="s">
        <v>843</v>
      </c>
      <c r="B838" s="372">
        <v>0</v>
      </c>
      <c r="C838" s="352" t="s">
        <v>1822</v>
      </c>
      <c r="F838" s="327"/>
      <c r="G838" s="327"/>
      <c r="N838" s="5" t="s">
        <v>4295</v>
      </c>
      <c r="O838" s="5" t="s">
        <v>1908</v>
      </c>
    </row>
    <row r="839" spans="1:15">
      <c r="A839" s="367" t="s">
        <v>844</v>
      </c>
      <c r="B839" s="372">
        <v>0</v>
      </c>
      <c r="C839" s="352" t="s">
        <v>1822</v>
      </c>
      <c r="F839" s="327"/>
      <c r="G839" s="327"/>
      <c r="N839" s="5" t="s">
        <v>4294</v>
      </c>
      <c r="O839" s="5" t="s">
        <v>1908</v>
      </c>
    </row>
    <row r="840" spans="1:15">
      <c r="A840" s="367" t="s">
        <v>845</v>
      </c>
      <c r="B840" s="372">
        <v>0</v>
      </c>
      <c r="C840" s="352" t="s">
        <v>1983</v>
      </c>
      <c r="F840" s="327"/>
      <c r="G840" s="327"/>
      <c r="N840" s="5" t="s">
        <v>4111</v>
      </c>
      <c r="O840" s="5" t="s">
        <v>1887</v>
      </c>
    </row>
    <row r="841" spans="1:15">
      <c r="A841" s="367" t="s">
        <v>846</v>
      </c>
      <c r="B841" s="372">
        <v>0</v>
      </c>
      <c r="C841" s="352" t="s">
        <v>1931</v>
      </c>
      <c r="F841" s="327"/>
      <c r="G841" s="327"/>
      <c r="N841" s="5" t="s">
        <v>4209</v>
      </c>
      <c r="O841" s="5" t="s">
        <v>1887</v>
      </c>
    </row>
    <row r="842" spans="1:15">
      <c r="A842" s="367" t="s">
        <v>847</v>
      </c>
      <c r="B842" s="372">
        <v>0</v>
      </c>
      <c r="C842" s="352" t="s">
        <v>1931</v>
      </c>
      <c r="F842" s="327"/>
      <c r="G842" s="327"/>
      <c r="N842" s="5" t="s">
        <v>4238</v>
      </c>
      <c r="O842" s="5" t="s">
        <v>1825</v>
      </c>
    </row>
    <row r="843" spans="1:15">
      <c r="A843" s="367" t="s">
        <v>848</v>
      </c>
      <c r="B843" s="372">
        <v>0</v>
      </c>
      <c r="C843" s="352" t="s">
        <v>1813</v>
      </c>
      <c r="F843" s="327"/>
      <c r="G843" s="327"/>
      <c r="N843" s="5" t="s">
        <v>3924</v>
      </c>
      <c r="O843" s="5" t="s">
        <v>1825</v>
      </c>
    </row>
    <row r="844" spans="1:15">
      <c r="A844" s="367" t="s">
        <v>849</v>
      </c>
      <c r="B844" s="372">
        <v>0</v>
      </c>
      <c r="C844" s="352" t="s">
        <v>2004</v>
      </c>
      <c r="F844" s="327"/>
      <c r="G844" s="327"/>
      <c r="N844" s="5" t="s">
        <v>4293</v>
      </c>
      <c r="O844" s="5" t="s">
        <v>1888</v>
      </c>
    </row>
    <row r="845" spans="1:15">
      <c r="A845" s="367" t="s">
        <v>850</v>
      </c>
      <c r="B845" s="372">
        <v>0</v>
      </c>
      <c r="C845" s="352" t="s">
        <v>1866</v>
      </c>
      <c r="F845" s="327"/>
      <c r="G845" s="327"/>
      <c r="N845" s="5" t="s">
        <v>4292</v>
      </c>
      <c r="O845" s="5" t="s">
        <v>1910</v>
      </c>
    </row>
    <row r="846" spans="1:15">
      <c r="A846" s="367" t="s">
        <v>851</v>
      </c>
      <c r="B846" s="372">
        <v>2.3329737604667201E-7</v>
      </c>
      <c r="C846" s="352" t="s">
        <v>2005</v>
      </c>
      <c r="F846" s="327"/>
      <c r="G846" s="327"/>
      <c r="N846" s="5" t="s">
        <v>4291</v>
      </c>
      <c r="O846" s="5" t="s">
        <v>1867</v>
      </c>
    </row>
    <row r="847" spans="1:15">
      <c r="A847" s="367" t="s">
        <v>852</v>
      </c>
      <c r="B847" s="372">
        <v>0</v>
      </c>
      <c r="C847" s="352" t="s">
        <v>1980</v>
      </c>
      <c r="F847" s="327"/>
      <c r="G847" s="327"/>
      <c r="N847" s="5" t="s">
        <v>4290</v>
      </c>
      <c r="O847" s="5" t="s">
        <v>1867</v>
      </c>
    </row>
    <row r="848" spans="1:15">
      <c r="A848" s="367" t="s">
        <v>853</v>
      </c>
      <c r="B848" s="372">
        <v>0</v>
      </c>
      <c r="C848" s="352" t="s">
        <v>1903</v>
      </c>
      <c r="F848" s="327"/>
      <c r="G848" s="327"/>
      <c r="N848" s="5" t="s">
        <v>4289</v>
      </c>
      <c r="O848" s="5" t="s">
        <v>1995</v>
      </c>
    </row>
    <row r="849" spans="1:15">
      <c r="A849" s="367" t="s">
        <v>854</v>
      </c>
      <c r="B849" s="372">
        <v>0</v>
      </c>
      <c r="C849" s="352" t="s">
        <v>2006</v>
      </c>
      <c r="F849" s="327"/>
      <c r="G849" s="327"/>
      <c r="N849" s="5" t="s">
        <v>4289</v>
      </c>
      <c r="O849" s="5" t="s">
        <v>1995</v>
      </c>
    </row>
    <row r="850" spans="1:15">
      <c r="A850" s="367" t="s">
        <v>855</v>
      </c>
      <c r="B850" s="372">
        <v>0</v>
      </c>
      <c r="C850" s="352" t="s">
        <v>1844</v>
      </c>
      <c r="F850" s="327"/>
      <c r="G850" s="327"/>
      <c r="N850" s="5" t="s">
        <v>4287</v>
      </c>
      <c r="O850" s="5" t="s">
        <v>1815</v>
      </c>
    </row>
    <row r="851" spans="1:15">
      <c r="A851" s="367" t="s">
        <v>856</v>
      </c>
      <c r="B851" s="372">
        <v>3.9743193294999997E-6</v>
      </c>
      <c r="C851" s="352" t="s">
        <v>1980</v>
      </c>
      <c r="F851" s="327"/>
      <c r="G851" s="327"/>
      <c r="N851" s="5" t="s">
        <v>4240</v>
      </c>
      <c r="O851" s="5" t="s">
        <v>1996</v>
      </c>
    </row>
    <row r="852" spans="1:15">
      <c r="A852" s="367" t="s">
        <v>857</v>
      </c>
      <c r="B852" s="372">
        <v>9.1743994441554194E-6</v>
      </c>
      <c r="C852" s="352" t="s">
        <v>1813</v>
      </c>
      <c r="F852" s="327"/>
      <c r="G852" s="327"/>
      <c r="N852" s="5" t="s">
        <v>4240</v>
      </c>
      <c r="O852" s="5" t="s">
        <v>1996</v>
      </c>
    </row>
    <row r="853" spans="1:15">
      <c r="A853" s="367" t="s">
        <v>858</v>
      </c>
      <c r="B853" s="372">
        <v>0</v>
      </c>
      <c r="C853" s="352" t="s">
        <v>1832</v>
      </c>
      <c r="F853" s="327"/>
      <c r="G853" s="327"/>
      <c r="N853" s="5" t="s">
        <v>4240</v>
      </c>
      <c r="O853" s="5" t="s">
        <v>1997</v>
      </c>
    </row>
    <row r="854" spans="1:15">
      <c r="A854" s="367" t="s">
        <v>859</v>
      </c>
      <c r="B854" s="372">
        <v>0</v>
      </c>
      <c r="C854" s="352" t="s">
        <v>1991</v>
      </c>
      <c r="F854" s="327"/>
      <c r="G854" s="327"/>
      <c r="N854" s="5" t="s">
        <v>4240</v>
      </c>
      <c r="O854" s="5" t="s">
        <v>1997</v>
      </c>
    </row>
    <row r="855" spans="1:15">
      <c r="A855" s="367" t="s">
        <v>860</v>
      </c>
      <c r="B855" s="372">
        <v>0</v>
      </c>
      <c r="C855" s="352" t="s">
        <v>1866</v>
      </c>
      <c r="F855" s="327"/>
      <c r="G855" s="327"/>
      <c r="N855" s="5" t="s">
        <v>4230</v>
      </c>
      <c r="O855" s="5" t="s">
        <v>1907</v>
      </c>
    </row>
    <row r="856" spans="1:15">
      <c r="A856" s="367" t="s">
        <v>861</v>
      </c>
      <c r="B856" s="372">
        <v>0</v>
      </c>
      <c r="C856" s="352" t="s">
        <v>1866</v>
      </c>
      <c r="F856" s="327"/>
      <c r="G856" s="327"/>
      <c r="N856" s="5" t="s">
        <v>4288</v>
      </c>
      <c r="O856" s="5" t="s">
        <v>1927</v>
      </c>
    </row>
    <row r="857" spans="1:15">
      <c r="A857" s="367" t="s">
        <v>862</v>
      </c>
      <c r="B857" s="372">
        <v>5.4120000000000001E-3</v>
      </c>
      <c r="C857" s="352" t="s">
        <v>1888</v>
      </c>
      <c r="F857" s="327"/>
      <c r="G857" s="327"/>
      <c r="N857" s="5" t="s">
        <v>4161</v>
      </c>
      <c r="O857" s="5" t="s">
        <v>1907</v>
      </c>
    </row>
    <row r="858" spans="1:15">
      <c r="A858" s="367" t="s">
        <v>863</v>
      </c>
      <c r="B858" s="372">
        <v>5.4120000000000001E-3</v>
      </c>
      <c r="C858" s="352" t="s">
        <v>2007</v>
      </c>
      <c r="F858" s="327"/>
      <c r="G858" s="327"/>
      <c r="N858" s="5" t="s">
        <v>4019</v>
      </c>
      <c r="O858" s="5" t="s">
        <v>1998</v>
      </c>
    </row>
    <row r="859" spans="1:15">
      <c r="A859" s="367" t="s">
        <v>864</v>
      </c>
      <c r="B859" s="372">
        <v>0</v>
      </c>
      <c r="C859" s="352" t="s">
        <v>1975</v>
      </c>
      <c r="F859" s="327"/>
      <c r="G859" s="327"/>
      <c r="N859" s="5" t="s">
        <v>4287</v>
      </c>
      <c r="O859" s="5" t="s">
        <v>1815</v>
      </c>
    </row>
    <row r="860" spans="1:15">
      <c r="A860" s="367" t="s">
        <v>865</v>
      </c>
      <c r="B860" s="372">
        <v>0</v>
      </c>
      <c r="C860" s="352" t="s">
        <v>1975</v>
      </c>
      <c r="F860" s="327"/>
      <c r="G860" s="327"/>
      <c r="N860" s="5" t="s">
        <v>4286</v>
      </c>
      <c r="O860" s="5" t="s">
        <v>1960</v>
      </c>
    </row>
    <row r="861" spans="1:15">
      <c r="A861" s="367" t="s">
        <v>866</v>
      </c>
      <c r="B861" s="372">
        <v>0</v>
      </c>
      <c r="C861" s="352" t="s">
        <v>1887</v>
      </c>
      <c r="F861" s="327"/>
      <c r="G861" s="327"/>
      <c r="N861" s="5" t="s">
        <v>3935</v>
      </c>
      <c r="O861" s="5" t="s">
        <v>1968</v>
      </c>
    </row>
    <row r="862" spans="1:15">
      <c r="A862" s="367" t="s">
        <v>867</v>
      </c>
      <c r="B862" s="372">
        <v>1.85273811957067E-6</v>
      </c>
      <c r="C862" s="352" t="s">
        <v>1867</v>
      </c>
      <c r="F862" s="327"/>
      <c r="G862" s="327"/>
      <c r="N862" s="5" t="s">
        <v>4285</v>
      </c>
      <c r="O862" s="5" t="s">
        <v>1999</v>
      </c>
    </row>
    <row r="863" spans="1:15">
      <c r="A863" s="367" t="s">
        <v>868</v>
      </c>
      <c r="B863" s="372">
        <v>1.2381804206626099E-6</v>
      </c>
      <c r="C863" s="352" t="s">
        <v>1977</v>
      </c>
      <c r="F863" s="327"/>
      <c r="G863" s="327"/>
      <c r="N863" s="5" t="s">
        <v>4120</v>
      </c>
      <c r="O863" s="5" t="s">
        <v>2000</v>
      </c>
    </row>
    <row r="864" spans="1:15">
      <c r="A864" s="367" t="s">
        <v>869</v>
      </c>
      <c r="B864" s="372">
        <v>6.1542543397891905E-7</v>
      </c>
      <c r="C864" s="352" t="s">
        <v>1977</v>
      </c>
      <c r="F864" s="327"/>
      <c r="G864" s="327"/>
      <c r="N864" s="5" t="s">
        <v>4120</v>
      </c>
      <c r="O864" s="5" t="s">
        <v>2000</v>
      </c>
    </row>
    <row r="865" spans="1:15">
      <c r="A865" s="367" t="s">
        <v>870</v>
      </c>
      <c r="B865" s="372">
        <v>0</v>
      </c>
      <c r="C865" s="352" t="s">
        <v>1902</v>
      </c>
      <c r="F865" s="327"/>
      <c r="G865" s="327"/>
      <c r="N865" s="5" t="s">
        <v>4284</v>
      </c>
      <c r="O865" s="5" t="s">
        <v>1912</v>
      </c>
    </row>
    <row r="866" spans="1:15">
      <c r="A866" s="367" t="s">
        <v>871</v>
      </c>
      <c r="B866" s="372">
        <v>0</v>
      </c>
      <c r="C866" s="352" t="s">
        <v>1815</v>
      </c>
      <c r="F866" s="327"/>
      <c r="G866" s="327"/>
      <c r="N866" s="5" t="s">
        <v>4033</v>
      </c>
      <c r="O866" s="5" t="s">
        <v>1892</v>
      </c>
    </row>
    <row r="867" spans="1:15">
      <c r="A867" s="367" t="s">
        <v>872</v>
      </c>
      <c r="B867" s="372">
        <v>0</v>
      </c>
      <c r="C867" s="352" t="s">
        <v>1966</v>
      </c>
      <c r="F867" s="327"/>
      <c r="G867" s="327"/>
      <c r="N867" s="5" t="s">
        <v>4283</v>
      </c>
      <c r="O867" s="5" t="s">
        <v>2001</v>
      </c>
    </row>
    <row r="868" spans="1:15">
      <c r="A868" s="367" t="s">
        <v>873</v>
      </c>
      <c r="B868" s="372">
        <v>0</v>
      </c>
      <c r="C868" s="352" t="s">
        <v>1966</v>
      </c>
      <c r="F868" s="327"/>
      <c r="G868" s="327"/>
      <c r="N868" s="5" t="s">
        <v>4283</v>
      </c>
      <c r="O868" s="5" t="s">
        <v>1892</v>
      </c>
    </row>
    <row r="869" spans="1:15">
      <c r="A869" s="367" t="s">
        <v>874</v>
      </c>
      <c r="B869" s="372">
        <v>0</v>
      </c>
      <c r="C869" s="352" t="s">
        <v>1966</v>
      </c>
      <c r="F869" s="327"/>
      <c r="G869" s="327"/>
      <c r="N869" s="5" t="s">
        <v>3921</v>
      </c>
      <c r="O869" s="5" t="s">
        <v>1985</v>
      </c>
    </row>
    <row r="870" spans="1:15">
      <c r="A870" s="367" t="s">
        <v>875</v>
      </c>
      <c r="B870" s="372">
        <v>0</v>
      </c>
      <c r="C870" s="352" t="s">
        <v>1887</v>
      </c>
      <c r="F870" s="327"/>
      <c r="G870" s="327"/>
      <c r="N870" s="5" t="s">
        <v>3916</v>
      </c>
      <c r="O870" s="5" t="s">
        <v>1887</v>
      </c>
    </row>
    <row r="871" spans="1:15">
      <c r="A871" s="367" t="s">
        <v>876</v>
      </c>
      <c r="B871" s="372">
        <v>0</v>
      </c>
      <c r="C871" s="352" t="s">
        <v>1902</v>
      </c>
      <c r="F871" s="327"/>
      <c r="G871" s="327"/>
      <c r="N871" s="5" t="s">
        <v>4209</v>
      </c>
      <c r="O871" s="5" t="s">
        <v>1887</v>
      </c>
    </row>
    <row r="872" spans="1:15">
      <c r="A872" s="367" t="s">
        <v>877</v>
      </c>
      <c r="B872" s="372">
        <v>0</v>
      </c>
      <c r="C872" s="352" t="s">
        <v>1912</v>
      </c>
      <c r="F872" s="327"/>
      <c r="G872" s="327"/>
      <c r="N872" s="5" t="s">
        <v>4010</v>
      </c>
      <c r="O872" s="5" t="s">
        <v>1887</v>
      </c>
    </row>
    <row r="873" spans="1:15">
      <c r="A873" s="367" t="s">
        <v>878</v>
      </c>
      <c r="B873" s="372">
        <v>0</v>
      </c>
      <c r="C873" s="352" t="s">
        <v>1869</v>
      </c>
      <c r="F873" s="327"/>
      <c r="G873" s="327"/>
      <c r="N873" s="5" t="s">
        <v>4282</v>
      </c>
      <c r="O873" s="5" t="s">
        <v>2002</v>
      </c>
    </row>
    <row r="874" spans="1:15">
      <c r="A874" s="367" t="s">
        <v>879</v>
      </c>
      <c r="B874" s="372">
        <v>2.2683782670460501E-7</v>
      </c>
      <c r="C874" s="352" t="s">
        <v>1869</v>
      </c>
      <c r="F874" s="327"/>
      <c r="G874" s="327"/>
      <c r="N874" s="5" t="s">
        <v>3916</v>
      </c>
      <c r="O874" s="5" t="s">
        <v>1898</v>
      </c>
    </row>
    <row r="875" spans="1:15">
      <c r="A875" s="367" t="s">
        <v>880</v>
      </c>
      <c r="B875" s="372">
        <v>0</v>
      </c>
      <c r="C875" s="352" t="s">
        <v>1836</v>
      </c>
      <c r="F875" s="327"/>
      <c r="G875" s="327"/>
      <c r="N875" s="5" t="s">
        <v>4048</v>
      </c>
      <c r="O875" s="5" t="s">
        <v>1903</v>
      </c>
    </row>
    <row r="876" spans="1:15">
      <c r="A876" s="367" t="s">
        <v>881</v>
      </c>
      <c r="B876" s="372">
        <v>0</v>
      </c>
      <c r="C876" s="352" t="s">
        <v>1844</v>
      </c>
      <c r="F876" s="327"/>
      <c r="G876" s="327"/>
      <c r="N876" s="5" t="s">
        <v>4022</v>
      </c>
      <c r="O876" s="5" t="s">
        <v>1836</v>
      </c>
    </row>
    <row r="877" spans="1:15">
      <c r="A877" s="367" t="s">
        <v>882</v>
      </c>
      <c r="B877" s="372">
        <v>0</v>
      </c>
      <c r="C877" s="352" t="s">
        <v>1821</v>
      </c>
      <c r="F877" s="327"/>
      <c r="G877" s="327"/>
      <c r="N877" s="5" t="s">
        <v>4281</v>
      </c>
      <c r="O877" s="5" t="s">
        <v>1980</v>
      </c>
    </row>
    <row r="878" spans="1:15">
      <c r="A878" s="367" t="s">
        <v>883</v>
      </c>
      <c r="B878" s="372">
        <v>0</v>
      </c>
      <c r="C878" s="352" t="s">
        <v>1915</v>
      </c>
      <c r="F878" s="327"/>
      <c r="G878" s="327"/>
      <c r="N878" s="5" t="s">
        <v>4280</v>
      </c>
      <c r="O878" s="5" t="s">
        <v>2003</v>
      </c>
    </row>
    <row r="879" spans="1:15">
      <c r="A879" s="367" t="s">
        <v>884</v>
      </c>
      <c r="B879" s="372">
        <v>0</v>
      </c>
      <c r="C879" s="352" t="s">
        <v>1915</v>
      </c>
      <c r="F879" s="327"/>
      <c r="G879" s="327"/>
      <c r="N879" s="5" t="s">
        <v>4002</v>
      </c>
      <c r="O879" s="5" t="s">
        <v>1978</v>
      </c>
    </row>
    <row r="880" spans="1:15">
      <c r="A880" s="367" t="s">
        <v>885</v>
      </c>
      <c r="B880" s="372">
        <v>0</v>
      </c>
      <c r="C880" s="352" t="s">
        <v>1933</v>
      </c>
      <c r="F880" s="327"/>
      <c r="G880" s="327"/>
      <c r="N880" s="5" t="s">
        <v>4022</v>
      </c>
      <c r="O880" s="5" t="s">
        <v>1824</v>
      </c>
    </row>
    <row r="881" spans="1:15">
      <c r="A881" s="367" t="s">
        <v>886</v>
      </c>
      <c r="B881" s="372">
        <v>0</v>
      </c>
      <c r="C881" s="352" t="s">
        <v>1821</v>
      </c>
      <c r="F881" s="327"/>
      <c r="G881" s="327"/>
      <c r="N881" s="5" t="s">
        <v>4156</v>
      </c>
      <c r="O881" s="5" t="s">
        <v>1813</v>
      </c>
    </row>
    <row r="882" spans="1:15">
      <c r="A882" s="367" t="s">
        <v>887</v>
      </c>
      <c r="B882" s="372">
        <v>0</v>
      </c>
      <c r="C882" s="352" t="s">
        <v>1821</v>
      </c>
      <c r="F882" s="327"/>
      <c r="G882" s="327"/>
      <c r="N882" s="5" t="s">
        <v>4070</v>
      </c>
      <c r="O882" s="5" t="s">
        <v>1949</v>
      </c>
    </row>
    <row r="883" spans="1:15">
      <c r="A883" s="367" t="s">
        <v>888</v>
      </c>
      <c r="B883" s="372">
        <v>0</v>
      </c>
      <c r="C883" s="352" t="s">
        <v>1892</v>
      </c>
      <c r="F883" s="327"/>
      <c r="G883" s="327"/>
      <c r="N883" s="5" t="s">
        <v>4279</v>
      </c>
      <c r="O883" s="5" t="s">
        <v>1949</v>
      </c>
    </row>
    <row r="884" spans="1:15">
      <c r="A884" s="367" t="s">
        <v>889</v>
      </c>
      <c r="B884" s="372">
        <v>0</v>
      </c>
      <c r="C884" s="352" t="s">
        <v>1933</v>
      </c>
      <c r="F884" s="327"/>
      <c r="G884" s="327"/>
      <c r="N884" s="5" t="s">
        <v>4278</v>
      </c>
      <c r="O884" s="5" t="s">
        <v>1998</v>
      </c>
    </row>
    <row r="885" spans="1:15">
      <c r="A885" s="367" t="s">
        <v>890</v>
      </c>
      <c r="B885" s="372">
        <v>-1.1666151182842799E-3</v>
      </c>
      <c r="C885" s="352" t="s">
        <v>1834</v>
      </c>
      <c r="F885" s="327"/>
      <c r="G885" s="327"/>
      <c r="N885" s="5" t="s">
        <v>4277</v>
      </c>
      <c r="O885" s="5" t="s">
        <v>1822</v>
      </c>
    </row>
    <row r="886" spans="1:15">
      <c r="A886" s="367" t="s">
        <v>891</v>
      </c>
      <c r="B886" s="372">
        <v>0</v>
      </c>
      <c r="C886" s="352" t="s">
        <v>1821</v>
      </c>
      <c r="F886" s="327"/>
      <c r="G886" s="327"/>
      <c r="N886" s="5" t="s">
        <v>4276</v>
      </c>
      <c r="O886" s="5" t="s">
        <v>1822</v>
      </c>
    </row>
    <row r="887" spans="1:15">
      <c r="A887" s="367" t="s">
        <v>892</v>
      </c>
      <c r="B887" s="372">
        <v>0</v>
      </c>
      <c r="C887" s="352" t="s">
        <v>1821</v>
      </c>
      <c r="F887" s="327"/>
      <c r="G887" s="327"/>
      <c r="N887" s="5" t="s">
        <v>4023</v>
      </c>
      <c r="O887" s="5" t="s">
        <v>1983</v>
      </c>
    </row>
    <row r="888" spans="1:15">
      <c r="A888" s="367" t="s">
        <v>893</v>
      </c>
      <c r="B888" s="372">
        <v>0</v>
      </c>
      <c r="C888" s="352" t="s">
        <v>1883</v>
      </c>
      <c r="F888" s="327"/>
      <c r="G888" s="327"/>
      <c r="N888" s="5" t="s">
        <v>4275</v>
      </c>
      <c r="O888" s="5" t="s">
        <v>1931</v>
      </c>
    </row>
    <row r="889" spans="1:15">
      <c r="A889" s="367" t="s">
        <v>894</v>
      </c>
      <c r="B889" s="372">
        <v>0</v>
      </c>
      <c r="C889" s="352" t="s">
        <v>1933</v>
      </c>
      <c r="F889" s="327"/>
      <c r="G889" s="327"/>
      <c r="N889" s="5" t="s">
        <v>4274</v>
      </c>
      <c r="O889" s="5" t="s">
        <v>1931</v>
      </c>
    </row>
    <row r="890" spans="1:15">
      <c r="A890" s="367" t="s">
        <v>895</v>
      </c>
      <c r="B890" s="372">
        <v>0</v>
      </c>
      <c r="C890" s="352" t="s">
        <v>1910</v>
      </c>
      <c r="F890" s="327"/>
      <c r="G890" s="327"/>
      <c r="N890" s="5" t="s">
        <v>4156</v>
      </c>
      <c r="O890" s="5" t="s">
        <v>1813</v>
      </c>
    </row>
    <row r="891" spans="1:15">
      <c r="A891" s="367" t="s">
        <v>896</v>
      </c>
      <c r="B891" s="372">
        <v>0</v>
      </c>
      <c r="C891" s="352" t="s">
        <v>1931</v>
      </c>
      <c r="F891" s="327"/>
      <c r="G891" s="327"/>
      <c r="N891" s="5" t="s">
        <v>4273</v>
      </c>
      <c r="O891" s="5" t="s">
        <v>2004</v>
      </c>
    </row>
    <row r="892" spans="1:15">
      <c r="A892" s="367" t="s">
        <v>897</v>
      </c>
      <c r="B892" s="372">
        <v>0</v>
      </c>
      <c r="C892" s="352" t="s">
        <v>1892</v>
      </c>
      <c r="F892" s="327"/>
      <c r="G892" s="327"/>
      <c r="N892" s="5" t="s">
        <v>4272</v>
      </c>
      <c r="O892" s="5" t="s">
        <v>1866</v>
      </c>
    </row>
    <row r="893" spans="1:15">
      <c r="A893" s="367" t="s">
        <v>898</v>
      </c>
      <c r="B893" s="372">
        <v>0</v>
      </c>
      <c r="C893" s="352" t="s">
        <v>2008</v>
      </c>
      <c r="F893" s="327"/>
      <c r="G893" s="327"/>
      <c r="N893" s="5" t="s">
        <v>3998</v>
      </c>
      <c r="O893" s="5" t="s">
        <v>2005</v>
      </c>
    </row>
    <row r="894" spans="1:15">
      <c r="A894" s="367" t="s">
        <v>899</v>
      </c>
      <c r="B894" s="372">
        <v>8.2808154804704504E-6</v>
      </c>
      <c r="C894" s="352" t="s">
        <v>1834</v>
      </c>
      <c r="F894" s="327"/>
      <c r="G894" s="327"/>
      <c r="N894" s="5" t="s">
        <v>4271</v>
      </c>
      <c r="O894" s="5" t="s">
        <v>1980</v>
      </c>
    </row>
    <row r="895" spans="1:15">
      <c r="A895" s="367" t="s">
        <v>900</v>
      </c>
      <c r="B895" s="372">
        <v>0</v>
      </c>
      <c r="C895" s="352" t="s">
        <v>1813</v>
      </c>
      <c r="F895" s="327"/>
      <c r="G895" s="327"/>
      <c r="N895" s="5" t="s">
        <v>4270</v>
      </c>
      <c r="O895" s="5" t="s">
        <v>1903</v>
      </c>
    </row>
    <row r="896" spans="1:15">
      <c r="A896" s="367" t="s">
        <v>901</v>
      </c>
      <c r="B896" s="372">
        <v>0</v>
      </c>
      <c r="C896" s="352" t="s">
        <v>1885</v>
      </c>
      <c r="F896" s="327"/>
      <c r="G896" s="327"/>
      <c r="N896" s="5" t="s">
        <v>4269</v>
      </c>
      <c r="O896" s="5" t="s">
        <v>2006</v>
      </c>
    </row>
    <row r="897" spans="1:15">
      <c r="A897" s="367" t="s">
        <v>902</v>
      </c>
      <c r="B897" s="372">
        <v>0</v>
      </c>
      <c r="C897" s="352" t="s">
        <v>1977</v>
      </c>
      <c r="F897" s="327"/>
      <c r="G897" s="327"/>
      <c r="N897" s="5" t="s">
        <v>3998</v>
      </c>
      <c r="O897" s="5" t="s">
        <v>1844</v>
      </c>
    </row>
    <row r="898" spans="1:15">
      <c r="A898" s="367" t="s">
        <v>903</v>
      </c>
      <c r="B898" s="372">
        <v>0</v>
      </c>
      <c r="C898" s="352" t="s">
        <v>1977</v>
      </c>
      <c r="F898" s="327"/>
      <c r="G898" s="327"/>
      <c r="N898" s="5" t="s">
        <v>4133</v>
      </c>
      <c r="O898" s="5" t="s">
        <v>1980</v>
      </c>
    </row>
    <row r="899" spans="1:15">
      <c r="A899" s="367" t="s">
        <v>904</v>
      </c>
      <c r="B899" s="372">
        <v>0</v>
      </c>
      <c r="C899" s="352" t="s">
        <v>1831</v>
      </c>
      <c r="F899" s="327"/>
      <c r="G899" s="327"/>
      <c r="N899" s="5" t="s">
        <v>4088</v>
      </c>
      <c r="O899" s="5" t="s">
        <v>1813</v>
      </c>
    </row>
    <row r="900" spans="1:15">
      <c r="A900" s="367" t="s">
        <v>905</v>
      </c>
      <c r="B900" s="372">
        <v>0</v>
      </c>
      <c r="C900" s="352" t="s">
        <v>1831</v>
      </c>
      <c r="F900" s="327"/>
      <c r="G900" s="327"/>
      <c r="N900" s="5" t="s">
        <v>4268</v>
      </c>
      <c r="O900" s="5" t="s">
        <v>1832</v>
      </c>
    </row>
    <row r="901" spans="1:15">
      <c r="A901" s="367" t="s">
        <v>906</v>
      </c>
      <c r="B901" s="372">
        <v>0</v>
      </c>
      <c r="C901" s="352" t="s">
        <v>1892</v>
      </c>
      <c r="F901" s="327"/>
      <c r="G901" s="327"/>
      <c r="N901" s="5" t="s">
        <v>4267</v>
      </c>
      <c r="O901" s="5" t="s">
        <v>1991</v>
      </c>
    </row>
    <row r="902" spans="1:15">
      <c r="A902" s="367" t="s">
        <v>907</v>
      </c>
      <c r="B902" s="372">
        <v>-6.5328525979934E-3</v>
      </c>
      <c r="C902" s="352" t="s">
        <v>1847</v>
      </c>
      <c r="F902" s="327"/>
      <c r="G902" s="327"/>
      <c r="N902" s="5" t="s">
        <v>4266</v>
      </c>
      <c r="O902" s="5" t="s">
        <v>1866</v>
      </c>
    </row>
    <row r="903" spans="1:15">
      <c r="A903" s="367" t="s">
        <v>908</v>
      </c>
      <c r="B903" s="372">
        <v>1.5918596034232899E-7</v>
      </c>
      <c r="C903" s="352" t="s">
        <v>1865</v>
      </c>
      <c r="F903" s="327"/>
      <c r="G903" s="327"/>
      <c r="N903" s="5" t="s">
        <v>4266</v>
      </c>
      <c r="O903" s="5" t="s">
        <v>1866</v>
      </c>
    </row>
    <row r="904" spans="1:15">
      <c r="A904" s="367" t="s">
        <v>909</v>
      </c>
      <c r="B904" s="372">
        <v>-4.2459143742235001E-5</v>
      </c>
      <c r="C904" s="352" t="s">
        <v>1885</v>
      </c>
      <c r="F904" s="327"/>
      <c r="G904" s="327"/>
      <c r="N904" s="5" t="s">
        <v>4265</v>
      </c>
      <c r="O904" s="5" t="s">
        <v>1888</v>
      </c>
    </row>
    <row r="905" spans="1:15">
      <c r="A905" s="367" t="s">
        <v>910</v>
      </c>
      <c r="B905" s="372">
        <v>0</v>
      </c>
      <c r="C905" s="352" t="s">
        <v>2009</v>
      </c>
      <c r="F905" s="327"/>
      <c r="G905" s="327"/>
      <c r="N905" s="5" t="s">
        <v>4264</v>
      </c>
      <c r="O905" s="5" t="s">
        <v>4263</v>
      </c>
    </row>
    <row r="906" spans="1:15">
      <c r="A906" s="367" t="s">
        <v>911</v>
      </c>
      <c r="B906" s="372">
        <v>0</v>
      </c>
      <c r="C906" s="352" t="s">
        <v>1898</v>
      </c>
      <c r="F906" s="327"/>
      <c r="G906" s="327"/>
      <c r="N906" s="5" t="s">
        <v>4077</v>
      </c>
      <c r="O906" s="5" t="s">
        <v>1975</v>
      </c>
    </row>
    <row r="907" spans="1:15">
      <c r="A907" s="367" t="s">
        <v>912</v>
      </c>
      <c r="B907" s="372">
        <v>0</v>
      </c>
      <c r="C907" s="352" t="s">
        <v>1822</v>
      </c>
      <c r="F907" s="327"/>
      <c r="G907" s="327"/>
      <c r="N907" s="5" t="s">
        <v>3921</v>
      </c>
      <c r="O907" s="5" t="s">
        <v>1975</v>
      </c>
    </row>
    <row r="908" spans="1:15">
      <c r="A908" s="367" t="s">
        <v>913</v>
      </c>
      <c r="B908" s="372">
        <v>0</v>
      </c>
      <c r="C908" s="352" t="s">
        <v>1822</v>
      </c>
      <c r="F908" s="327"/>
      <c r="G908" s="327"/>
      <c r="N908" s="5" t="s">
        <v>4072</v>
      </c>
      <c r="O908" s="5" t="s">
        <v>1887</v>
      </c>
    </row>
    <row r="909" spans="1:15">
      <c r="A909" s="367" t="s">
        <v>914</v>
      </c>
      <c r="B909" s="372">
        <v>0</v>
      </c>
      <c r="C909" s="352" t="s">
        <v>1822</v>
      </c>
      <c r="F909" s="327"/>
      <c r="G909" s="327"/>
      <c r="N909" s="5" t="s">
        <v>4116</v>
      </c>
      <c r="O909" s="5" t="s">
        <v>1867</v>
      </c>
    </row>
    <row r="910" spans="1:15">
      <c r="A910" s="367" t="s">
        <v>915</v>
      </c>
      <c r="B910" s="372">
        <v>0</v>
      </c>
      <c r="C910" s="352" t="s">
        <v>2008</v>
      </c>
      <c r="F910" s="327"/>
      <c r="G910" s="327"/>
      <c r="N910" s="5" t="s">
        <v>4116</v>
      </c>
      <c r="O910" s="5" t="s">
        <v>1977</v>
      </c>
    </row>
    <row r="911" spans="1:15">
      <c r="A911" s="367" t="s">
        <v>916</v>
      </c>
      <c r="B911" s="372">
        <v>0</v>
      </c>
      <c r="C911" s="352" t="s">
        <v>1892</v>
      </c>
      <c r="F911" s="327"/>
      <c r="G911" s="327"/>
      <c r="N911" s="5" t="s">
        <v>4116</v>
      </c>
      <c r="O911" s="5" t="s">
        <v>1977</v>
      </c>
    </row>
    <row r="912" spans="1:15">
      <c r="A912" s="367" t="s">
        <v>917</v>
      </c>
      <c r="B912" s="372">
        <v>0</v>
      </c>
      <c r="C912" s="352" t="s">
        <v>1949</v>
      </c>
      <c r="F912" s="327"/>
      <c r="G912" s="327"/>
      <c r="N912" s="5" t="s">
        <v>4262</v>
      </c>
      <c r="O912" s="5" t="s">
        <v>1902</v>
      </c>
    </row>
    <row r="913" spans="1:15">
      <c r="A913" s="367" t="s">
        <v>918</v>
      </c>
      <c r="B913" s="372">
        <v>0</v>
      </c>
      <c r="C913" s="352" t="s">
        <v>1941</v>
      </c>
      <c r="F913" s="327"/>
      <c r="G913" s="327"/>
      <c r="N913" s="5" t="s">
        <v>4261</v>
      </c>
      <c r="O913" s="5" t="s">
        <v>1815</v>
      </c>
    </row>
    <row r="914" spans="1:15">
      <c r="A914" s="367" t="s">
        <v>919</v>
      </c>
      <c r="B914" s="372">
        <v>0</v>
      </c>
      <c r="C914" s="352" t="s">
        <v>1941</v>
      </c>
      <c r="F914" s="327"/>
      <c r="G914" s="327"/>
      <c r="N914" s="5" t="s">
        <v>4016</v>
      </c>
      <c r="O914" s="5" t="s">
        <v>1966</v>
      </c>
    </row>
    <row r="915" spans="1:15">
      <c r="A915" s="367" t="s">
        <v>920</v>
      </c>
      <c r="B915" s="372">
        <v>0</v>
      </c>
      <c r="C915" s="352" t="s">
        <v>2003</v>
      </c>
      <c r="F915" s="327"/>
      <c r="G915" s="327"/>
      <c r="N915" s="5" t="s">
        <v>4260</v>
      </c>
      <c r="O915" s="5" t="s">
        <v>1966</v>
      </c>
    </row>
    <row r="916" spans="1:15">
      <c r="A916" s="367" t="s">
        <v>921</v>
      </c>
      <c r="B916" s="372">
        <v>0</v>
      </c>
      <c r="C916" s="352" t="s">
        <v>1978</v>
      </c>
      <c r="F916" s="327"/>
      <c r="G916" s="327"/>
      <c r="N916" s="5" t="s">
        <v>4259</v>
      </c>
      <c r="O916" s="5" t="s">
        <v>1966</v>
      </c>
    </row>
    <row r="917" spans="1:15">
      <c r="A917" s="367" t="s">
        <v>922</v>
      </c>
      <c r="B917" s="372">
        <v>0</v>
      </c>
      <c r="C917" s="352" t="s">
        <v>2010</v>
      </c>
      <c r="F917" s="327"/>
      <c r="G917" s="327"/>
      <c r="N917" s="5" t="s">
        <v>4113</v>
      </c>
      <c r="O917" s="5" t="s">
        <v>1887</v>
      </c>
    </row>
    <row r="918" spans="1:15">
      <c r="A918" s="367" t="s">
        <v>923</v>
      </c>
      <c r="B918" s="372">
        <v>0</v>
      </c>
      <c r="C918" s="352" t="s">
        <v>1941</v>
      </c>
      <c r="F918" s="327"/>
      <c r="G918" s="327"/>
      <c r="N918" s="5" t="s">
        <v>4117</v>
      </c>
      <c r="O918" s="5" t="s">
        <v>1902</v>
      </c>
    </row>
    <row r="919" spans="1:15">
      <c r="A919" s="367" t="s">
        <v>924</v>
      </c>
      <c r="B919" s="372">
        <v>0</v>
      </c>
      <c r="C919" s="352" t="s">
        <v>2011</v>
      </c>
      <c r="F919" s="327"/>
      <c r="G919" s="327"/>
      <c r="N919" s="5" t="s">
        <v>4013</v>
      </c>
      <c r="O919" s="5" t="s">
        <v>1912</v>
      </c>
    </row>
    <row r="920" spans="1:15">
      <c r="A920" s="367" t="s">
        <v>925</v>
      </c>
      <c r="B920" s="372">
        <v>0</v>
      </c>
      <c r="C920" s="352" t="s">
        <v>1975</v>
      </c>
      <c r="F920" s="327"/>
      <c r="G920" s="327"/>
      <c r="N920" s="5" t="s">
        <v>4258</v>
      </c>
      <c r="O920" s="5" t="s">
        <v>1869</v>
      </c>
    </row>
    <row r="921" spans="1:15">
      <c r="A921" s="367" t="s">
        <v>926</v>
      </c>
      <c r="B921" s="372">
        <v>0</v>
      </c>
      <c r="C921" s="352" t="s">
        <v>1907</v>
      </c>
      <c r="F921" s="327"/>
      <c r="G921" s="327"/>
      <c r="N921" s="5" t="s">
        <v>4258</v>
      </c>
      <c r="O921" s="5" t="s">
        <v>1869</v>
      </c>
    </row>
    <row r="922" spans="1:15">
      <c r="A922" s="367" t="s">
        <v>927</v>
      </c>
      <c r="B922" s="372">
        <v>0</v>
      </c>
      <c r="C922" s="352" t="s">
        <v>1903</v>
      </c>
      <c r="F922" s="327"/>
      <c r="G922" s="327"/>
      <c r="N922" s="5" t="s">
        <v>4091</v>
      </c>
      <c r="O922" s="5" t="s">
        <v>1836</v>
      </c>
    </row>
    <row r="923" spans="1:15">
      <c r="A923" s="367" t="s">
        <v>928</v>
      </c>
      <c r="B923" s="372">
        <v>0</v>
      </c>
      <c r="C923" s="352" t="s">
        <v>1941</v>
      </c>
      <c r="F923" s="327"/>
      <c r="G923" s="327"/>
      <c r="N923" s="5" t="s">
        <v>4091</v>
      </c>
      <c r="O923" s="5" t="s">
        <v>1844</v>
      </c>
    </row>
    <row r="924" spans="1:15">
      <c r="A924" s="367" t="s">
        <v>929</v>
      </c>
      <c r="B924" s="372">
        <v>0</v>
      </c>
      <c r="C924" s="352" t="s">
        <v>1941</v>
      </c>
      <c r="F924" s="327"/>
      <c r="G924" s="327"/>
      <c r="N924" s="5" t="s">
        <v>4257</v>
      </c>
      <c r="O924" s="5" t="s">
        <v>1821</v>
      </c>
    </row>
    <row r="925" spans="1:15">
      <c r="A925" s="367" t="s">
        <v>930</v>
      </c>
      <c r="B925" s="372">
        <v>-2.6229146486847398E-6</v>
      </c>
      <c r="C925" s="352" t="s">
        <v>1847</v>
      </c>
      <c r="F925" s="327"/>
      <c r="G925" s="327"/>
      <c r="N925" s="5" t="s">
        <v>4150</v>
      </c>
      <c r="O925" s="5" t="s">
        <v>1915</v>
      </c>
    </row>
    <row r="926" spans="1:15">
      <c r="A926" s="367" t="s">
        <v>931</v>
      </c>
      <c r="B926" s="372">
        <v>0</v>
      </c>
      <c r="C926" s="352" t="s">
        <v>1931</v>
      </c>
      <c r="F926" s="327"/>
      <c r="G926" s="327"/>
      <c r="N926" s="5" t="s">
        <v>4004</v>
      </c>
      <c r="O926" s="5" t="s">
        <v>1915</v>
      </c>
    </row>
    <row r="927" spans="1:15">
      <c r="A927" s="367" t="s">
        <v>932</v>
      </c>
      <c r="B927" s="372">
        <v>0</v>
      </c>
      <c r="C927" s="352" t="s">
        <v>1823</v>
      </c>
      <c r="F927" s="327"/>
      <c r="G927" s="327"/>
      <c r="N927" s="5" t="s">
        <v>4256</v>
      </c>
      <c r="O927" s="5" t="s">
        <v>1933</v>
      </c>
    </row>
    <row r="928" spans="1:15">
      <c r="A928" s="367" t="s">
        <v>933</v>
      </c>
      <c r="B928" s="372">
        <v>0</v>
      </c>
      <c r="C928" s="352" t="s">
        <v>1823</v>
      </c>
      <c r="F928" s="327"/>
      <c r="G928" s="327"/>
      <c r="N928" s="5" t="s">
        <v>4255</v>
      </c>
      <c r="O928" s="5" t="s">
        <v>1821</v>
      </c>
    </row>
    <row r="929" spans="1:15">
      <c r="A929" s="367" t="s">
        <v>934</v>
      </c>
      <c r="B929" s="372">
        <v>5.4120000000000001E-3</v>
      </c>
      <c r="C929" s="352" t="s">
        <v>1888</v>
      </c>
      <c r="F929" s="327"/>
      <c r="G929" s="327"/>
      <c r="N929" s="5" t="s">
        <v>4096</v>
      </c>
      <c r="O929" s="5" t="s">
        <v>1821</v>
      </c>
    </row>
    <row r="930" spans="1:15">
      <c r="A930" s="367" t="s">
        <v>935</v>
      </c>
      <c r="B930" s="372">
        <v>0</v>
      </c>
      <c r="C930" s="352" t="s">
        <v>1941</v>
      </c>
      <c r="F930" s="327"/>
      <c r="G930" s="327"/>
      <c r="N930" s="5" t="s">
        <v>4254</v>
      </c>
      <c r="O930" s="5" t="s">
        <v>1892</v>
      </c>
    </row>
    <row r="931" spans="1:15">
      <c r="A931" s="367" t="s">
        <v>936</v>
      </c>
      <c r="B931" s="372">
        <v>0</v>
      </c>
      <c r="C931" s="352" t="s">
        <v>1883</v>
      </c>
      <c r="F931" s="327"/>
      <c r="G931" s="327"/>
      <c r="N931" s="5" t="s">
        <v>4253</v>
      </c>
      <c r="O931" s="5" t="s">
        <v>1933</v>
      </c>
    </row>
    <row r="932" spans="1:15">
      <c r="A932" s="367" t="s">
        <v>937</v>
      </c>
      <c r="B932" s="372">
        <v>0</v>
      </c>
      <c r="C932" s="352" t="s">
        <v>1866</v>
      </c>
      <c r="F932" s="327"/>
      <c r="G932" s="327"/>
      <c r="N932" s="5" t="s">
        <v>4103</v>
      </c>
      <c r="O932" s="5" t="s">
        <v>1834</v>
      </c>
    </row>
    <row r="933" spans="1:15">
      <c r="A933" s="367" t="s">
        <v>938</v>
      </c>
      <c r="B933" s="372">
        <v>1.9799999999999999E-4</v>
      </c>
      <c r="C933" s="352" t="s">
        <v>1888</v>
      </c>
      <c r="F933" s="327"/>
      <c r="G933" s="327"/>
      <c r="N933" s="5" t="s">
        <v>4252</v>
      </c>
      <c r="O933" s="5" t="s">
        <v>1821</v>
      </c>
    </row>
    <row r="934" spans="1:15">
      <c r="A934" s="367" t="s">
        <v>939</v>
      </c>
      <c r="B934" s="372">
        <v>1.9799999999999999E-4</v>
      </c>
      <c r="C934" s="352" t="s">
        <v>2012</v>
      </c>
      <c r="F934" s="327"/>
      <c r="G934" s="327"/>
      <c r="N934" s="5" t="s">
        <v>4251</v>
      </c>
      <c r="O934" s="5" t="s">
        <v>1821</v>
      </c>
    </row>
    <row r="935" spans="1:15">
      <c r="A935" s="367" t="s">
        <v>940</v>
      </c>
      <c r="B935" s="372">
        <v>0</v>
      </c>
      <c r="C935" s="352" t="s">
        <v>1849</v>
      </c>
      <c r="F935" s="327"/>
      <c r="G935" s="327"/>
      <c r="N935" s="5" t="s">
        <v>4143</v>
      </c>
      <c r="O935" s="5" t="s">
        <v>1883</v>
      </c>
    </row>
    <row r="936" spans="1:15">
      <c r="A936" s="367" t="s">
        <v>941</v>
      </c>
      <c r="B936" s="372">
        <v>0</v>
      </c>
      <c r="C936" s="352" t="s">
        <v>1815</v>
      </c>
      <c r="F936" s="327"/>
      <c r="G936" s="327"/>
      <c r="N936" s="5" t="s">
        <v>4250</v>
      </c>
      <c r="O936" s="5" t="s">
        <v>1933</v>
      </c>
    </row>
    <row r="937" spans="1:15">
      <c r="A937" s="367" t="s">
        <v>942</v>
      </c>
      <c r="B937" s="372">
        <v>0</v>
      </c>
      <c r="C937" s="352" t="s">
        <v>1825</v>
      </c>
      <c r="F937" s="327"/>
      <c r="G937" s="327"/>
      <c r="N937" s="5" t="s">
        <v>3989</v>
      </c>
      <c r="O937" s="5" t="s">
        <v>1910</v>
      </c>
    </row>
    <row r="938" spans="1:15">
      <c r="A938" s="367" t="s">
        <v>943</v>
      </c>
      <c r="B938" s="372">
        <v>0</v>
      </c>
      <c r="C938" s="352" t="s">
        <v>1825</v>
      </c>
      <c r="F938" s="327"/>
      <c r="G938" s="327"/>
      <c r="N938" s="5" t="s">
        <v>4249</v>
      </c>
      <c r="O938" s="5" t="s">
        <v>1931</v>
      </c>
    </row>
    <row r="939" spans="1:15">
      <c r="A939" s="367" t="s">
        <v>944</v>
      </c>
      <c r="B939" s="372">
        <v>0</v>
      </c>
      <c r="C939" s="352" t="s">
        <v>1980</v>
      </c>
      <c r="F939" s="327"/>
      <c r="G939" s="327"/>
      <c r="N939" s="5" t="s">
        <v>4248</v>
      </c>
      <c r="O939" s="5" t="s">
        <v>1892</v>
      </c>
    </row>
    <row r="940" spans="1:15">
      <c r="A940" s="367" t="s">
        <v>945</v>
      </c>
      <c r="B940" s="372">
        <v>0</v>
      </c>
      <c r="C940" s="352" t="s">
        <v>1822</v>
      </c>
      <c r="F940" s="327"/>
      <c r="G940" s="327"/>
      <c r="N940" s="5" t="s">
        <v>4247</v>
      </c>
      <c r="O940" s="5" t="s">
        <v>2008</v>
      </c>
    </row>
    <row r="941" spans="1:15">
      <c r="A941" s="367" t="s">
        <v>946</v>
      </c>
      <c r="B941" s="372">
        <v>0</v>
      </c>
      <c r="C941" s="352" t="s">
        <v>1960</v>
      </c>
      <c r="F941" s="327"/>
      <c r="G941" s="327"/>
      <c r="N941" s="5" t="s">
        <v>4103</v>
      </c>
      <c r="O941" s="5" t="s">
        <v>1834</v>
      </c>
    </row>
    <row r="942" spans="1:15">
      <c r="A942" s="367" t="s">
        <v>947</v>
      </c>
      <c r="B942" s="372">
        <v>0</v>
      </c>
      <c r="C942" s="352" t="s">
        <v>1980</v>
      </c>
      <c r="F942" s="327"/>
      <c r="G942" s="327"/>
      <c r="N942" s="5" t="s">
        <v>4246</v>
      </c>
      <c r="O942" s="5" t="s">
        <v>1813</v>
      </c>
    </row>
    <row r="943" spans="1:15">
      <c r="A943" s="367" t="s">
        <v>948</v>
      </c>
      <c r="B943" s="372">
        <v>0</v>
      </c>
      <c r="C943" s="352" t="s">
        <v>1980</v>
      </c>
      <c r="F943" s="327"/>
      <c r="G943" s="327"/>
      <c r="N943" s="5" t="s">
        <v>4245</v>
      </c>
      <c r="O943" s="5" t="s">
        <v>1885</v>
      </c>
    </row>
    <row r="944" spans="1:15">
      <c r="A944" s="367" t="s">
        <v>949</v>
      </c>
      <c r="B944" s="372">
        <v>0</v>
      </c>
      <c r="C944" s="352" t="s">
        <v>1818</v>
      </c>
      <c r="F944" s="327"/>
      <c r="G944" s="327"/>
      <c r="N944" s="5" t="s">
        <v>4022</v>
      </c>
      <c r="O944" s="5" t="s">
        <v>1977</v>
      </c>
    </row>
    <row r="945" spans="1:15">
      <c r="A945" s="367" t="s">
        <v>950</v>
      </c>
      <c r="B945" s="372">
        <v>0</v>
      </c>
      <c r="C945" s="352" t="s">
        <v>2013</v>
      </c>
      <c r="F945" s="327"/>
      <c r="G945" s="327"/>
      <c r="N945" s="5" t="s">
        <v>4244</v>
      </c>
      <c r="O945" s="5" t="s">
        <v>1977</v>
      </c>
    </row>
    <row r="946" spans="1:15">
      <c r="A946" s="367" t="s">
        <v>951</v>
      </c>
      <c r="B946" s="372">
        <v>3.0269305758938399E-7</v>
      </c>
      <c r="C946" s="352" t="s">
        <v>2013</v>
      </c>
      <c r="F946" s="327"/>
      <c r="G946" s="327"/>
      <c r="N946" s="5" t="s">
        <v>4243</v>
      </c>
      <c r="O946" s="5" t="s">
        <v>1831</v>
      </c>
    </row>
    <row r="947" spans="1:15">
      <c r="A947" s="367" t="s">
        <v>952</v>
      </c>
      <c r="B947" s="372">
        <v>0</v>
      </c>
      <c r="C947" s="352" t="s">
        <v>2013</v>
      </c>
      <c r="F947" s="327"/>
      <c r="G947" s="327"/>
      <c r="N947" s="5" t="s">
        <v>4243</v>
      </c>
      <c r="O947" s="5" t="s">
        <v>1831</v>
      </c>
    </row>
    <row r="948" spans="1:15">
      <c r="A948" s="367" t="s">
        <v>953</v>
      </c>
      <c r="B948" s="372">
        <v>3.0269305758938399E-7</v>
      </c>
      <c r="C948" s="352" t="s">
        <v>2013</v>
      </c>
      <c r="F948" s="327"/>
      <c r="G948" s="327"/>
      <c r="N948" s="5" t="s">
        <v>4093</v>
      </c>
      <c r="O948" s="5" t="s">
        <v>1831</v>
      </c>
    </row>
    <row r="949" spans="1:15">
      <c r="A949" s="367" t="s">
        <v>954</v>
      </c>
      <c r="B949" s="372">
        <v>0</v>
      </c>
      <c r="C949" s="352" t="s">
        <v>1908</v>
      </c>
      <c r="F949" s="327"/>
      <c r="G949" s="327"/>
      <c r="N949" s="5" t="s">
        <v>3969</v>
      </c>
      <c r="O949" s="5" t="s">
        <v>1892</v>
      </c>
    </row>
    <row r="950" spans="1:15">
      <c r="A950" s="367" t="s">
        <v>955</v>
      </c>
      <c r="B950" s="372">
        <v>0</v>
      </c>
      <c r="C950" s="352" t="s">
        <v>2014</v>
      </c>
      <c r="F950" s="327"/>
      <c r="G950" s="327"/>
      <c r="N950" s="5" t="s">
        <v>4242</v>
      </c>
      <c r="O950" s="5" t="s">
        <v>1847</v>
      </c>
    </row>
    <row r="951" spans="1:15">
      <c r="A951" s="367" t="s">
        <v>956</v>
      </c>
      <c r="B951" s="372">
        <v>0</v>
      </c>
      <c r="C951" s="352" t="s">
        <v>1887</v>
      </c>
      <c r="F951" s="327"/>
      <c r="G951" s="327"/>
      <c r="N951" s="5" t="s">
        <v>4241</v>
      </c>
      <c r="O951" s="5" t="s">
        <v>1865</v>
      </c>
    </row>
    <row r="952" spans="1:15">
      <c r="A952" s="367" t="s">
        <v>957</v>
      </c>
      <c r="B952" s="372">
        <v>0</v>
      </c>
      <c r="C952" s="352" t="s">
        <v>1903</v>
      </c>
      <c r="F952" s="327"/>
      <c r="G952" s="327"/>
      <c r="N952" s="5" t="s">
        <v>4240</v>
      </c>
      <c r="O952" s="5" t="s">
        <v>1885</v>
      </c>
    </row>
    <row r="953" spans="1:15">
      <c r="A953" s="367" t="s">
        <v>958</v>
      </c>
      <c r="B953" s="372">
        <v>0</v>
      </c>
      <c r="C953" s="352" t="s">
        <v>1903</v>
      </c>
      <c r="F953" s="327"/>
      <c r="G953" s="327"/>
      <c r="N953" s="5" t="s">
        <v>4002</v>
      </c>
      <c r="O953" s="5" t="s">
        <v>2009</v>
      </c>
    </row>
    <row r="954" spans="1:15">
      <c r="A954" s="367" t="s">
        <v>959</v>
      </c>
      <c r="B954" s="372">
        <v>0</v>
      </c>
      <c r="C954" s="352" t="s">
        <v>1966</v>
      </c>
      <c r="F954" s="327"/>
      <c r="G954" s="327"/>
      <c r="N954" s="5" t="s">
        <v>4239</v>
      </c>
      <c r="O954" s="5" t="s">
        <v>1898</v>
      </c>
    </row>
    <row r="955" spans="1:15">
      <c r="A955" s="367" t="s">
        <v>960</v>
      </c>
      <c r="B955" s="372">
        <v>0</v>
      </c>
      <c r="C955" s="352" t="s">
        <v>1966</v>
      </c>
      <c r="F955" s="327"/>
      <c r="G955" s="327"/>
      <c r="N955" s="5" t="s">
        <v>4238</v>
      </c>
      <c r="O955" s="5" t="s">
        <v>1822</v>
      </c>
    </row>
    <row r="956" spans="1:15">
      <c r="A956" s="367" t="s">
        <v>961</v>
      </c>
      <c r="B956" s="372">
        <v>0</v>
      </c>
      <c r="C956" s="352" t="s">
        <v>2015</v>
      </c>
      <c r="F956" s="327"/>
      <c r="G956" s="327"/>
      <c r="N956" s="5" t="s">
        <v>4070</v>
      </c>
      <c r="O956" s="5" t="s">
        <v>1822</v>
      </c>
    </row>
    <row r="957" spans="1:15">
      <c r="A957" s="367" t="s">
        <v>962</v>
      </c>
      <c r="B957" s="372">
        <v>0</v>
      </c>
      <c r="C957" s="352" t="s">
        <v>1863</v>
      </c>
      <c r="F957" s="327"/>
      <c r="G957" s="327"/>
      <c r="N957" s="5" t="s">
        <v>4237</v>
      </c>
      <c r="O957" s="5" t="s">
        <v>1822</v>
      </c>
    </row>
    <row r="958" spans="1:15">
      <c r="A958" s="367" t="s">
        <v>963</v>
      </c>
      <c r="B958" s="372">
        <v>0</v>
      </c>
      <c r="C958" s="352" t="s">
        <v>2006</v>
      </c>
      <c r="F958" s="327"/>
      <c r="G958" s="327"/>
      <c r="N958" s="5" t="s">
        <v>4236</v>
      </c>
      <c r="O958" s="5" t="s">
        <v>2008</v>
      </c>
    </row>
    <row r="959" spans="1:15">
      <c r="A959" s="367" t="s">
        <v>964</v>
      </c>
      <c r="B959" s="372">
        <v>0</v>
      </c>
      <c r="C959" s="352" t="s">
        <v>2016</v>
      </c>
      <c r="F959" s="327"/>
      <c r="G959" s="327"/>
      <c r="N959" s="5" t="s">
        <v>3970</v>
      </c>
      <c r="O959" s="5" t="s">
        <v>1892</v>
      </c>
    </row>
    <row r="960" spans="1:15">
      <c r="A960" s="367" t="s">
        <v>965</v>
      </c>
      <c r="B960" s="372">
        <v>0</v>
      </c>
      <c r="C960" s="352" t="s">
        <v>2017</v>
      </c>
      <c r="F960" s="327"/>
      <c r="G960" s="327"/>
      <c r="N960" s="5" t="s">
        <v>4037</v>
      </c>
      <c r="O960" s="5" t="s">
        <v>1949</v>
      </c>
    </row>
    <row r="961" spans="1:15">
      <c r="A961" s="367" t="s">
        <v>966</v>
      </c>
      <c r="B961" s="372">
        <v>0</v>
      </c>
      <c r="C961" s="352" t="s">
        <v>2018</v>
      </c>
      <c r="F961" s="327"/>
      <c r="G961" s="327"/>
      <c r="N961" s="5" t="s">
        <v>4235</v>
      </c>
      <c r="O961" s="5" t="s">
        <v>1941</v>
      </c>
    </row>
    <row r="962" spans="1:15">
      <c r="A962" s="367" t="s">
        <v>967</v>
      </c>
      <c r="B962" s="372">
        <v>0</v>
      </c>
      <c r="C962" s="352" t="s">
        <v>2019</v>
      </c>
      <c r="F962" s="327"/>
      <c r="G962" s="327"/>
      <c r="N962" s="5" t="s">
        <v>4234</v>
      </c>
      <c r="O962" s="5" t="s">
        <v>1941</v>
      </c>
    </row>
    <row r="963" spans="1:15">
      <c r="A963" s="367" t="s">
        <v>968</v>
      </c>
      <c r="B963" s="372">
        <v>0</v>
      </c>
      <c r="C963" s="352" t="s">
        <v>2020</v>
      </c>
      <c r="F963" s="327"/>
      <c r="G963" s="327"/>
      <c r="N963" s="5" t="s">
        <v>4233</v>
      </c>
      <c r="O963" s="5" t="s">
        <v>2003</v>
      </c>
    </row>
    <row r="964" spans="1:15">
      <c r="A964" s="367" t="s">
        <v>969</v>
      </c>
      <c r="B964" s="372">
        <v>0</v>
      </c>
      <c r="C964" s="352" t="s">
        <v>2021</v>
      </c>
      <c r="F964" s="327"/>
      <c r="G964" s="327"/>
      <c r="N964" s="5" t="s">
        <v>4002</v>
      </c>
      <c r="O964" s="5" t="s">
        <v>1978</v>
      </c>
    </row>
    <row r="965" spans="1:15">
      <c r="A965" s="367" t="s">
        <v>970</v>
      </c>
      <c r="B965" s="372">
        <v>0</v>
      </c>
      <c r="C965" s="352" t="s">
        <v>2021</v>
      </c>
      <c r="F965" s="327"/>
      <c r="G965" s="327"/>
      <c r="N965" s="5" t="s">
        <v>4232</v>
      </c>
      <c r="O965" s="5" t="s">
        <v>2010</v>
      </c>
    </row>
    <row r="966" spans="1:15">
      <c r="A966" s="367" t="s">
        <v>971</v>
      </c>
      <c r="B966" s="372">
        <v>0</v>
      </c>
      <c r="C966" s="352" t="s">
        <v>2022</v>
      </c>
      <c r="F966" s="327"/>
      <c r="G966" s="327"/>
      <c r="N966" s="5" t="s">
        <v>4227</v>
      </c>
      <c r="O966" s="5" t="s">
        <v>1941</v>
      </c>
    </row>
    <row r="967" spans="1:15">
      <c r="A967" s="367" t="s">
        <v>972</v>
      </c>
      <c r="B967" s="372">
        <v>0</v>
      </c>
      <c r="C967" s="352" t="s">
        <v>2023</v>
      </c>
      <c r="F967" s="327"/>
      <c r="G967" s="327"/>
      <c r="N967" s="5" t="s">
        <v>4231</v>
      </c>
      <c r="O967" s="5" t="s">
        <v>2011</v>
      </c>
    </row>
    <row r="968" spans="1:15">
      <c r="A968" s="367" t="s">
        <v>973</v>
      </c>
      <c r="B968" s="372">
        <v>0</v>
      </c>
      <c r="C968" s="352" t="s">
        <v>2002</v>
      </c>
      <c r="F968" s="327"/>
      <c r="G968" s="327"/>
      <c r="N968" s="5" t="s">
        <v>4077</v>
      </c>
      <c r="O968" s="5" t="s">
        <v>1975</v>
      </c>
    </row>
    <row r="969" spans="1:15">
      <c r="A969" s="367" t="s">
        <v>974</v>
      </c>
      <c r="B969" s="372">
        <v>0</v>
      </c>
      <c r="C969" s="352" t="s">
        <v>2015</v>
      </c>
      <c r="F969" s="327"/>
      <c r="G969" s="327"/>
      <c r="N969" s="5" t="s">
        <v>4230</v>
      </c>
      <c r="O969" s="5" t="s">
        <v>1907</v>
      </c>
    </row>
    <row r="970" spans="1:15">
      <c r="A970" s="367" t="s">
        <v>975</v>
      </c>
      <c r="B970" s="372">
        <v>0</v>
      </c>
      <c r="C970" s="352" t="s">
        <v>2019</v>
      </c>
      <c r="F970" s="327"/>
      <c r="G970" s="327"/>
      <c r="N970" s="5" t="s">
        <v>4229</v>
      </c>
      <c r="O970" s="5" t="s">
        <v>1903</v>
      </c>
    </row>
    <row r="971" spans="1:15">
      <c r="A971" s="367" t="s">
        <v>976</v>
      </c>
      <c r="B971" s="372">
        <v>0</v>
      </c>
      <c r="C971" s="352" t="s">
        <v>2019</v>
      </c>
      <c r="F971" s="327"/>
      <c r="G971" s="327"/>
      <c r="N971" s="5" t="s">
        <v>4228</v>
      </c>
      <c r="O971" s="5" t="s">
        <v>1880</v>
      </c>
    </row>
    <row r="972" spans="1:15">
      <c r="A972" s="367" t="s">
        <v>977</v>
      </c>
      <c r="B972" s="372">
        <v>0</v>
      </c>
      <c r="C972" s="352" t="s">
        <v>2024</v>
      </c>
      <c r="F972" s="327"/>
      <c r="G972" s="327"/>
      <c r="N972" s="5" t="s">
        <v>4227</v>
      </c>
      <c r="O972" s="5" t="s">
        <v>1941</v>
      </c>
    </row>
    <row r="973" spans="1:15">
      <c r="A973" s="367" t="s">
        <v>978</v>
      </c>
      <c r="B973" s="372">
        <v>0</v>
      </c>
      <c r="C973" s="352" t="s">
        <v>2021</v>
      </c>
      <c r="F973" s="327"/>
      <c r="G973" s="327"/>
      <c r="N973" s="5" t="s">
        <v>4226</v>
      </c>
      <c r="O973" s="5" t="s">
        <v>1941</v>
      </c>
    </row>
    <row r="974" spans="1:15">
      <c r="A974" s="367" t="s">
        <v>979</v>
      </c>
      <c r="B974" s="372">
        <v>0</v>
      </c>
      <c r="C974" s="352" t="s">
        <v>1898</v>
      </c>
      <c r="F974" s="327"/>
      <c r="G974" s="327"/>
      <c r="N974" s="5" t="s">
        <v>4225</v>
      </c>
      <c r="O974" s="5" t="s">
        <v>1847</v>
      </c>
    </row>
    <row r="975" spans="1:15">
      <c r="A975" s="367" t="s">
        <v>980</v>
      </c>
      <c r="B975" s="372">
        <v>0</v>
      </c>
      <c r="C975" s="352" t="s">
        <v>1821</v>
      </c>
      <c r="F975" s="327"/>
      <c r="G975" s="327"/>
      <c r="N975" s="5" t="s">
        <v>4224</v>
      </c>
      <c r="O975" s="5" t="s">
        <v>1931</v>
      </c>
    </row>
    <row r="976" spans="1:15">
      <c r="A976" s="367" t="s">
        <v>981</v>
      </c>
      <c r="B976" s="372">
        <v>0</v>
      </c>
      <c r="C976" s="352" t="s">
        <v>1821</v>
      </c>
      <c r="F976" s="327"/>
      <c r="G976" s="327"/>
      <c r="N976" s="5" t="s">
        <v>4223</v>
      </c>
      <c r="O976" s="5" t="s">
        <v>1823</v>
      </c>
    </row>
    <row r="977" spans="1:15">
      <c r="A977" s="367" t="s">
        <v>982</v>
      </c>
      <c r="B977" s="372">
        <v>0</v>
      </c>
      <c r="C977" s="352" t="s">
        <v>1963</v>
      </c>
      <c r="F977" s="327"/>
      <c r="G977" s="327"/>
      <c r="N977" s="5" t="s">
        <v>4222</v>
      </c>
      <c r="O977" s="5" t="s">
        <v>1823</v>
      </c>
    </row>
    <row r="978" spans="1:15">
      <c r="A978" s="367" t="s">
        <v>983</v>
      </c>
      <c r="B978" s="372">
        <v>0</v>
      </c>
      <c r="C978" s="352" t="s">
        <v>2025</v>
      </c>
      <c r="F978" s="327"/>
      <c r="G978" s="327"/>
      <c r="N978" s="5" t="s">
        <v>4221</v>
      </c>
      <c r="O978" s="5" t="s">
        <v>1888</v>
      </c>
    </row>
    <row r="979" spans="1:15">
      <c r="A979" s="367" t="s">
        <v>984</v>
      </c>
      <c r="B979" s="372">
        <v>0</v>
      </c>
      <c r="C979" s="352" t="s">
        <v>1892</v>
      </c>
      <c r="F979" s="327"/>
      <c r="G979" s="327"/>
      <c r="N979" s="5" t="s">
        <v>4220</v>
      </c>
      <c r="O979" s="5" t="s">
        <v>1941</v>
      </c>
    </row>
    <row r="980" spans="1:15">
      <c r="A980" s="367" t="s">
        <v>985</v>
      </c>
      <c r="B980" s="372">
        <v>0</v>
      </c>
      <c r="C980" s="352" t="s">
        <v>1948</v>
      </c>
      <c r="F980" s="327"/>
      <c r="G980" s="327"/>
      <c r="N980" s="5" t="s">
        <v>4219</v>
      </c>
      <c r="O980" s="5" t="s">
        <v>1883</v>
      </c>
    </row>
    <row r="981" spans="1:15">
      <c r="A981" s="367" t="s">
        <v>986</v>
      </c>
      <c r="B981" s="372">
        <v>2.3329737604667201E-7</v>
      </c>
      <c r="C981" s="352" t="s">
        <v>1884</v>
      </c>
      <c r="F981" s="327"/>
      <c r="G981" s="327"/>
      <c r="N981" s="5" t="s">
        <v>4218</v>
      </c>
      <c r="O981" s="5" t="s">
        <v>1866</v>
      </c>
    </row>
    <row r="982" spans="1:15">
      <c r="A982" s="367" t="s">
        <v>987</v>
      </c>
      <c r="B982" s="372">
        <v>-2.3329737604667201E-7</v>
      </c>
      <c r="C982" s="352" t="s">
        <v>1884</v>
      </c>
      <c r="F982" s="327"/>
      <c r="G982" s="327"/>
      <c r="N982" s="5" t="s">
        <v>4217</v>
      </c>
      <c r="O982" s="5" t="s">
        <v>1888</v>
      </c>
    </row>
    <row r="983" spans="1:15">
      <c r="A983" s="367" t="s">
        <v>988</v>
      </c>
      <c r="B983" s="372">
        <v>0</v>
      </c>
      <c r="C983" s="352" t="s">
        <v>1983</v>
      </c>
      <c r="F983" s="327"/>
      <c r="G983" s="327"/>
      <c r="N983" s="5" t="s">
        <v>4216</v>
      </c>
      <c r="O983" s="5" t="s">
        <v>2012</v>
      </c>
    </row>
    <row r="984" spans="1:15">
      <c r="A984" s="367" t="s">
        <v>989</v>
      </c>
      <c r="B984" s="372">
        <v>0</v>
      </c>
      <c r="C984" s="352" t="s">
        <v>1983</v>
      </c>
      <c r="F984" s="327"/>
      <c r="G984" s="327"/>
      <c r="N984" s="5" t="s">
        <v>3987</v>
      </c>
      <c r="O984" s="5" t="s">
        <v>1849</v>
      </c>
    </row>
    <row r="985" spans="1:15">
      <c r="A985" s="367" t="s">
        <v>990</v>
      </c>
      <c r="B985" s="372">
        <v>0</v>
      </c>
      <c r="C985" s="352" t="s">
        <v>1983</v>
      </c>
      <c r="F985" s="327"/>
      <c r="G985" s="327"/>
      <c r="N985" s="5" t="s">
        <v>4102</v>
      </c>
      <c r="O985" s="5" t="s">
        <v>1815</v>
      </c>
    </row>
    <row r="986" spans="1:15">
      <c r="A986" s="367" t="s">
        <v>991</v>
      </c>
      <c r="B986" s="372">
        <v>0</v>
      </c>
      <c r="C986" s="352" t="s">
        <v>1880</v>
      </c>
      <c r="F986" s="327"/>
      <c r="G986" s="327"/>
      <c r="N986" s="5" t="s">
        <v>4215</v>
      </c>
      <c r="O986" s="5" t="s">
        <v>1825</v>
      </c>
    </row>
    <row r="987" spans="1:15">
      <c r="A987" s="367" t="s">
        <v>992</v>
      </c>
      <c r="B987" s="372">
        <v>0</v>
      </c>
      <c r="C987" s="352" t="s">
        <v>1892</v>
      </c>
      <c r="F987" s="327"/>
      <c r="G987" s="327"/>
      <c r="N987" s="5" t="s">
        <v>3924</v>
      </c>
      <c r="O987" s="5" t="s">
        <v>1825</v>
      </c>
    </row>
    <row r="988" spans="1:15">
      <c r="A988" s="367" t="s">
        <v>993</v>
      </c>
      <c r="B988" s="372">
        <v>0</v>
      </c>
      <c r="C988" s="352" t="s">
        <v>1821</v>
      </c>
      <c r="F988" s="327"/>
      <c r="G988" s="327"/>
      <c r="N988" s="5" t="s">
        <v>4214</v>
      </c>
      <c r="O988" s="5" t="s">
        <v>1980</v>
      </c>
    </row>
    <row r="989" spans="1:15">
      <c r="A989" s="367" t="s">
        <v>994</v>
      </c>
      <c r="B989" s="372">
        <v>0</v>
      </c>
      <c r="C989" s="352" t="s">
        <v>2000</v>
      </c>
      <c r="F989" s="327"/>
      <c r="G989" s="327"/>
      <c r="N989" s="5" t="s">
        <v>3999</v>
      </c>
      <c r="O989" s="5" t="s">
        <v>1822</v>
      </c>
    </row>
    <row r="990" spans="1:15">
      <c r="A990" s="367" t="s">
        <v>995</v>
      </c>
      <c r="B990" s="372">
        <v>0</v>
      </c>
      <c r="C990" s="352" t="s">
        <v>1948</v>
      </c>
      <c r="F990" s="327"/>
      <c r="G990" s="327"/>
      <c r="N990" s="5" t="s">
        <v>4072</v>
      </c>
      <c r="O990" s="5" t="s">
        <v>1960</v>
      </c>
    </row>
    <row r="991" spans="1:15">
      <c r="A991" s="367" t="s">
        <v>996</v>
      </c>
      <c r="B991" s="372">
        <v>2.3329737604667201E-7</v>
      </c>
      <c r="C991" s="352" t="s">
        <v>1884</v>
      </c>
      <c r="F991" s="327"/>
      <c r="G991" s="327"/>
      <c r="N991" s="5" t="s">
        <v>3989</v>
      </c>
      <c r="O991" s="5" t="s">
        <v>1980</v>
      </c>
    </row>
    <row r="992" spans="1:15">
      <c r="A992" s="367" t="s">
        <v>997</v>
      </c>
      <c r="B992" s="372">
        <v>-2.3329737604667201E-7</v>
      </c>
      <c r="C992" s="352" t="s">
        <v>1884</v>
      </c>
      <c r="F992" s="327"/>
      <c r="G992" s="327"/>
      <c r="N992" s="5" t="s">
        <v>3989</v>
      </c>
      <c r="O992" s="5" t="s">
        <v>1980</v>
      </c>
    </row>
    <row r="993" spans="1:15">
      <c r="A993" s="367" t="s">
        <v>998</v>
      </c>
      <c r="B993" s="372">
        <v>0</v>
      </c>
      <c r="C993" s="352" t="s">
        <v>1991</v>
      </c>
      <c r="F993" s="327"/>
      <c r="G993" s="327"/>
      <c r="N993" s="5" t="s">
        <v>4213</v>
      </c>
      <c r="O993" s="5" t="s">
        <v>1818</v>
      </c>
    </row>
    <row r="994" spans="1:15">
      <c r="A994" s="367" t="s">
        <v>999</v>
      </c>
      <c r="B994" s="372">
        <v>0</v>
      </c>
      <c r="C994" s="352" t="s">
        <v>1991</v>
      </c>
      <c r="F994" s="327"/>
      <c r="G994" s="327"/>
      <c r="N994" s="5" t="s">
        <v>4212</v>
      </c>
      <c r="O994" s="5" t="s">
        <v>2013</v>
      </c>
    </row>
    <row r="995" spans="1:15">
      <c r="A995" s="367" t="s">
        <v>1000</v>
      </c>
      <c r="B995" s="372">
        <v>0</v>
      </c>
      <c r="C995" s="352" t="s">
        <v>1915</v>
      </c>
      <c r="F995" s="327"/>
      <c r="G995" s="327"/>
      <c r="N995" s="5" t="s">
        <v>4211</v>
      </c>
      <c r="O995" s="5" t="s">
        <v>2013</v>
      </c>
    </row>
    <row r="996" spans="1:15">
      <c r="A996" s="367" t="s">
        <v>1001</v>
      </c>
      <c r="B996" s="372">
        <v>0</v>
      </c>
      <c r="C996" s="352" t="s">
        <v>1977</v>
      </c>
      <c r="F996" s="327"/>
      <c r="G996" s="327"/>
      <c r="N996" s="5" t="s">
        <v>4210</v>
      </c>
      <c r="O996" s="5" t="s">
        <v>2013</v>
      </c>
    </row>
    <row r="997" spans="1:15">
      <c r="A997" s="367" t="s">
        <v>1002</v>
      </c>
      <c r="B997" s="372">
        <v>0</v>
      </c>
      <c r="C997" s="352" t="s">
        <v>1821</v>
      </c>
      <c r="F997" s="327"/>
      <c r="G997" s="327"/>
      <c r="N997" s="5" t="s">
        <v>4117</v>
      </c>
      <c r="O997" s="5" t="s">
        <v>2013</v>
      </c>
    </row>
    <row r="998" spans="1:15">
      <c r="A998" s="367" t="s">
        <v>1003</v>
      </c>
      <c r="B998" s="372">
        <v>0</v>
      </c>
      <c r="C998" s="352" t="s">
        <v>2026</v>
      </c>
      <c r="F998" s="327"/>
      <c r="G998" s="327"/>
      <c r="N998" s="5" t="s">
        <v>4037</v>
      </c>
      <c r="O998" s="5" t="s">
        <v>1908</v>
      </c>
    </row>
    <row r="999" spans="1:15">
      <c r="A999" s="367" t="s">
        <v>1004</v>
      </c>
      <c r="B999" s="372">
        <v>0</v>
      </c>
      <c r="C999" s="352" t="s">
        <v>1922</v>
      </c>
      <c r="F999" s="327"/>
      <c r="G999" s="327"/>
      <c r="N999" s="5" t="s">
        <v>3945</v>
      </c>
      <c r="O999" s="5" t="s">
        <v>2014</v>
      </c>
    </row>
    <row r="1000" spans="1:15">
      <c r="A1000" s="367" t="s">
        <v>1005</v>
      </c>
      <c r="B1000" s="372">
        <v>0</v>
      </c>
      <c r="C1000" s="352" t="s">
        <v>1922</v>
      </c>
      <c r="F1000" s="327"/>
      <c r="G1000" s="327"/>
      <c r="N1000" s="5" t="s">
        <v>4209</v>
      </c>
      <c r="O1000" s="5" t="s">
        <v>1887</v>
      </c>
    </row>
    <row r="1001" spans="1:15">
      <c r="A1001" s="367" t="s">
        <v>1006</v>
      </c>
      <c r="B1001" s="372">
        <v>0</v>
      </c>
      <c r="C1001" s="352" t="s">
        <v>2017</v>
      </c>
      <c r="F1001" s="327"/>
      <c r="G1001" s="327"/>
      <c r="N1001" s="5" t="s">
        <v>4048</v>
      </c>
      <c r="O1001" s="5" t="s">
        <v>1903</v>
      </c>
    </row>
    <row r="1002" spans="1:15">
      <c r="A1002" s="367" t="s">
        <v>1007</v>
      </c>
      <c r="B1002" s="372">
        <v>0</v>
      </c>
      <c r="C1002" s="352" t="s">
        <v>1849</v>
      </c>
      <c r="F1002" s="327"/>
      <c r="G1002" s="327"/>
      <c r="N1002" s="5" t="s">
        <v>4185</v>
      </c>
      <c r="O1002" s="5" t="s">
        <v>1903</v>
      </c>
    </row>
    <row r="1003" spans="1:15">
      <c r="A1003" s="367" t="s">
        <v>1008</v>
      </c>
      <c r="B1003" s="372">
        <v>-2.4940986236288199E-2</v>
      </c>
      <c r="C1003" s="352" t="s">
        <v>1815</v>
      </c>
      <c r="F1003" s="327"/>
      <c r="G1003" s="327"/>
      <c r="N1003" s="5" t="s">
        <v>4016</v>
      </c>
      <c r="O1003" s="5" t="s">
        <v>1966</v>
      </c>
    </row>
    <row r="1004" spans="1:15">
      <c r="A1004" s="367" t="s">
        <v>1009</v>
      </c>
      <c r="B1004" s="372">
        <v>5.2099828574130205E-7</v>
      </c>
      <c r="C1004" s="352" t="s">
        <v>1815</v>
      </c>
      <c r="F1004" s="327"/>
      <c r="G1004" s="327"/>
      <c r="N1004" s="5" t="s">
        <v>4208</v>
      </c>
      <c r="O1004" s="5" t="s">
        <v>1966</v>
      </c>
    </row>
    <row r="1005" spans="1:15">
      <c r="A1005" s="367" t="s">
        <v>1010</v>
      </c>
      <c r="B1005" s="372">
        <v>0</v>
      </c>
      <c r="C1005" s="352" t="s">
        <v>2027</v>
      </c>
      <c r="F1005" s="327"/>
      <c r="G1005" s="327"/>
      <c r="N1005" s="5" t="s">
        <v>4207</v>
      </c>
      <c r="O1005" s="5" t="s">
        <v>2015</v>
      </c>
    </row>
    <row r="1006" spans="1:15">
      <c r="A1006" s="367" t="s">
        <v>1011</v>
      </c>
      <c r="B1006" s="372">
        <v>0</v>
      </c>
      <c r="C1006" s="352" t="s">
        <v>1898</v>
      </c>
      <c r="F1006" s="327"/>
      <c r="G1006" s="327"/>
      <c r="N1006" s="5" t="s">
        <v>4075</v>
      </c>
      <c r="O1006" s="5" t="s">
        <v>1863</v>
      </c>
    </row>
    <row r="1007" spans="1:15">
      <c r="A1007" s="367" t="s">
        <v>1012</v>
      </c>
      <c r="B1007" s="372">
        <v>0</v>
      </c>
      <c r="C1007" s="352" t="s">
        <v>1887</v>
      </c>
      <c r="F1007" s="327"/>
      <c r="G1007" s="327"/>
      <c r="N1007" s="5" t="s">
        <v>4206</v>
      </c>
      <c r="O1007" s="5" t="s">
        <v>2006</v>
      </c>
    </row>
    <row r="1008" spans="1:15">
      <c r="A1008" s="367" t="s">
        <v>1013</v>
      </c>
      <c r="B1008" s="372">
        <v>1.1682E-2</v>
      </c>
      <c r="C1008" s="352" t="s">
        <v>1922</v>
      </c>
      <c r="F1008" s="327"/>
      <c r="G1008" s="327"/>
      <c r="N1008" s="5" t="s">
        <v>4205</v>
      </c>
      <c r="O1008" s="5" t="s">
        <v>2016</v>
      </c>
    </row>
    <row r="1009" spans="1:15">
      <c r="A1009" s="367" t="s">
        <v>1014</v>
      </c>
      <c r="B1009" s="372">
        <v>0</v>
      </c>
      <c r="C1009" s="352" t="s">
        <v>1960</v>
      </c>
      <c r="F1009" s="327"/>
      <c r="G1009" s="327"/>
      <c r="N1009" s="5" t="s">
        <v>4074</v>
      </c>
      <c r="O1009" s="5" t="s">
        <v>2017</v>
      </c>
    </row>
    <row r="1010" spans="1:15">
      <c r="A1010" s="367" t="s">
        <v>1015</v>
      </c>
      <c r="B1010" s="372">
        <v>0</v>
      </c>
      <c r="C1010" s="352" t="s">
        <v>1960</v>
      </c>
      <c r="F1010" s="327"/>
      <c r="G1010" s="327"/>
      <c r="N1010" s="5" t="s">
        <v>4204</v>
      </c>
      <c r="O1010" s="5" t="s">
        <v>2018</v>
      </c>
    </row>
    <row r="1011" spans="1:15">
      <c r="A1011" s="367" t="s">
        <v>1016</v>
      </c>
      <c r="B1011" s="372">
        <v>0</v>
      </c>
      <c r="C1011" s="352" t="s">
        <v>1975</v>
      </c>
      <c r="F1011" s="327"/>
      <c r="G1011" s="327"/>
      <c r="N1011" s="5" t="s">
        <v>4203</v>
      </c>
      <c r="O1011" s="5" t="s">
        <v>2019</v>
      </c>
    </row>
    <row r="1012" spans="1:15">
      <c r="A1012" s="367" t="s">
        <v>1017</v>
      </c>
      <c r="B1012" s="372">
        <v>0</v>
      </c>
      <c r="C1012" s="352" t="s">
        <v>1948</v>
      </c>
      <c r="F1012" s="327"/>
      <c r="G1012" s="327"/>
      <c r="N1012" s="5" t="s">
        <v>4202</v>
      </c>
      <c r="O1012" s="5" t="s">
        <v>2020</v>
      </c>
    </row>
    <row r="1013" spans="1:15">
      <c r="A1013" s="367" t="s">
        <v>1018</v>
      </c>
      <c r="B1013" s="372">
        <v>2.3329737604667201E-7</v>
      </c>
      <c r="C1013" s="352" t="s">
        <v>1884</v>
      </c>
      <c r="F1013" s="327"/>
      <c r="G1013" s="327"/>
      <c r="N1013" s="5" t="s">
        <v>4201</v>
      </c>
      <c r="O1013" s="5" t="s">
        <v>2021</v>
      </c>
    </row>
    <row r="1014" spans="1:15">
      <c r="A1014" s="367" t="s">
        <v>1019</v>
      </c>
      <c r="B1014" s="372">
        <v>-2.3329737604667201E-7</v>
      </c>
      <c r="C1014" s="352" t="s">
        <v>1884</v>
      </c>
      <c r="F1014" s="327"/>
      <c r="G1014" s="327"/>
      <c r="N1014" s="5" t="s">
        <v>4200</v>
      </c>
      <c r="O1014" s="5" t="s">
        <v>2021</v>
      </c>
    </row>
    <row r="1015" spans="1:15">
      <c r="A1015" s="367" t="s">
        <v>1020</v>
      </c>
      <c r="B1015" s="372">
        <v>-1.1682E-2</v>
      </c>
      <c r="C1015" s="352" t="s">
        <v>2028</v>
      </c>
      <c r="F1015" s="327"/>
      <c r="G1015" s="327"/>
      <c r="N1015" s="5" t="s">
        <v>4199</v>
      </c>
      <c r="O1015" s="5" t="s">
        <v>2022</v>
      </c>
    </row>
    <row r="1016" spans="1:15">
      <c r="A1016" s="367" t="s">
        <v>1021</v>
      </c>
      <c r="B1016" s="372">
        <v>0</v>
      </c>
      <c r="C1016" s="352" t="s">
        <v>1831</v>
      </c>
      <c r="F1016" s="327"/>
      <c r="G1016" s="327"/>
      <c r="N1016" s="5" t="s">
        <v>4125</v>
      </c>
      <c r="O1016" s="5" t="s">
        <v>2023</v>
      </c>
    </row>
    <row r="1017" spans="1:15">
      <c r="A1017" s="367" t="s">
        <v>1022</v>
      </c>
      <c r="B1017" s="372">
        <v>0</v>
      </c>
      <c r="C1017" s="352" t="s">
        <v>1949</v>
      </c>
      <c r="F1017" s="327"/>
      <c r="G1017" s="327"/>
      <c r="N1017" s="5" t="s">
        <v>4198</v>
      </c>
      <c r="O1017" s="5" t="s">
        <v>2002</v>
      </c>
    </row>
    <row r="1018" spans="1:15">
      <c r="A1018" s="367" t="s">
        <v>1023</v>
      </c>
      <c r="B1018" s="372">
        <v>0</v>
      </c>
      <c r="C1018" s="352" t="s">
        <v>1847</v>
      </c>
      <c r="F1018" s="327"/>
      <c r="G1018" s="327"/>
      <c r="N1018" s="5" t="s">
        <v>4197</v>
      </c>
      <c r="O1018" s="5" t="s">
        <v>2015</v>
      </c>
    </row>
    <row r="1019" spans="1:15">
      <c r="A1019" s="367" t="s">
        <v>1024</v>
      </c>
      <c r="B1019" s="372">
        <v>0</v>
      </c>
      <c r="C1019" s="352" t="s">
        <v>1999</v>
      </c>
      <c r="F1019" s="327"/>
      <c r="G1019" s="327"/>
      <c r="N1019" s="5" t="s">
        <v>4196</v>
      </c>
      <c r="O1019" s="5" t="s">
        <v>2019</v>
      </c>
    </row>
    <row r="1020" spans="1:15">
      <c r="A1020" s="367" t="s">
        <v>1025</v>
      </c>
      <c r="B1020" s="372">
        <v>0</v>
      </c>
      <c r="C1020" s="352" t="s">
        <v>1931</v>
      </c>
      <c r="F1020" s="327"/>
      <c r="G1020" s="327"/>
      <c r="N1020" s="5" t="s">
        <v>4195</v>
      </c>
      <c r="O1020" s="5" t="s">
        <v>2019</v>
      </c>
    </row>
    <row r="1021" spans="1:15">
      <c r="A1021" s="367" t="s">
        <v>1026</v>
      </c>
      <c r="B1021" s="372">
        <v>0</v>
      </c>
      <c r="C1021" s="352" t="s">
        <v>1931</v>
      </c>
      <c r="F1021" s="327"/>
      <c r="G1021" s="327"/>
      <c r="N1021" s="5" t="s">
        <v>4194</v>
      </c>
      <c r="O1021" s="5" t="s">
        <v>2024</v>
      </c>
    </row>
    <row r="1022" spans="1:15">
      <c r="A1022" s="367" t="s">
        <v>1027</v>
      </c>
      <c r="B1022" s="372">
        <v>0</v>
      </c>
      <c r="C1022" s="352" t="s">
        <v>2029</v>
      </c>
      <c r="F1022" s="327"/>
      <c r="G1022" s="327"/>
      <c r="N1022" s="5" t="s">
        <v>4193</v>
      </c>
      <c r="O1022" s="5" t="s">
        <v>2021</v>
      </c>
    </row>
    <row r="1023" spans="1:15">
      <c r="A1023" s="367" t="s">
        <v>1028</v>
      </c>
      <c r="B1023" s="372">
        <v>0</v>
      </c>
      <c r="C1023" s="352" t="s">
        <v>1931</v>
      </c>
      <c r="F1023" s="327"/>
      <c r="G1023" s="327"/>
      <c r="N1023" s="5" t="s">
        <v>4002</v>
      </c>
      <c r="O1023" s="5" t="s">
        <v>1898</v>
      </c>
    </row>
    <row r="1024" spans="1:15">
      <c r="A1024" s="367" t="s">
        <v>1029</v>
      </c>
      <c r="B1024" s="372">
        <v>0</v>
      </c>
      <c r="C1024" s="352" t="s">
        <v>1887</v>
      </c>
      <c r="F1024" s="327"/>
      <c r="G1024" s="327"/>
      <c r="N1024" s="5" t="s">
        <v>4192</v>
      </c>
      <c r="O1024" s="5" t="s">
        <v>1821</v>
      </c>
    </row>
    <row r="1025" spans="1:15">
      <c r="A1025" s="367" t="s">
        <v>1030</v>
      </c>
      <c r="B1025" s="372">
        <v>0</v>
      </c>
      <c r="C1025" s="352" t="s">
        <v>1915</v>
      </c>
      <c r="F1025" s="327"/>
      <c r="G1025" s="327"/>
      <c r="N1025" s="5" t="s">
        <v>4191</v>
      </c>
      <c r="O1025" s="5" t="s">
        <v>1821</v>
      </c>
    </row>
    <row r="1026" spans="1:15">
      <c r="A1026" s="367" t="s">
        <v>1031</v>
      </c>
      <c r="B1026" s="372">
        <v>0</v>
      </c>
      <c r="C1026" s="352" t="s">
        <v>1915</v>
      </c>
      <c r="F1026" s="327"/>
      <c r="G1026" s="327"/>
      <c r="N1026" s="5" t="s">
        <v>3939</v>
      </c>
      <c r="O1026" s="5" t="s">
        <v>1963</v>
      </c>
    </row>
    <row r="1027" spans="1:15">
      <c r="A1027" s="367" t="s">
        <v>1032</v>
      </c>
      <c r="B1027" s="372">
        <v>0</v>
      </c>
      <c r="C1027" s="352" t="s">
        <v>1821</v>
      </c>
      <c r="F1027" s="327"/>
      <c r="G1027" s="327"/>
      <c r="N1027" s="5" t="s">
        <v>4190</v>
      </c>
      <c r="O1027" s="5" t="s">
        <v>2025</v>
      </c>
    </row>
    <row r="1028" spans="1:15">
      <c r="A1028" s="367" t="s">
        <v>1033</v>
      </c>
      <c r="B1028" s="372">
        <v>0</v>
      </c>
      <c r="C1028" s="352" t="s">
        <v>2030</v>
      </c>
      <c r="F1028" s="327"/>
      <c r="G1028" s="327"/>
      <c r="N1028" s="5" t="s">
        <v>4189</v>
      </c>
      <c r="O1028" s="5" t="s">
        <v>1892</v>
      </c>
    </row>
    <row r="1029" spans="1:15">
      <c r="A1029" s="367" t="s">
        <v>1034</v>
      </c>
      <c r="B1029" s="372">
        <v>0</v>
      </c>
      <c r="C1029" s="352" t="s">
        <v>1898</v>
      </c>
      <c r="F1029" s="327"/>
      <c r="G1029" s="327"/>
      <c r="N1029" s="5" t="s">
        <v>3995</v>
      </c>
      <c r="O1029" s="5" t="s">
        <v>1948</v>
      </c>
    </row>
    <row r="1030" spans="1:15">
      <c r="A1030" s="367" t="s">
        <v>1035</v>
      </c>
      <c r="B1030" s="372">
        <v>0</v>
      </c>
      <c r="C1030" s="352" t="s">
        <v>1915</v>
      </c>
      <c r="F1030" s="327"/>
      <c r="G1030" s="327"/>
      <c r="N1030" s="5" t="s">
        <v>4129</v>
      </c>
      <c r="O1030" s="5" t="s">
        <v>1884</v>
      </c>
    </row>
    <row r="1031" spans="1:15">
      <c r="A1031" s="367" t="s">
        <v>1036</v>
      </c>
      <c r="B1031" s="372">
        <v>0</v>
      </c>
      <c r="C1031" s="352" t="s">
        <v>1915</v>
      </c>
      <c r="F1031" s="327"/>
      <c r="G1031" s="327"/>
      <c r="N1031" s="5" t="s">
        <v>3939</v>
      </c>
      <c r="O1031" s="5" t="s">
        <v>1884</v>
      </c>
    </row>
    <row r="1032" spans="1:15">
      <c r="A1032" s="367" t="s">
        <v>1037</v>
      </c>
      <c r="B1032" s="372">
        <v>1.08086257329512E-6</v>
      </c>
      <c r="C1032" s="352" t="s">
        <v>1825</v>
      </c>
      <c r="F1032" s="327"/>
      <c r="G1032" s="327"/>
      <c r="N1032" s="5" t="s">
        <v>4025</v>
      </c>
      <c r="O1032" s="5" t="s">
        <v>1983</v>
      </c>
    </row>
    <row r="1033" spans="1:15">
      <c r="A1033" s="367" t="s">
        <v>1038</v>
      </c>
      <c r="B1033" s="372">
        <v>-2.3329737604667201E-7</v>
      </c>
      <c r="C1033" s="352" t="s">
        <v>1884</v>
      </c>
      <c r="F1033" s="327"/>
      <c r="G1033" s="327"/>
      <c r="N1033" s="5" t="s">
        <v>4025</v>
      </c>
      <c r="O1033" s="5" t="s">
        <v>1983</v>
      </c>
    </row>
    <row r="1034" spans="1:15">
      <c r="A1034" s="367" t="s">
        <v>1039</v>
      </c>
      <c r="B1034" s="372">
        <v>0</v>
      </c>
      <c r="C1034" s="352" t="s">
        <v>1887</v>
      </c>
      <c r="F1034" s="327"/>
      <c r="G1034" s="327"/>
      <c r="N1034" s="5" t="s">
        <v>4023</v>
      </c>
      <c r="O1034" s="5" t="s">
        <v>1983</v>
      </c>
    </row>
    <row r="1035" spans="1:15">
      <c r="A1035" s="367" t="s">
        <v>1040</v>
      </c>
      <c r="B1035" s="372">
        <v>-1.1113900354706101</v>
      </c>
      <c r="C1035" s="352" t="s">
        <v>1880</v>
      </c>
      <c r="F1035" s="327"/>
      <c r="G1035" s="327"/>
      <c r="N1035" s="5" t="s">
        <v>3962</v>
      </c>
      <c r="O1035" s="5" t="s">
        <v>1880</v>
      </c>
    </row>
    <row r="1036" spans="1:15">
      <c r="A1036" s="367" t="s">
        <v>1041</v>
      </c>
      <c r="B1036" s="372">
        <v>6.6781527084519598E-4</v>
      </c>
      <c r="C1036" s="352" t="s">
        <v>1867</v>
      </c>
      <c r="F1036" s="327"/>
      <c r="G1036" s="327"/>
      <c r="N1036" s="5" t="s">
        <v>3947</v>
      </c>
      <c r="O1036" s="5" t="s">
        <v>1892</v>
      </c>
    </row>
    <row r="1037" spans="1:15">
      <c r="A1037" s="367" t="s">
        <v>1042</v>
      </c>
      <c r="B1037" s="372">
        <v>0</v>
      </c>
      <c r="C1037" s="352" t="s">
        <v>1915</v>
      </c>
      <c r="F1037" s="327"/>
      <c r="G1037" s="327"/>
      <c r="N1037" s="5" t="s">
        <v>4028</v>
      </c>
      <c r="O1037" s="5" t="s">
        <v>1821</v>
      </c>
    </row>
    <row r="1038" spans="1:15">
      <c r="A1038" s="367" t="s">
        <v>1043</v>
      </c>
      <c r="B1038" s="372">
        <v>1.08086257329512E-6</v>
      </c>
      <c r="C1038" s="352" t="s">
        <v>1825</v>
      </c>
      <c r="F1038" s="327"/>
      <c r="G1038" s="327"/>
      <c r="N1038" s="5" t="s">
        <v>4120</v>
      </c>
      <c r="O1038" s="5" t="s">
        <v>2000</v>
      </c>
    </row>
    <row r="1039" spans="1:15">
      <c r="A1039" s="367" t="s">
        <v>1044</v>
      </c>
      <c r="B1039" s="372">
        <v>-1.08086257329512E-6</v>
      </c>
      <c r="C1039" s="352" t="s">
        <v>1825</v>
      </c>
      <c r="F1039" s="327"/>
      <c r="G1039" s="327"/>
      <c r="N1039" s="5" t="s">
        <v>4120</v>
      </c>
      <c r="O1039" s="5" t="s">
        <v>2000</v>
      </c>
    </row>
    <row r="1040" spans="1:15">
      <c r="A1040" s="367" t="s">
        <v>1045</v>
      </c>
      <c r="B1040" s="372">
        <v>0</v>
      </c>
      <c r="C1040" s="352" t="s">
        <v>1863</v>
      </c>
      <c r="F1040" s="327"/>
      <c r="G1040" s="327"/>
      <c r="N1040" s="5" t="s">
        <v>3995</v>
      </c>
      <c r="O1040" s="5" t="s">
        <v>1948</v>
      </c>
    </row>
    <row r="1041" spans="1:15">
      <c r="A1041" s="367" t="s">
        <v>1046</v>
      </c>
      <c r="B1041" s="372">
        <v>0</v>
      </c>
      <c r="C1041" s="352" t="s">
        <v>2031</v>
      </c>
      <c r="F1041" s="327"/>
      <c r="G1041" s="327"/>
      <c r="N1041" s="5" t="s">
        <v>4129</v>
      </c>
      <c r="O1041" s="5" t="s">
        <v>1884</v>
      </c>
    </row>
    <row r="1042" spans="1:15">
      <c r="A1042" s="367" t="s">
        <v>1047</v>
      </c>
      <c r="B1042" s="372">
        <v>0</v>
      </c>
      <c r="C1042" s="352" t="s">
        <v>1915</v>
      </c>
      <c r="F1042" s="327"/>
      <c r="G1042" s="327"/>
      <c r="N1042" s="5" t="s">
        <v>3939</v>
      </c>
      <c r="O1042" s="5" t="s">
        <v>1884</v>
      </c>
    </row>
    <row r="1043" spans="1:15">
      <c r="A1043" s="367" t="s">
        <v>1048</v>
      </c>
      <c r="B1043" s="372">
        <v>0</v>
      </c>
      <c r="C1043" s="352" t="s">
        <v>1915</v>
      </c>
      <c r="F1043" s="327"/>
      <c r="G1043" s="327"/>
      <c r="N1043" s="5" t="s">
        <v>4188</v>
      </c>
      <c r="O1043" s="5" t="s">
        <v>1991</v>
      </c>
    </row>
    <row r="1044" spans="1:15">
      <c r="A1044" s="367" t="s">
        <v>1049</v>
      </c>
      <c r="B1044" s="372">
        <v>0</v>
      </c>
      <c r="C1044" s="352" t="s">
        <v>1813</v>
      </c>
      <c r="F1044" s="327"/>
      <c r="G1044" s="327"/>
      <c r="N1044" s="5" t="s">
        <v>4108</v>
      </c>
      <c r="O1044" s="5" t="s">
        <v>1991</v>
      </c>
    </row>
    <row r="1045" spans="1:15">
      <c r="A1045" s="367" t="s">
        <v>1050</v>
      </c>
      <c r="B1045" s="372">
        <v>0</v>
      </c>
      <c r="C1045" s="352" t="s">
        <v>1813</v>
      </c>
      <c r="F1045" s="327"/>
      <c r="G1045" s="327"/>
      <c r="N1045" s="5" t="s">
        <v>4022</v>
      </c>
      <c r="O1045" s="5" t="s">
        <v>1915</v>
      </c>
    </row>
    <row r="1046" spans="1:15">
      <c r="A1046" s="367" t="s">
        <v>1051</v>
      </c>
      <c r="B1046" s="372">
        <v>0</v>
      </c>
      <c r="C1046" s="352" t="s">
        <v>1821</v>
      </c>
      <c r="F1046" s="327"/>
      <c r="G1046" s="327"/>
      <c r="N1046" s="5" t="s">
        <v>4115</v>
      </c>
      <c r="O1046" s="5" t="s">
        <v>1977</v>
      </c>
    </row>
    <row r="1047" spans="1:15">
      <c r="A1047" s="367" t="s">
        <v>1052</v>
      </c>
      <c r="B1047" s="372">
        <v>0</v>
      </c>
      <c r="C1047" s="352" t="s">
        <v>1866</v>
      </c>
      <c r="F1047" s="327"/>
      <c r="G1047" s="327"/>
      <c r="N1047" s="5" t="s">
        <v>4187</v>
      </c>
      <c r="O1047" s="5" t="s">
        <v>1821</v>
      </c>
    </row>
    <row r="1048" spans="1:15">
      <c r="A1048" s="367" t="s">
        <v>1053</v>
      </c>
      <c r="B1048" s="372">
        <v>0</v>
      </c>
      <c r="C1048" s="352" t="s">
        <v>1866</v>
      </c>
      <c r="F1048" s="327"/>
      <c r="G1048" s="327"/>
      <c r="N1048" s="5" t="s">
        <v>3937</v>
      </c>
      <c r="O1048" s="5" t="s">
        <v>2026</v>
      </c>
    </row>
    <row r="1049" spans="1:15">
      <c r="A1049" s="367" t="s">
        <v>1054</v>
      </c>
      <c r="B1049" s="372">
        <v>0</v>
      </c>
      <c r="C1049" s="352" t="s">
        <v>2029</v>
      </c>
      <c r="F1049" s="327"/>
      <c r="G1049" s="327"/>
      <c r="N1049" s="5" t="s">
        <v>4183</v>
      </c>
      <c r="O1049" s="5" t="s">
        <v>1922</v>
      </c>
    </row>
    <row r="1050" spans="1:15">
      <c r="A1050" s="367" t="s">
        <v>1055</v>
      </c>
      <c r="B1050" s="372">
        <v>0</v>
      </c>
      <c r="C1050" s="352" t="s">
        <v>1978</v>
      </c>
      <c r="F1050" s="327"/>
      <c r="G1050" s="327"/>
      <c r="N1050" s="5" t="s">
        <v>4183</v>
      </c>
      <c r="O1050" s="5" t="s">
        <v>1922</v>
      </c>
    </row>
    <row r="1051" spans="1:15">
      <c r="A1051" s="367" t="s">
        <v>1056</v>
      </c>
      <c r="B1051" s="372">
        <v>0</v>
      </c>
      <c r="C1051" s="352" t="s">
        <v>1966</v>
      </c>
      <c r="F1051" s="327"/>
      <c r="G1051" s="327"/>
      <c r="N1051" s="5" t="s">
        <v>4170</v>
      </c>
      <c r="O1051" s="5" t="s">
        <v>2017</v>
      </c>
    </row>
    <row r="1052" spans="1:15">
      <c r="A1052" s="367" t="s">
        <v>1057</v>
      </c>
      <c r="B1052" s="372">
        <v>0</v>
      </c>
      <c r="C1052" s="352" t="s">
        <v>1898</v>
      </c>
      <c r="F1052" s="327"/>
      <c r="G1052" s="327"/>
      <c r="N1052" s="5" t="s">
        <v>4108</v>
      </c>
      <c r="O1052" s="5" t="s">
        <v>1849</v>
      </c>
    </row>
    <row r="1053" spans="1:15">
      <c r="A1053" s="367" t="s">
        <v>1058</v>
      </c>
      <c r="B1053" s="372">
        <v>0</v>
      </c>
      <c r="C1053" s="352" t="s">
        <v>1977</v>
      </c>
      <c r="F1053" s="327"/>
      <c r="G1053" s="327"/>
      <c r="N1053" s="5" t="s">
        <v>4186</v>
      </c>
      <c r="O1053" s="5" t="s">
        <v>1815</v>
      </c>
    </row>
    <row r="1054" spans="1:15">
      <c r="A1054" s="367" t="s">
        <v>1059</v>
      </c>
      <c r="B1054" s="372">
        <v>1.08086257329512E-6</v>
      </c>
      <c r="C1054" s="352" t="s">
        <v>1917</v>
      </c>
      <c r="F1054" s="327"/>
      <c r="G1054" s="327"/>
      <c r="N1054" s="5" t="s">
        <v>4185</v>
      </c>
      <c r="O1054" s="5" t="s">
        <v>1815</v>
      </c>
    </row>
    <row r="1055" spans="1:15">
      <c r="A1055" s="367" t="s">
        <v>1060</v>
      </c>
      <c r="B1055" s="372">
        <v>0</v>
      </c>
      <c r="C1055" s="352" t="s">
        <v>1975</v>
      </c>
      <c r="F1055" s="327"/>
      <c r="G1055" s="327"/>
      <c r="N1055" s="5" t="s">
        <v>4184</v>
      </c>
      <c r="O1055" s="5" t="s">
        <v>2027</v>
      </c>
    </row>
    <row r="1056" spans="1:15">
      <c r="A1056" s="367" t="s">
        <v>1061</v>
      </c>
      <c r="B1056" s="372">
        <v>0</v>
      </c>
      <c r="C1056" s="352" t="s">
        <v>1975</v>
      </c>
      <c r="F1056" s="327"/>
      <c r="G1056" s="327"/>
      <c r="N1056" s="5" t="s">
        <v>4010</v>
      </c>
      <c r="O1056" s="5" t="s">
        <v>1898</v>
      </c>
    </row>
    <row r="1057" spans="1:15">
      <c r="A1057" s="367" t="s">
        <v>1062</v>
      </c>
      <c r="B1057" s="372">
        <v>0</v>
      </c>
      <c r="C1057" s="352" t="s">
        <v>1975</v>
      </c>
      <c r="F1057" s="327"/>
      <c r="G1057" s="327"/>
      <c r="N1057" s="5" t="s">
        <v>4010</v>
      </c>
      <c r="O1057" s="5" t="s">
        <v>1887</v>
      </c>
    </row>
    <row r="1058" spans="1:15">
      <c r="A1058" s="367" t="s">
        <v>1063</v>
      </c>
      <c r="B1058" s="372">
        <v>0</v>
      </c>
      <c r="C1058" s="352" t="s">
        <v>1968</v>
      </c>
      <c r="F1058" s="327"/>
      <c r="G1058" s="327"/>
      <c r="N1058" s="5" t="s">
        <v>4183</v>
      </c>
      <c r="O1058" s="5" t="s">
        <v>1922</v>
      </c>
    </row>
    <row r="1059" spans="1:15">
      <c r="A1059" s="367" t="s">
        <v>1064</v>
      </c>
      <c r="B1059" s="372">
        <v>1.9668233297375999E-2</v>
      </c>
      <c r="C1059" s="352" t="s">
        <v>1968</v>
      </c>
      <c r="F1059" s="327"/>
      <c r="G1059" s="327"/>
      <c r="N1059" s="5" t="s">
        <v>4108</v>
      </c>
      <c r="O1059" s="5" t="s">
        <v>1960</v>
      </c>
    </row>
    <row r="1060" spans="1:15">
      <c r="A1060" s="367" t="s">
        <v>1065</v>
      </c>
      <c r="B1060" s="372">
        <v>0</v>
      </c>
      <c r="C1060" s="352" t="s">
        <v>2032</v>
      </c>
      <c r="F1060" s="327"/>
      <c r="G1060" s="327"/>
      <c r="N1060" s="5" t="s">
        <v>4108</v>
      </c>
      <c r="O1060" s="5" t="s">
        <v>1960</v>
      </c>
    </row>
    <row r="1061" spans="1:15">
      <c r="A1061" s="367" t="s">
        <v>1066</v>
      </c>
      <c r="B1061" s="372">
        <v>0</v>
      </c>
      <c r="C1061" s="352" t="s">
        <v>2032</v>
      </c>
      <c r="F1061" s="327"/>
      <c r="G1061" s="327"/>
      <c r="N1061" s="5" t="s">
        <v>4119</v>
      </c>
      <c r="O1061" s="5" t="s">
        <v>1975</v>
      </c>
    </row>
    <row r="1062" spans="1:15">
      <c r="A1062" s="367" t="s">
        <v>1067</v>
      </c>
      <c r="B1062" s="372">
        <v>0</v>
      </c>
      <c r="C1062" s="352" t="s">
        <v>1867</v>
      </c>
      <c r="F1062" s="327"/>
      <c r="G1062" s="327"/>
      <c r="N1062" s="5" t="s">
        <v>3995</v>
      </c>
      <c r="O1062" s="5" t="s">
        <v>1948</v>
      </c>
    </row>
    <row r="1063" spans="1:15">
      <c r="A1063" s="367" t="s">
        <v>1068</v>
      </c>
      <c r="B1063" s="372">
        <v>0</v>
      </c>
      <c r="C1063" s="352" t="s">
        <v>1908</v>
      </c>
      <c r="F1063" s="327"/>
      <c r="G1063" s="327"/>
      <c r="N1063" s="5" t="s">
        <v>4129</v>
      </c>
      <c r="O1063" s="5" t="s">
        <v>1884</v>
      </c>
    </row>
    <row r="1064" spans="1:15">
      <c r="A1064" s="367" t="s">
        <v>1069</v>
      </c>
      <c r="B1064" s="372">
        <v>0</v>
      </c>
      <c r="C1064" s="352" t="s">
        <v>1825</v>
      </c>
      <c r="F1064" s="327"/>
      <c r="G1064" s="327"/>
      <c r="N1064" s="5" t="s">
        <v>3939</v>
      </c>
      <c r="O1064" s="5" t="s">
        <v>1884</v>
      </c>
    </row>
    <row r="1065" spans="1:15">
      <c r="A1065" s="367" t="s">
        <v>1070</v>
      </c>
      <c r="B1065" s="372">
        <v>1.85273811957067E-6</v>
      </c>
      <c r="C1065" s="352" t="s">
        <v>1867</v>
      </c>
      <c r="F1065" s="327"/>
      <c r="G1065" s="327"/>
      <c r="N1065" s="5" t="s">
        <v>4182</v>
      </c>
      <c r="O1065" s="5" t="s">
        <v>4181</v>
      </c>
    </row>
    <row r="1066" spans="1:15">
      <c r="A1066" s="367" t="s">
        <v>1071</v>
      </c>
      <c r="B1066" s="372">
        <v>0</v>
      </c>
      <c r="C1066" s="352" t="s">
        <v>1813</v>
      </c>
      <c r="F1066" s="327"/>
      <c r="G1066" s="327"/>
      <c r="N1066" s="5" t="s">
        <v>4002</v>
      </c>
      <c r="O1066" s="5" t="s">
        <v>1831</v>
      </c>
    </row>
    <row r="1067" spans="1:15">
      <c r="A1067" s="367" t="s">
        <v>1072</v>
      </c>
      <c r="B1067" s="372">
        <v>0</v>
      </c>
      <c r="C1067" s="352" t="s">
        <v>1941</v>
      </c>
      <c r="F1067" s="327"/>
      <c r="G1067" s="327"/>
      <c r="N1067" s="5" t="s">
        <v>4048</v>
      </c>
      <c r="O1067" s="5" t="s">
        <v>1949</v>
      </c>
    </row>
    <row r="1068" spans="1:15">
      <c r="A1068" s="367" t="s">
        <v>1073</v>
      </c>
      <c r="B1068" s="372">
        <v>0</v>
      </c>
      <c r="C1068" s="352" t="s">
        <v>1834</v>
      </c>
      <c r="F1068" s="327"/>
      <c r="G1068" s="327"/>
      <c r="N1068" s="5" t="s">
        <v>3916</v>
      </c>
      <c r="O1068" s="5" t="s">
        <v>1847</v>
      </c>
    </row>
    <row r="1069" spans="1:15">
      <c r="A1069" s="367" t="s">
        <v>1074</v>
      </c>
      <c r="B1069" s="372">
        <v>0</v>
      </c>
      <c r="C1069" s="352" t="s">
        <v>1834</v>
      </c>
      <c r="F1069" s="327"/>
      <c r="G1069" s="327"/>
      <c r="N1069" s="5" t="s">
        <v>4013</v>
      </c>
      <c r="O1069" s="5" t="s">
        <v>1999</v>
      </c>
    </row>
    <row r="1070" spans="1:15">
      <c r="A1070" s="367" t="s">
        <v>1075</v>
      </c>
      <c r="B1070" s="372">
        <v>1.1682E-2</v>
      </c>
      <c r="C1070" s="352" t="s">
        <v>1922</v>
      </c>
      <c r="F1070" s="327"/>
      <c r="G1070" s="327"/>
      <c r="N1070" s="5" t="s">
        <v>4180</v>
      </c>
      <c r="O1070" s="5" t="s">
        <v>1931</v>
      </c>
    </row>
    <row r="1071" spans="1:15">
      <c r="A1071" s="367" t="s">
        <v>1076</v>
      </c>
      <c r="B1071" s="372">
        <v>0</v>
      </c>
      <c r="C1071" s="352" t="s">
        <v>1892</v>
      </c>
      <c r="F1071" s="327"/>
      <c r="G1071" s="327"/>
      <c r="N1071" s="5" t="s">
        <v>4180</v>
      </c>
      <c r="O1071" s="5" t="s">
        <v>1931</v>
      </c>
    </row>
    <row r="1072" spans="1:15">
      <c r="A1072" s="367" t="s">
        <v>1077</v>
      </c>
      <c r="B1072" s="372">
        <v>0</v>
      </c>
      <c r="C1072" s="352" t="s">
        <v>1968</v>
      </c>
      <c r="F1072" s="327"/>
      <c r="G1072" s="327"/>
      <c r="N1072" s="5" t="s">
        <v>4002</v>
      </c>
      <c r="O1072" s="5" t="s">
        <v>2029</v>
      </c>
    </row>
    <row r="1073" spans="1:15">
      <c r="A1073" s="367" t="s">
        <v>1078</v>
      </c>
      <c r="B1073" s="372">
        <v>1.9668233297375999E-2</v>
      </c>
      <c r="C1073" s="352" t="s">
        <v>1968</v>
      </c>
      <c r="F1073" s="327"/>
      <c r="G1073" s="327"/>
      <c r="N1073" s="5" t="s">
        <v>4022</v>
      </c>
      <c r="O1073" s="5" t="s">
        <v>1931</v>
      </c>
    </row>
    <row r="1074" spans="1:15">
      <c r="A1074" s="367" t="s">
        <v>1079</v>
      </c>
      <c r="B1074" s="372">
        <v>0</v>
      </c>
      <c r="C1074" s="352" t="s">
        <v>1968</v>
      </c>
      <c r="F1074" s="327"/>
      <c r="G1074" s="327"/>
      <c r="N1074" s="5" t="s">
        <v>4179</v>
      </c>
      <c r="O1074" s="5" t="s">
        <v>1887</v>
      </c>
    </row>
    <row r="1075" spans="1:15">
      <c r="A1075" s="367" t="s">
        <v>1080</v>
      </c>
      <c r="B1075" s="372">
        <v>-1.9668233297375999E-2</v>
      </c>
      <c r="C1075" s="352" t="s">
        <v>1968</v>
      </c>
      <c r="F1075" s="327"/>
      <c r="G1075" s="327"/>
      <c r="N1075" s="5" t="s">
        <v>4150</v>
      </c>
      <c r="O1075" s="5" t="s">
        <v>1915</v>
      </c>
    </row>
    <row r="1076" spans="1:15">
      <c r="A1076" s="367" t="s">
        <v>1081</v>
      </c>
      <c r="B1076" s="372">
        <v>0</v>
      </c>
      <c r="C1076" s="352" t="s">
        <v>1968</v>
      </c>
      <c r="F1076" s="327"/>
      <c r="G1076" s="327"/>
      <c r="N1076" s="5" t="s">
        <v>4004</v>
      </c>
      <c r="O1076" s="5" t="s">
        <v>1915</v>
      </c>
    </row>
    <row r="1077" spans="1:15">
      <c r="A1077" s="367" t="s">
        <v>1082</v>
      </c>
      <c r="B1077" s="372">
        <v>0</v>
      </c>
      <c r="C1077" s="352" t="s">
        <v>1836</v>
      </c>
      <c r="F1077" s="327"/>
      <c r="G1077" s="327"/>
      <c r="N1077" s="5" t="s">
        <v>4178</v>
      </c>
      <c r="O1077" s="5" t="s">
        <v>1821</v>
      </c>
    </row>
    <row r="1078" spans="1:15">
      <c r="A1078" s="367" t="s">
        <v>1083</v>
      </c>
      <c r="B1078" s="372">
        <v>-1.9724825600555801E-2</v>
      </c>
      <c r="C1078" s="352" t="s">
        <v>1922</v>
      </c>
      <c r="F1078" s="327"/>
      <c r="G1078" s="327"/>
      <c r="N1078" s="5" t="s">
        <v>4177</v>
      </c>
      <c r="O1078" s="5" t="s">
        <v>2030</v>
      </c>
    </row>
    <row r="1079" spans="1:15">
      <c r="A1079" s="367" t="s">
        <v>1084</v>
      </c>
      <c r="B1079" s="372">
        <v>1.9724825600555801E-2</v>
      </c>
      <c r="C1079" s="352" t="s">
        <v>1922</v>
      </c>
      <c r="F1079" s="327"/>
      <c r="G1079" s="327"/>
      <c r="N1079" s="5" t="s">
        <v>4176</v>
      </c>
      <c r="O1079" s="5" t="s">
        <v>1898</v>
      </c>
    </row>
    <row r="1080" spans="1:15">
      <c r="A1080" s="367" t="s">
        <v>1085</v>
      </c>
      <c r="B1080" s="372">
        <v>0</v>
      </c>
      <c r="C1080" s="352" t="s">
        <v>1883</v>
      </c>
      <c r="F1080" s="327"/>
      <c r="G1080" s="327"/>
      <c r="N1080" s="5" t="s">
        <v>3998</v>
      </c>
      <c r="O1080" s="5" t="s">
        <v>1915</v>
      </c>
    </row>
    <row r="1081" spans="1:15">
      <c r="A1081" s="367" t="s">
        <v>1086</v>
      </c>
      <c r="B1081" s="372">
        <v>0</v>
      </c>
      <c r="C1081" s="352" t="s">
        <v>2033</v>
      </c>
      <c r="F1081" s="327"/>
      <c r="G1081" s="327"/>
      <c r="N1081" s="5" t="s">
        <v>4175</v>
      </c>
      <c r="O1081" s="5" t="s">
        <v>1915</v>
      </c>
    </row>
    <row r="1082" spans="1:15">
      <c r="A1082" s="367" t="s">
        <v>1087</v>
      </c>
      <c r="B1082" s="372">
        <v>0</v>
      </c>
      <c r="C1082" s="352" t="s">
        <v>1823</v>
      </c>
      <c r="F1082" s="327"/>
      <c r="G1082" s="327"/>
      <c r="N1082" s="5" t="s">
        <v>4174</v>
      </c>
      <c r="O1082" s="5" t="s">
        <v>1825</v>
      </c>
    </row>
    <row r="1083" spans="1:15">
      <c r="A1083" s="367" t="s">
        <v>1088</v>
      </c>
      <c r="B1083" s="372">
        <v>1.08086257329512E-6</v>
      </c>
      <c r="C1083" s="352" t="s">
        <v>1825</v>
      </c>
      <c r="F1083" s="327"/>
      <c r="G1083" s="327"/>
      <c r="N1083" s="5" t="s">
        <v>3998</v>
      </c>
      <c r="O1083" s="5" t="s">
        <v>1884</v>
      </c>
    </row>
    <row r="1084" spans="1:15">
      <c r="A1084" s="367" t="s">
        <v>1089</v>
      </c>
      <c r="B1084" s="372">
        <v>0</v>
      </c>
      <c r="C1084" s="352" t="s">
        <v>1908</v>
      </c>
      <c r="F1084" s="327"/>
      <c r="G1084" s="327"/>
      <c r="N1084" s="5" t="s">
        <v>4002</v>
      </c>
      <c r="O1084" s="5" t="s">
        <v>1887</v>
      </c>
    </row>
    <row r="1085" spans="1:15">
      <c r="A1085" s="367" t="s">
        <v>1090</v>
      </c>
      <c r="B1085" s="372">
        <v>0</v>
      </c>
      <c r="C1085" s="352" t="s">
        <v>1908</v>
      </c>
      <c r="F1085" s="327"/>
      <c r="G1085" s="327"/>
      <c r="N1085" s="5" t="s">
        <v>4086</v>
      </c>
      <c r="O1085" s="5" t="s">
        <v>1880</v>
      </c>
    </row>
    <row r="1086" spans="1:15">
      <c r="A1086" s="367" t="s">
        <v>1091</v>
      </c>
      <c r="B1086" s="372">
        <v>0</v>
      </c>
      <c r="C1086" s="352" t="s">
        <v>1867</v>
      </c>
      <c r="F1086" s="327"/>
      <c r="G1086" s="327"/>
      <c r="N1086" s="5" t="s">
        <v>4173</v>
      </c>
      <c r="O1086" s="5" t="s">
        <v>1867</v>
      </c>
    </row>
    <row r="1087" spans="1:15">
      <c r="A1087" s="367" t="s">
        <v>1092</v>
      </c>
      <c r="B1087" s="372">
        <v>0</v>
      </c>
      <c r="C1087" s="352" t="s">
        <v>1963</v>
      </c>
      <c r="F1087" s="327"/>
      <c r="G1087" s="327"/>
      <c r="N1087" s="5" t="s">
        <v>4173</v>
      </c>
      <c r="O1087" s="5" t="s">
        <v>1867</v>
      </c>
    </row>
    <row r="1088" spans="1:15">
      <c r="A1088" s="367" t="s">
        <v>1093</v>
      </c>
      <c r="B1088" s="372">
        <v>0</v>
      </c>
      <c r="C1088" s="352" t="s">
        <v>1883</v>
      </c>
      <c r="F1088" s="327"/>
      <c r="G1088" s="327"/>
      <c r="N1088" s="5" t="s">
        <v>3998</v>
      </c>
      <c r="O1088" s="5" t="s">
        <v>1915</v>
      </c>
    </row>
    <row r="1089" spans="1:15">
      <c r="A1089" s="367" t="s">
        <v>1094</v>
      </c>
      <c r="B1089" s="372">
        <v>0</v>
      </c>
      <c r="C1089" s="352" t="s">
        <v>1941</v>
      </c>
      <c r="F1089" s="327"/>
      <c r="G1089" s="327"/>
      <c r="N1089" s="5" t="s">
        <v>4172</v>
      </c>
      <c r="O1089" s="5" t="s">
        <v>1825</v>
      </c>
    </row>
    <row r="1090" spans="1:15">
      <c r="A1090" s="367" t="s">
        <v>1095</v>
      </c>
      <c r="B1090" s="372">
        <v>0</v>
      </c>
      <c r="C1090" s="352" t="s">
        <v>1824</v>
      </c>
      <c r="F1090" s="327"/>
      <c r="G1090" s="327"/>
      <c r="N1090" s="5" t="s">
        <v>4171</v>
      </c>
      <c r="O1090" s="5" t="s">
        <v>1825</v>
      </c>
    </row>
    <row r="1091" spans="1:15">
      <c r="A1091" s="367" t="s">
        <v>1096</v>
      </c>
      <c r="B1091" s="372">
        <v>0</v>
      </c>
      <c r="C1091" s="352" t="s">
        <v>1968</v>
      </c>
      <c r="F1091" s="327"/>
      <c r="G1091" s="327"/>
      <c r="N1091" s="5" t="s">
        <v>4170</v>
      </c>
      <c r="O1091" s="5" t="s">
        <v>1863</v>
      </c>
    </row>
    <row r="1092" spans="1:15">
      <c r="A1092" s="367" t="s">
        <v>1097</v>
      </c>
      <c r="B1092" s="372">
        <v>-1.9668233297375999E-2</v>
      </c>
      <c r="C1092" s="352" t="s">
        <v>1968</v>
      </c>
      <c r="F1092" s="327"/>
      <c r="G1092" s="327"/>
      <c r="N1092" s="5" t="s">
        <v>4002</v>
      </c>
      <c r="O1092" s="5" t="s">
        <v>2031</v>
      </c>
    </row>
    <row r="1093" spans="1:15">
      <c r="A1093" s="367" t="s">
        <v>1098</v>
      </c>
      <c r="B1093" s="372">
        <v>0</v>
      </c>
      <c r="C1093" s="352" t="s">
        <v>1968</v>
      </c>
      <c r="F1093" s="327"/>
      <c r="G1093" s="327"/>
      <c r="N1093" s="5" t="s">
        <v>3998</v>
      </c>
      <c r="O1093" s="5" t="s">
        <v>1915</v>
      </c>
    </row>
    <row r="1094" spans="1:15">
      <c r="A1094" s="367" t="s">
        <v>1099</v>
      </c>
      <c r="B1094" s="372">
        <v>-1.9668233297375999E-2</v>
      </c>
      <c r="C1094" s="352" t="s">
        <v>1968</v>
      </c>
      <c r="F1094" s="327"/>
      <c r="G1094" s="327"/>
      <c r="N1094" s="5" t="s">
        <v>3964</v>
      </c>
      <c r="O1094" s="5" t="s">
        <v>1915</v>
      </c>
    </row>
    <row r="1095" spans="1:15">
      <c r="A1095" s="367" t="s">
        <v>1100</v>
      </c>
      <c r="B1095" s="372">
        <v>0</v>
      </c>
      <c r="C1095" s="352" t="s">
        <v>1968</v>
      </c>
      <c r="F1095" s="327"/>
      <c r="G1095" s="327"/>
      <c r="N1095" s="5" t="s">
        <v>4169</v>
      </c>
      <c r="O1095" s="5" t="s">
        <v>1813</v>
      </c>
    </row>
    <row r="1096" spans="1:15">
      <c r="A1096" s="367" t="s">
        <v>1101</v>
      </c>
      <c r="B1096" s="372">
        <v>1.9668233297375999E-2</v>
      </c>
      <c r="C1096" s="352" t="s">
        <v>1968</v>
      </c>
      <c r="F1096" s="327"/>
      <c r="G1096" s="327"/>
      <c r="N1096" s="5" t="s">
        <v>4169</v>
      </c>
      <c r="O1096" s="5" t="s">
        <v>1813</v>
      </c>
    </row>
    <row r="1097" spans="1:15">
      <c r="A1097" s="367" t="s">
        <v>1102</v>
      </c>
      <c r="B1097" s="372">
        <v>0</v>
      </c>
      <c r="C1097" s="352" t="s">
        <v>1968</v>
      </c>
      <c r="F1097" s="327"/>
      <c r="G1097" s="327"/>
      <c r="N1097" s="5" t="s">
        <v>4168</v>
      </c>
      <c r="O1097" s="5" t="s">
        <v>1821</v>
      </c>
    </row>
    <row r="1098" spans="1:15">
      <c r="A1098" s="367" t="s">
        <v>1103</v>
      </c>
      <c r="B1098" s="372">
        <v>-1.9668233297375999E-2</v>
      </c>
      <c r="C1098" s="352" t="s">
        <v>1968</v>
      </c>
      <c r="F1098" s="327"/>
      <c r="G1098" s="327"/>
      <c r="N1098" s="5" t="s">
        <v>4167</v>
      </c>
      <c r="O1098" s="5" t="s">
        <v>1866</v>
      </c>
    </row>
    <row r="1099" spans="1:15">
      <c r="A1099" s="367" t="s">
        <v>1104</v>
      </c>
      <c r="B1099" s="372">
        <v>0</v>
      </c>
      <c r="C1099" s="352" t="s">
        <v>1968</v>
      </c>
      <c r="F1099" s="327"/>
      <c r="G1099" s="327"/>
      <c r="N1099" s="5" t="s">
        <v>4166</v>
      </c>
      <c r="O1099" s="5" t="s">
        <v>1866</v>
      </c>
    </row>
    <row r="1100" spans="1:15">
      <c r="A1100" s="367" t="s">
        <v>1105</v>
      </c>
      <c r="B1100" s="372">
        <v>1.9668233297375999E-2</v>
      </c>
      <c r="C1100" s="352" t="s">
        <v>1968</v>
      </c>
      <c r="F1100" s="327"/>
      <c r="G1100" s="327"/>
      <c r="N1100" s="5" t="s">
        <v>4165</v>
      </c>
      <c r="O1100" s="5" t="s">
        <v>2029</v>
      </c>
    </row>
    <row r="1101" spans="1:15">
      <c r="A1101" s="367" t="s">
        <v>1106</v>
      </c>
      <c r="B1101" s="372">
        <v>0</v>
      </c>
      <c r="C1101" s="352" t="s">
        <v>1968</v>
      </c>
      <c r="F1101" s="327"/>
      <c r="G1101" s="327"/>
      <c r="N1101" s="5" t="s">
        <v>3947</v>
      </c>
      <c r="O1101" s="5" t="s">
        <v>1978</v>
      </c>
    </row>
    <row r="1102" spans="1:15">
      <c r="A1102" s="367" t="s">
        <v>1107</v>
      </c>
      <c r="B1102" s="372">
        <v>-1.9668233297375999E-2</v>
      </c>
      <c r="C1102" s="352" t="s">
        <v>1968</v>
      </c>
      <c r="F1102" s="327"/>
      <c r="G1102" s="327"/>
      <c r="N1102" s="5" t="s">
        <v>4164</v>
      </c>
      <c r="O1102" s="5" t="s">
        <v>1966</v>
      </c>
    </row>
    <row r="1103" spans="1:15">
      <c r="A1103" s="367" t="s">
        <v>1108</v>
      </c>
      <c r="B1103" s="372">
        <v>0</v>
      </c>
      <c r="C1103" s="352" t="s">
        <v>1968</v>
      </c>
      <c r="F1103" s="327"/>
      <c r="G1103" s="327"/>
      <c r="N1103" s="5" t="s">
        <v>4013</v>
      </c>
      <c r="O1103" s="5" t="s">
        <v>1898</v>
      </c>
    </row>
    <row r="1104" spans="1:15">
      <c r="A1104" s="367" t="s">
        <v>1109</v>
      </c>
      <c r="B1104" s="372">
        <v>1.9668233297375999E-2</v>
      </c>
      <c r="C1104" s="352" t="s">
        <v>1968</v>
      </c>
      <c r="F1104" s="327"/>
      <c r="G1104" s="327"/>
      <c r="N1104" s="5" t="s">
        <v>4114</v>
      </c>
      <c r="O1104" s="5" t="s">
        <v>1977</v>
      </c>
    </row>
    <row r="1105" spans="1:15">
      <c r="A1105" s="367" t="s">
        <v>1110</v>
      </c>
      <c r="B1105" s="372">
        <v>0</v>
      </c>
      <c r="C1105" s="352" t="s">
        <v>1963</v>
      </c>
      <c r="F1105" s="327"/>
      <c r="G1105" s="327"/>
      <c r="N1105" s="5" t="s">
        <v>4162</v>
      </c>
      <c r="O1105" s="5" t="s">
        <v>4163</v>
      </c>
    </row>
    <row r="1106" spans="1:15">
      <c r="A1106" s="367" t="s">
        <v>1111</v>
      </c>
      <c r="B1106" s="372">
        <v>0</v>
      </c>
      <c r="C1106" s="352" t="s">
        <v>1963</v>
      </c>
      <c r="F1106" s="327"/>
      <c r="G1106" s="327"/>
      <c r="N1106" s="5" t="s">
        <v>4162</v>
      </c>
      <c r="O1106" s="5" t="s">
        <v>1917</v>
      </c>
    </row>
    <row r="1107" spans="1:15">
      <c r="A1107" s="367" t="s">
        <v>1112</v>
      </c>
      <c r="B1107" s="372">
        <v>0</v>
      </c>
      <c r="C1107" s="352" t="s">
        <v>1931</v>
      </c>
      <c r="F1107" s="327"/>
      <c r="G1107" s="327"/>
      <c r="N1107" s="5" t="s">
        <v>3921</v>
      </c>
      <c r="O1107" s="5" t="s">
        <v>1975</v>
      </c>
    </row>
    <row r="1108" spans="1:15">
      <c r="A1108" s="367" t="s">
        <v>1113</v>
      </c>
      <c r="B1108" s="372">
        <v>1.08086257329512E-6</v>
      </c>
      <c r="C1108" s="352" t="s">
        <v>1825</v>
      </c>
      <c r="F1108" s="327"/>
      <c r="G1108" s="327"/>
      <c r="N1108" s="5" t="s">
        <v>3921</v>
      </c>
      <c r="O1108" s="5" t="s">
        <v>1975</v>
      </c>
    </row>
    <row r="1109" spans="1:15">
      <c r="A1109" s="367" t="s">
        <v>1114</v>
      </c>
      <c r="B1109" s="372">
        <v>1.08086257329512E-6</v>
      </c>
      <c r="C1109" s="352" t="s">
        <v>2034</v>
      </c>
      <c r="F1109" s="327"/>
      <c r="G1109" s="327"/>
      <c r="N1109" s="5" t="s">
        <v>3921</v>
      </c>
      <c r="O1109" s="5" t="s">
        <v>1975</v>
      </c>
    </row>
    <row r="1110" spans="1:15">
      <c r="A1110" s="367" t="s">
        <v>1115</v>
      </c>
      <c r="B1110" s="372">
        <v>0</v>
      </c>
      <c r="C1110" s="352" t="s">
        <v>1968</v>
      </c>
      <c r="F1110" s="327"/>
      <c r="G1110" s="327"/>
      <c r="N1110" s="5" t="s">
        <v>4098</v>
      </c>
      <c r="O1110" s="5" t="s">
        <v>1968</v>
      </c>
    </row>
    <row r="1111" spans="1:15">
      <c r="A1111" s="367" t="s">
        <v>1116</v>
      </c>
      <c r="B1111" s="372">
        <v>-1.9668233297375999E-2</v>
      </c>
      <c r="C1111" s="352" t="s">
        <v>1968</v>
      </c>
      <c r="F1111" s="327"/>
      <c r="G1111" s="327"/>
      <c r="N1111" s="5" t="s">
        <v>4098</v>
      </c>
      <c r="O1111" s="5" t="s">
        <v>1968</v>
      </c>
    </row>
    <row r="1112" spans="1:15">
      <c r="A1112" s="367" t="s">
        <v>1117</v>
      </c>
      <c r="B1112" s="372">
        <v>0</v>
      </c>
      <c r="C1112" s="352" t="s">
        <v>2008</v>
      </c>
      <c r="F1112" s="327"/>
      <c r="G1112" s="327"/>
      <c r="N1112" s="5" t="s">
        <v>4161</v>
      </c>
      <c r="O1112" s="5" t="s">
        <v>2032</v>
      </c>
    </row>
    <row r="1113" spans="1:15">
      <c r="A1113" s="367" t="s">
        <v>1118</v>
      </c>
      <c r="B1113" s="372">
        <v>0</v>
      </c>
      <c r="C1113" s="352" t="s">
        <v>1968</v>
      </c>
      <c r="F1113" s="327"/>
      <c r="G1113" s="327"/>
      <c r="N1113" s="5" t="s">
        <v>4160</v>
      </c>
      <c r="O1113" s="5" t="s">
        <v>2032</v>
      </c>
    </row>
    <row r="1114" spans="1:15">
      <c r="A1114" s="367" t="s">
        <v>1119</v>
      </c>
      <c r="B1114" s="372">
        <v>1.9668233297375999E-2</v>
      </c>
      <c r="C1114" s="352" t="s">
        <v>1968</v>
      </c>
      <c r="F1114" s="327"/>
      <c r="G1114" s="327"/>
      <c r="N1114" s="5" t="s">
        <v>4159</v>
      </c>
      <c r="O1114" s="5" t="s">
        <v>1867</v>
      </c>
    </row>
    <row r="1115" spans="1:15">
      <c r="A1115" s="367" t="s">
        <v>1120</v>
      </c>
      <c r="B1115" s="372">
        <v>1.08086257329512E-6</v>
      </c>
      <c r="C1115" s="352" t="s">
        <v>1825</v>
      </c>
      <c r="F1115" s="327"/>
      <c r="G1115" s="327"/>
      <c r="N1115" s="5" t="s">
        <v>4008</v>
      </c>
      <c r="O1115" s="5" t="s">
        <v>1908</v>
      </c>
    </row>
    <row r="1116" spans="1:15">
      <c r="A1116" s="367" t="s">
        <v>1121</v>
      </c>
      <c r="B1116" s="372">
        <v>0</v>
      </c>
      <c r="C1116" s="352" t="s">
        <v>1963</v>
      </c>
      <c r="F1116" s="327"/>
      <c r="G1116" s="327"/>
      <c r="N1116" s="5" t="s">
        <v>4158</v>
      </c>
      <c r="O1116" s="5" t="s">
        <v>1825</v>
      </c>
    </row>
    <row r="1117" spans="1:15">
      <c r="A1117" s="367" t="s">
        <v>1122</v>
      </c>
      <c r="B1117" s="372">
        <v>0</v>
      </c>
      <c r="C1117" s="352" t="s">
        <v>1866</v>
      </c>
      <c r="F1117" s="327"/>
      <c r="G1117" s="327"/>
      <c r="N1117" s="5" t="s">
        <v>4157</v>
      </c>
      <c r="O1117" s="5" t="s">
        <v>1968</v>
      </c>
    </row>
    <row r="1118" spans="1:15">
      <c r="A1118" s="367" t="s">
        <v>1123</v>
      </c>
      <c r="B1118" s="372">
        <v>0</v>
      </c>
      <c r="C1118" s="352" t="s">
        <v>1866</v>
      </c>
      <c r="F1118" s="327"/>
      <c r="G1118" s="327"/>
      <c r="N1118" s="5" t="s">
        <v>4157</v>
      </c>
      <c r="O1118" s="5" t="s">
        <v>1968</v>
      </c>
    </row>
    <row r="1119" spans="1:15">
      <c r="A1119" s="367" t="s">
        <v>1124</v>
      </c>
      <c r="B1119" s="372">
        <v>0</v>
      </c>
      <c r="C1119" s="352" t="s">
        <v>1866</v>
      </c>
      <c r="F1119" s="327"/>
      <c r="G1119" s="327"/>
      <c r="N1119" s="5" t="s">
        <v>4116</v>
      </c>
      <c r="O1119" s="5" t="s">
        <v>1867</v>
      </c>
    </row>
    <row r="1120" spans="1:15">
      <c r="A1120" s="367" t="s">
        <v>1125</v>
      </c>
      <c r="B1120" s="372">
        <v>0</v>
      </c>
      <c r="C1120" s="352" t="s">
        <v>1931</v>
      </c>
      <c r="F1120" s="327"/>
      <c r="G1120" s="327"/>
      <c r="N1120" s="5" t="s">
        <v>4156</v>
      </c>
      <c r="O1120" s="5" t="s">
        <v>1813</v>
      </c>
    </row>
    <row r="1121" spans="1:15">
      <c r="A1121" s="367" t="s">
        <v>1126</v>
      </c>
      <c r="B1121" s="372">
        <v>0</v>
      </c>
      <c r="C1121" s="352" t="s">
        <v>2008</v>
      </c>
      <c r="F1121" s="327"/>
      <c r="G1121" s="327"/>
      <c r="N1121" s="5" t="s">
        <v>4155</v>
      </c>
      <c r="O1121" s="5" t="s">
        <v>1941</v>
      </c>
    </row>
    <row r="1122" spans="1:15">
      <c r="A1122" s="367" t="s">
        <v>1127</v>
      </c>
      <c r="B1122" s="372">
        <v>0</v>
      </c>
      <c r="C1122" s="352" t="s">
        <v>1832</v>
      </c>
      <c r="F1122" s="327"/>
      <c r="G1122" s="327"/>
      <c r="N1122" s="5" t="s">
        <v>4154</v>
      </c>
      <c r="O1122" s="5" t="s">
        <v>1834</v>
      </c>
    </row>
    <row r="1123" spans="1:15">
      <c r="A1123" s="367" t="s">
        <v>1128</v>
      </c>
      <c r="B1123" s="372">
        <v>0</v>
      </c>
      <c r="C1123" s="352" t="s">
        <v>1892</v>
      </c>
      <c r="F1123" s="327"/>
      <c r="G1123" s="327"/>
      <c r="N1123" s="5" t="s">
        <v>4153</v>
      </c>
      <c r="O1123" s="5" t="s">
        <v>1834</v>
      </c>
    </row>
    <row r="1124" spans="1:15">
      <c r="A1124" s="367" t="s">
        <v>1129</v>
      </c>
      <c r="B1124" s="372">
        <v>1.3999775632678E-5</v>
      </c>
      <c r="C1124" s="352" t="s">
        <v>1922</v>
      </c>
      <c r="F1124" s="327"/>
      <c r="G1124" s="327"/>
      <c r="N1124" s="5" t="s">
        <v>4152</v>
      </c>
      <c r="O1124" s="5" t="s">
        <v>1922</v>
      </c>
    </row>
    <row r="1125" spans="1:15">
      <c r="A1125" s="367" t="s">
        <v>1130</v>
      </c>
      <c r="B1125" s="372">
        <v>4.7520000000000001E-3</v>
      </c>
      <c r="C1125" s="352" t="s">
        <v>1922</v>
      </c>
      <c r="F1125" s="327"/>
      <c r="G1125" s="327"/>
      <c r="N1125" s="5" t="s">
        <v>3972</v>
      </c>
      <c r="O1125" s="5" t="s">
        <v>1892</v>
      </c>
    </row>
    <row r="1126" spans="1:15">
      <c r="A1126" s="367" t="s">
        <v>1131</v>
      </c>
      <c r="B1126" s="372">
        <v>0</v>
      </c>
      <c r="C1126" s="352" t="s">
        <v>1931</v>
      </c>
      <c r="F1126" s="327"/>
      <c r="G1126" s="327"/>
      <c r="N1126" s="5" t="s">
        <v>4151</v>
      </c>
      <c r="O1126" s="5" t="s">
        <v>1968</v>
      </c>
    </row>
    <row r="1127" spans="1:15">
      <c r="A1127" s="367" t="s">
        <v>1132</v>
      </c>
      <c r="B1127" s="372">
        <v>0</v>
      </c>
      <c r="C1127" s="352" t="s">
        <v>1975</v>
      </c>
      <c r="F1127" s="327"/>
      <c r="G1127" s="327"/>
      <c r="N1127" s="5" t="s">
        <v>4151</v>
      </c>
      <c r="O1127" s="5" t="s">
        <v>1968</v>
      </c>
    </row>
    <row r="1128" spans="1:15">
      <c r="A1128" s="367" t="s">
        <v>1133</v>
      </c>
      <c r="B1128" s="372">
        <v>0</v>
      </c>
      <c r="C1128" s="352" t="s">
        <v>1978</v>
      </c>
      <c r="F1128" s="327"/>
      <c r="G1128" s="327"/>
      <c r="N1128" s="5" t="s">
        <v>4098</v>
      </c>
      <c r="O1128" s="5" t="s">
        <v>1968</v>
      </c>
    </row>
    <row r="1129" spans="1:15">
      <c r="A1129" s="367" t="s">
        <v>1134</v>
      </c>
      <c r="B1129" s="372">
        <v>0</v>
      </c>
      <c r="C1129" s="352" t="s">
        <v>1971</v>
      </c>
      <c r="F1129" s="327"/>
      <c r="G1129" s="327"/>
      <c r="N1129" s="5" t="s">
        <v>4098</v>
      </c>
      <c r="O1129" s="5" t="s">
        <v>1968</v>
      </c>
    </row>
    <row r="1130" spans="1:15">
      <c r="A1130" s="367" t="s">
        <v>1135</v>
      </c>
      <c r="B1130" s="372">
        <v>-8.9714007445381903</v>
      </c>
      <c r="C1130" s="352" t="s">
        <v>1968</v>
      </c>
      <c r="F1130" s="327"/>
      <c r="G1130" s="327"/>
      <c r="N1130" s="5" t="s">
        <v>4097</v>
      </c>
      <c r="O1130" s="5" t="s">
        <v>1968</v>
      </c>
    </row>
    <row r="1131" spans="1:15">
      <c r="A1131" s="367" t="s">
        <v>1136</v>
      </c>
      <c r="B1131" s="372">
        <v>-1.9668233297375999E-2</v>
      </c>
      <c r="C1131" s="352" t="s">
        <v>1968</v>
      </c>
      <c r="F1131" s="327"/>
      <c r="G1131" s="327"/>
      <c r="N1131" s="5" t="s">
        <v>4150</v>
      </c>
      <c r="O1131" s="5" t="s">
        <v>1836</v>
      </c>
    </row>
    <row r="1132" spans="1:15">
      <c r="A1132" s="367" t="s">
        <v>1137</v>
      </c>
      <c r="B1132" s="372">
        <v>8.9714007445381903</v>
      </c>
      <c r="C1132" s="352" t="s">
        <v>1968</v>
      </c>
      <c r="F1132" s="327"/>
      <c r="G1132" s="327"/>
      <c r="N1132" s="5" t="s">
        <v>4088</v>
      </c>
      <c r="O1132" s="5" t="s">
        <v>1922</v>
      </c>
    </row>
    <row r="1133" spans="1:15">
      <c r="A1133" s="367" t="s">
        <v>1138</v>
      </c>
      <c r="B1133" s="372">
        <v>0</v>
      </c>
      <c r="C1133" s="352" t="s">
        <v>1968</v>
      </c>
      <c r="F1133" s="327"/>
      <c r="G1133" s="327"/>
      <c r="N1133" s="5" t="s">
        <v>4089</v>
      </c>
      <c r="O1133" s="5" t="s">
        <v>1922</v>
      </c>
    </row>
    <row r="1134" spans="1:15">
      <c r="A1134" s="367" t="s">
        <v>1139</v>
      </c>
      <c r="B1134" s="372">
        <v>1.9668233297375999E-2</v>
      </c>
      <c r="C1134" s="352" t="s">
        <v>1968</v>
      </c>
      <c r="F1134" s="327"/>
      <c r="G1134" s="327"/>
      <c r="N1134" s="5" t="s">
        <v>4149</v>
      </c>
      <c r="O1134" s="5" t="s">
        <v>1883</v>
      </c>
    </row>
    <row r="1135" spans="1:15">
      <c r="A1135" s="367" t="s">
        <v>1140</v>
      </c>
      <c r="B1135" s="372">
        <v>0</v>
      </c>
      <c r="C1135" s="352" t="s">
        <v>1825</v>
      </c>
      <c r="F1135" s="327"/>
      <c r="G1135" s="327"/>
      <c r="N1135" s="5" t="s">
        <v>4148</v>
      </c>
      <c r="O1135" s="5" t="s">
        <v>2033</v>
      </c>
    </row>
    <row r="1136" spans="1:15">
      <c r="A1136" s="367" t="s">
        <v>1141</v>
      </c>
      <c r="B1136" s="372">
        <v>2.3329737604667201E-7</v>
      </c>
      <c r="C1136" s="352" t="s">
        <v>1979</v>
      </c>
      <c r="F1136" s="327"/>
      <c r="G1136" s="327"/>
      <c r="N1136" s="5" t="s">
        <v>4147</v>
      </c>
      <c r="O1136" s="5" t="s">
        <v>1823</v>
      </c>
    </row>
    <row r="1137" spans="1:15">
      <c r="A1137" s="367" t="s">
        <v>1142</v>
      </c>
      <c r="B1137" s="372">
        <v>-2.3329737604667201E-7</v>
      </c>
      <c r="C1137" s="352" t="s">
        <v>1884</v>
      </c>
      <c r="F1137" s="327"/>
      <c r="G1137" s="327"/>
      <c r="N1137" s="5" t="s">
        <v>4146</v>
      </c>
      <c r="O1137" s="5" t="s">
        <v>1825</v>
      </c>
    </row>
    <row r="1138" spans="1:15">
      <c r="A1138" s="367" t="s">
        <v>1143</v>
      </c>
      <c r="B1138" s="372">
        <v>2.3329737604667201E-7</v>
      </c>
      <c r="C1138" s="352" t="s">
        <v>1979</v>
      </c>
      <c r="F1138" s="327"/>
      <c r="G1138" s="327"/>
      <c r="N1138" s="5" t="s">
        <v>4145</v>
      </c>
      <c r="O1138" s="5" t="s">
        <v>1908</v>
      </c>
    </row>
    <row r="1139" spans="1:15">
      <c r="A1139" s="367" t="s">
        <v>1144</v>
      </c>
      <c r="B1139" s="372">
        <v>-2.3329737604667201E-7</v>
      </c>
      <c r="C1139" s="352" t="s">
        <v>1884</v>
      </c>
      <c r="F1139" s="327"/>
      <c r="G1139" s="327"/>
      <c r="N1139" s="5" t="s">
        <v>4048</v>
      </c>
      <c r="O1139" s="5" t="s">
        <v>1908</v>
      </c>
    </row>
    <row r="1140" spans="1:15">
      <c r="A1140" s="367" t="s">
        <v>1145</v>
      </c>
      <c r="B1140" s="372">
        <v>2.3329737604667201E-7</v>
      </c>
      <c r="C1140" s="352" t="s">
        <v>1979</v>
      </c>
      <c r="F1140" s="327"/>
      <c r="G1140" s="327"/>
      <c r="N1140" s="5" t="s">
        <v>4144</v>
      </c>
      <c r="O1140" s="5" t="s">
        <v>1867</v>
      </c>
    </row>
    <row r="1141" spans="1:15">
      <c r="A1141" s="367" t="s">
        <v>1146</v>
      </c>
      <c r="B1141" s="372">
        <v>-2.3329737604667201E-7</v>
      </c>
      <c r="C1141" s="352" t="s">
        <v>1884</v>
      </c>
      <c r="F1141" s="327"/>
      <c r="G1141" s="327"/>
      <c r="N1141" s="5" t="s">
        <v>4022</v>
      </c>
      <c r="O1141" s="5" t="s">
        <v>1963</v>
      </c>
    </row>
    <row r="1142" spans="1:15">
      <c r="A1142" s="367" t="s">
        <v>1147</v>
      </c>
      <c r="B1142" s="372">
        <v>2.3329737604667201E-7</v>
      </c>
      <c r="C1142" s="352" t="s">
        <v>1979</v>
      </c>
      <c r="F1142" s="327"/>
      <c r="G1142" s="327"/>
      <c r="N1142" s="5" t="s">
        <v>4143</v>
      </c>
      <c r="O1142" s="5" t="s">
        <v>1883</v>
      </c>
    </row>
    <row r="1143" spans="1:15">
      <c r="A1143" s="367" t="s">
        <v>1148</v>
      </c>
      <c r="B1143" s="372">
        <v>-2.3329737604667201E-7</v>
      </c>
      <c r="C1143" s="352" t="s">
        <v>1884</v>
      </c>
      <c r="F1143" s="327"/>
      <c r="G1143" s="327"/>
      <c r="N1143" s="5" t="s">
        <v>4142</v>
      </c>
      <c r="O1143" s="5" t="s">
        <v>1941</v>
      </c>
    </row>
    <row r="1144" spans="1:15">
      <c r="A1144" s="367" t="s">
        <v>1149</v>
      </c>
      <c r="B1144" s="372">
        <v>2.3329737604667201E-7</v>
      </c>
      <c r="C1144" s="352" t="s">
        <v>1979</v>
      </c>
      <c r="F1144" s="327"/>
      <c r="G1144" s="327"/>
      <c r="N1144" s="5" t="s">
        <v>4002</v>
      </c>
      <c r="O1144" s="5" t="s">
        <v>1824</v>
      </c>
    </row>
    <row r="1145" spans="1:15">
      <c r="A1145" s="367" t="s">
        <v>1150</v>
      </c>
      <c r="B1145" s="372">
        <v>-2.3329737604667201E-7</v>
      </c>
      <c r="C1145" s="352" t="s">
        <v>1884</v>
      </c>
      <c r="F1145" s="327"/>
      <c r="G1145" s="327"/>
      <c r="N1145" s="5" t="s">
        <v>4098</v>
      </c>
      <c r="O1145" s="5" t="s">
        <v>1968</v>
      </c>
    </row>
    <row r="1146" spans="1:15">
      <c r="A1146" s="367" t="s">
        <v>1151</v>
      </c>
      <c r="B1146" s="372">
        <v>-2.3329737604667201E-7</v>
      </c>
      <c r="C1146" s="352" t="s">
        <v>1884</v>
      </c>
      <c r="F1146" s="327"/>
      <c r="G1146" s="327"/>
      <c r="N1146" s="5" t="s">
        <v>4098</v>
      </c>
      <c r="O1146" s="5" t="s">
        <v>1968</v>
      </c>
    </row>
    <row r="1147" spans="1:15">
      <c r="A1147" s="367" t="s">
        <v>1152</v>
      </c>
      <c r="B1147" s="372">
        <v>2.3329737604667201E-7</v>
      </c>
      <c r="C1147" s="352" t="s">
        <v>1979</v>
      </c>
      <c r="F1147" s="327"/>
      <c r="G1147" s="327"/>
      <c r="N1147" s="5" t="s">
        <v>4098</v>
      </c>
      <c r="O1147" s="5" t="s">
        <v>1968</v>
      </c>
    </row>
    <row r="1148" spans="1:15">
      <c r="A1148" s="367" t="s">
        <v>1153</v>
      </c>
      <c r="B1148" s="372">
        <v>-2.3329737604667201E-7</v>
      </c>
      <c r="C1148" s="352" t="s">
        <v>1884</v>
      </c>
      <c r="F1148" s="327"/>
      <c r="G1148" s="327"/>
      <c r="N1148" s="5" t="s">
        <v>4098</v>
      </c>
      <c r="O1148" s="5" t="s">
        <v>1968</v>
      </c>
    </row>
    <row r="1149" spans="1:15">
      <c r="A1149" s="367" t="s">
        <v>1154</v>
      </c>
      <c r="B1149" s="372">
        <v>2.3329737604667201E-7</v>
      </c>
      <c r="C1149" s="352" t="s">
        <v>1884</v>
      </c>
      <c r="F1149" s="327"/>
      <c r="G1149" s="327"/>
      <c r="N1149" s="5" t="s">
        <v>4099</v>
      </c>
      <c r="O1149" s="5" t="s">
        <v>1968</v>
      </c>
    </row>
    <row r="1150" spans="1:15">
      <c r="A1150" s="367" t="s">
        <v>1155</v>
      </c>
      <c r="B1150" s="372">
        <v>0</v>
      </c>
      <c r="C1150" s="352" t="s">
        <v>1948</v>
      </c>
      <c r="F1150" s="327"/>
      <c r="G1150" s="327"/>
      <c r="N1150" s="5" t="s">
        <v>4099</v>
      </c>
      <c r="O1150" s="5" t="s">
        <v>1968</v>
      </c>
    </row>
    <row r="1151" spans="1:15">
      <c r="A1151" s="367" t="s">
        <v>1156</v>
      </c>
      <c r="B1151" s="372">
        <v>2.3329737604667201E-7</v>
      </c>
      <c r="C1151" s="352" t="s">
        <v>1884</v>
      </c>
      <c r="F1151" s="327"/>
      <c r="G1151" s="327"/>
      <c r="N1151" s="5" t="s">
        <v>4098</v>
      </c>
      <c r="O1151" s="5" t="s">
        <v>1968</v>
      </c>
    </row>
    <row r="1152" spans="1:15">
      <c r="A1152" s="367" t="s">
        <v>1157</v>
      </c>
      <c r="B1152" s="372">
        <v>0</v>
      </c>
      <c r="C1152" s="352" t="s">
        <v>1884</v>
      </c>
      <c r="F1152" s="327"/>
      <c r="G1152" s="327"/>
      <c r="N1152" s="5" t="s">
        <v>4098</v>
      </c>
      <c r="O1152" s="5" t="s">
        <v>1968</v>
      </c>
    </row>
    <row r="1153" spans="1:15">
      <c r="A1153" s="367" t="s">
        <v>1158</v>
      </c>
      <c r="B1153" s="372">
        <v>0</v>
      </c>
      <c r="C1153" s="352" t="s">
        <v>1975</v>
      </c>
      <c r="F1153" s="327"/>
      <c r="G1153" s="327"/>
      <c r="N1153" s="5" t="s">
        <v>4099</v>
      </c>
      <c r="O1153" s="5" t="s">
        <v>1968</v>
      </c>
    </row>
    <row r="1154" spans="1:15">
      <c r="A1154" s="367" t="s">
        <v>1159</v>
      </c>
      <c r="B1154" s="372">
        <v>0</v>
      </c>
      <c r="C1154" s="352" t="s">
        <v>1975</v>
      </c>
      <c r="F1154" s="327"/>
      <c r="G1154" s="327"/>
      <c r="N1154" s="5" t="s">
        <v>4099</v>
      </c>
      <c r="O1154" s="5" t="s">
        <v>1968</v>
      </c>
    </row>
    <row r="1155" spans="1:15">
      <c r="A1155" s="367" t="s">
        <v>1160</v>
      </c>
      <c r="B1155" s="372">
        <v>0</v>
      </c>
      <c r="C1155" s="352" t="s">
        <v>2013</v>
      </c>
      <c r="F1155" s="327"/>
      <c r="G1155" s="327"/>
      <c r="N1155" s="5" t="s">
        <v>4098</v>
      </c>
      <c r="O1155" s="5" t="s">
        <v>1968</v>
      </c>
    </row>
    <row r="1156" spans="1:15">
      <c r="A1156" s="367" t="s">
        <v>1161</v>
      </c>
      <c r="B1156" s="372">
        <v>0</v>
      </c>
      <c r="C1156" s="352" t="s">
        <v>2013</v>
      </c>
      <c r="F1156" s="327"/>
      <c r="G1156" s="327"/>
      <c r="N1156" s="5" t="s">
        <v>4098</v>
      </c>
      <c r="O1156" s="5" t="s">
        <v>1968</v>
      </c>
    </row>
    <row r="1157" spans="1:15">
      <c r="A1157" s="367" t="s">
        <v>1162</v>
      </c>
      <c r="B1157" s="372">
        <v>0</v>
      </c>
      <c r="C1157" s="352" t="s">
        <v>2013</v>
      </c>
      <c r="F1157" s="327"/>
      <c r="G1157" s="327"/>
      <c r="N1157" s="5" t="s">
        <v>4099</v>
      </c>
      <c r="O1157" s="5" t="s">
        <v>1968</v>
      </c>
    </row>
    <row r="1158" spans="1:15">
      <c r="A1158" s="367" t="s">
        <v>1163</v>
      </c>
      <c r="B1158" s="372">
        <v>0</v>
      </c>
      <c r="C1158" s="352" t="s">
        <v>1898</v>
      </c>
      <c r="F1158" s="327"/>
      <c r="G1158" s="327"/>
      <c r="N1158" s="5" t="s">
        <v>4099</v>
      </c>
      <c r="O1158" s="5" t="s">
        <v>1968</v>
      </c>
    </row>
    <row r="1159" spans="1:15">
      <c r="A1159" s="367" t="s">
        <v>1164</v>
      </c>
      <c r="B1159" s="372">
        <v>2.47802863489628E-6</v>
      </c>
      <c r="C1159" s="352" t="s">
        <v>2035</v>
      </c>
      <c r="F1159" s="327"/>
      <c r="G1159" s="327"/>
      <c r="N1159" s="5" t="s">
        <v>3939</v>
      </c>
      <c r="O1159" s="5" t="s">
        <v>1963</v>
      </c>
    </row>
    <row r="1160" spans="1:15">
      <c r="A1160" s="367" t="s">
        <v>1165</v>
      </c>
      <c r="B1160" s="372">
        <v>3.0183161137483601</v>
      </c>
      <c r="C1160" s="352" t="s">
        <v>2035</v>
      </c>
      <c r="F1160" s="327"/>
      <c r="G1160" s="327"/>
      <c r="N1160" s="5" t="s">
        <v>4005</v>
      </c>
      <c r="O1160" s="5" t="s">
        <v>1963</v>
      </c>
    </row>
    <row r="1161" spans="1:15">
      <c r="A1161" s="367" t="s">
        <v>1166</v>
      </c>
      <c r="B1161" s="372">
        <v>0.46777779152647198</v>
      </c>
      <c r="C1161" s="352" t="s">
        <v>2036</v>
      </c>
      <c r="F1161" s="327"/>
      <c r="G1161" s="327"/>
      <c r="N1161" s="5" t="s">
        <v>4141</v>
      </c>
      <c r="O1161" s="5" t="s">
        <v>1931</v>
      </c>
    </row>
    <row r="1162" spans="1:15">
      <c r="A1162" s="367" t="s">
        <v>1167</v>
      </c>
      <c r="B1162" s="372">
        <v>3.3595969824754199</v>
      </c>
      <c r="C1162" s="352" t="s">
        <v>2036</v>
      </c>
      <c r="F1162" s="327"/>
      <c r="G1162" s="327"/>
      <c r="N1162" s="5" t="s">
        <v>4140</v>
      </c>
      <c r="O1162" s="5" t="s">
        <v>1825</v>
      </c>
    </row>
    <row r="1163" spans="1:15">
      <c r="A1163" s="367" t="s">
        <v>1168</v>
      </c>
      <c r="B1163" s="372">
        <v>0</v>
      </c>
      <c r="C1163" s="352" t="s">
        <v>1903</v>
      </c>
      <c r="F1163" s="327"/>
      <c r="G1163" s="327"/>
      <c r="N1163" s="5" t="s">
        <v>4139</v>
      </c>
      <c r="O1163" s="5" t="s">
        <v>4138</v>
      </c>
    </row>
    <row r="1164" spans="1:15">
      <c r="A1164" s="367" t="s">
        <v>1169</v>
      </c>
      <c r="B1164" s="372">
        <v>0</v>
      </c>
      <c r="C1164" s="352" t="s">
        <v>1824</v>
      </c>
      <c r="F1164" s="327"/>
      <c r="G1164" s="327"/>
      <c r="N1164" s="5" t="s">
        <v>4098</v>
      </c>
      <c r="O1164" s="5" t="s">
        <v>1968</v>
      </c>
    </row>
    <row r="1165" spans="1:15">
      <c r="A1165" s="367" t="s">
        <v>1170</v>
      </c>
      <c r="B1165" s="372">
        <v>0</v>
      </c>
      <c r="C1165" s="352" t="s">
        <v>1892</v>
      </c>
      <c r="F1165" s="327"/>
      <c r="G1165" s="327"/>
      <c r="N1165" s="5" t="s">
        <v>4098</v>
      </c>
      <c r="O1165" s="5" t="s">
        <v>1968</v>
      </c>
    </row>
    <row r="1166" spans="1:15">
      <c r="A1166" s="367" t="s">
        <v>1171</v>
      </c>
      <c r="B1166" s="372">
        <v>0</v>
      </c>
      <c r="C1166" s="352" t="s">
        <v>1892</v>
      </c>
      <c r="F1166" s="327"/>
      <c r="G1166" s="327"/>
      <c r="N1166" s="5" t="s">
        <v>4137</v>
      </c>
      <c r="O1166" s="5" t="s">
        <v>2008</v>
      </c>
    </row>
    <row r="1167" spans="1:15">
      <c r="A1167" s="367" t="s">
        <v>1172</v>
      </c>
      <c r="B1167" s="372">
        <v>0</v>
      </c>
      <c r="C1167" s="352" t="s">
        <v>1892</v>
      </c>
      <c r="F1167" s="327"/>
      <c r="G1167" s="327"/>
      <c r="N1167" s="5" t="s">
        <v>4099</v>
      </c>
      <c r="O1167" s="5" t="s">
        <v>1968</v>
      </c>
    </row>
    <row r="1168" spans="1:15">
      <c r="A1168" s="367" t="s">
        <v>1173</v>
      </c>
      <c r="B1168" s="372">
        <v>0</v>
      </c>
      <c r="C1168" s="352" t="s">
        <v>1892</v>
      </c>
      <c r="F1168" s="327"/>
      <c r="G1168" s="327"/>
      <c r="N1168" s="5" t="s">
        <v>4099</v>
      </c>
      <c r="O1168" s="5" t="s">
        <v>1968</v>
      </c>
    </row>
    <row r="1169" spans="1:15">
      <c r="A1169" s="367" t="s">
        <v>1174</v>
      </c>
      <c r="B1169" s="372">
        <v>0</v>
      </c>
      <c r="C1169" s="352" t="s">
        <v>1892</v>
      </c>
      <c r="F1169" s="327"/>
      <c r="G1169" s="327"/>
      <c r="N1169" s="5" t="s">
        <v>4136</v>
      </c>
      <c r="O1169" s="5" t="s">
        <v>1825</v>
      </c>
    </row>
    <row r="1170" spans="1:15">
      <c r="A1170" s="367" t="s">
        <v>1175</v>
      </c>
      <c r="B1170" s="372">
        <v>0</v>
      </c>
      <c r="C1170" s="352" t="s">
        <v>1892</v>
      </c>
      <c r="F1170" s="327"/>
      <c r="G1170" s="327"/>
      <c r="N1170" s="5" t="s">
        <v>4005</v>
      </c>
      <c r="O1170" s="5" t="s">
        <v>1963</v>
      </c>
    </row>
    <row r="1171" spans="1:15">
      <c r="A1171" s="367" t="s">
        <v>1176</v>
      </c>
      <c r="B1171" s="372">
        <v>0</v>
      </c>
      <c r="C1171" s="352" t="s">
        <v>1892</v>
      </c>
      <c r="F1171" s="327"/>
      <c r="G1171" s="327"/>
      <c r="N1171" s="5" t="s">
        <v>4135</v>
      </c>
      <c r="O1171" s="5" t="s">
        <v>1866</v>
      </c>
    </row>
    <row r="1172" spans="1:15">
      <c r="A1172" s="367" t="s">
        <v>1177</v>
      </c>
      <c r="B1172" s="372">
        <v>0</v>
      </c>
      <c r="C1172" s="352" t="s">
        <v>1963</v>
      </c>
      <c r="F1172" s="327"/>
      <c r="G1172" s="327"/>
      <c r="N1172" s="5" t="s">
        <v>4135</v>
      </c>
      <c r="O1172" s="5" t="s">
        <v>1866</v>
      </c>
    </row>
    <row r="1173" spans="1:15">
      <c r="A1173" s="367" t="s">
        <v>1178</v>
      </c>
      <c r="B1173" s="372">
        <v>0</v>
      </c>
      <c r="C1173" s="352" t="s">
        <v>1963</v>
      </c>
      <c r="F1173" s="327"/>
      <c r="G1173" s="327"/>
      <c r="N1173" s="5" t="s">
        <v>4094</v>
      </c>
      <c r="O1173" s="5" t="s">
        <v>1866</v>
      </c>
    </row>
    <row r="1174" spans="1:15">
      <c r="A1174" s="367" t="s">
        <v>1179</v>
      </c>
      <c r="B1174" s="372">
        <v>0</v>
      </c>
      <c r="C1174" s="352" t="s">
        <v>1963</v>
      </c>
      <c r="F1174" s="327"/>
      <c r="G1174" s="327"/>
      <c r="N1174" s="5" t="s">
        <v>4134</v>
      </c>
      <c r="O1174" s="5" t="s">
        <v>1931</v>
      </c>
    </row>
    <row r="1175" spans="1:15">
      <c r="A1175" s="367" t="s">
        <v>1180</v>
      </c>
      <c r="B1175" s="372">
        <v>0</v>
      </c>
      <c r="C1175" s="352" t="s">
        <v>1963</v>
      </c>
      <c r="F1175" s="327"/>
      <c r="G1175" s="327"/>
      <c r="N1175" s="5" t="s">
        <v>4087</v>
      </c>
      <c r="O1175" s="5" t="s">
        <v>2008</v>
      </c>
    </row>
    <row r="1176" spans="1:15">
      <c r="A1176" s="367" t="s">
        <v>1181</v>
      </c>
      <c r="B1176" s="372">
        <v>0</v>
      </c>
      <c r="C1176" s="352" t="s">
        <v>1963</v>
      </c>
      <c r="F1176" s="327"/>
      <c r="G1176" s="327"/>
      <c r="N1176" s="5" t="s">
        <v>3929</v>
      </c>
      <c r="O1176" s="5" t="s">
        <v>1832</v>
      </c>
    </row>
    <row r="1177" spans="1:15">
      <c r="A1177" s="367" t="s">
        <v>1182</v>
      </c>
      <c r="B1177" s="372">
        <v>0</v>
      </c>
      <c r="C1177" s="352" t="s">
        <v>2000</v>
      </c>
      <c r="F1177" s="327"/>
      <c r="G1177" s="327"/>
      <c r="N1177" s="5" t="s">
        <v>4122</v>
      </c>
      <c r="O1177" s="5" t="s">
        <v>1892</v>
      </c>
    </row>
    <row r="1178" spans="1:15">
      <c r="A1178" s="367" t="s">
        <v>1183</v>
      </c>
      <c r="B1178" s="372">
        <v>0</v>
      </c>
      <c r="C1178" s="352" t="s">
        <v>1949</v>
      </c>
      <c r="F1178" s="327"/>
      <c r="G1178" s="327"/>
      <c r="N1178" s="5" t="s">
        <v>4133</v>
      </c>
      <c r="O1178" s="5" t="s">
        <v>1922</v>
      </c>
    </row>
    <row r="1179" spans="1:15">
      <c r="A1179" s="367" t="s">
        <v>1184</v>
      </c>
      <c r="B1179" s="372">
        <v>0</v>
      </c>
      <c r="C1179" s="352" t="s">
        <v>1834</v>
      </c>
      <c r="F1179" s="327"/>
      <c r="G1179" s="327"/>
      <c r="N1179" s="5" t="s">
        <v>4133</v>
      </c>
      <c r="O1179" s="5" t="s">
        <v>1922</v>
      </c>
    </row>
    <row r="1180" spans="1:15">
      <c r="A1180" s="367" t="s">
        <v>1185</v>
      </c>
      <c r="B1180" s="372">
        <v>4.7350201241327298E-7</v>
      </c>
      <c r="C1180" s="352" t="s">
        <v>1902</v>
      </c>
      <c r="F1180" s="327"/>
      <c r="G1180" s="327"/>
      <c r="N1180" s="5" t="s">
        <v>3916</v>
      </c>
      <c r="O1180" s="5" t="s">
        <v>1931</v>
      </c>
    </row>
    <row r="1181" spans="1:15">
      <c r="A1181" s="367" t="s">
        <v>1186</v>
      </c>
      <c r="B1181" s="372">
        <v>1.85273811957067E-6</v>
      </c>
      <c r="C1181" s="352" t="s">
        <v>1867</v>
      </c>
      <c r="F1181" s="327"/>
      <c r="G1181" s="327"/>
      <c r="N1181" s="5" t="s">
        <v>3921</v>
      </c>
      <c r="O1181" s="5" t="s">
        <v>1975</v>
      </c>
    </row>
    <row r="1182" spans="1:15">
      <c r="A1182" s="367" t="s">
        <v>1187</v>
      </c>
      <c r="B1182" s="372">
        <v>0</v>
      </c>
      <c r="C1182" s="352" t="s">
        <v>1977</v>
      </c>
      <c r="F1182" s="327"/>
      <c r="G1182" s="327"/>
      <c r="N1182" s="5" t="s">
        <v>4132</v>
      </c>
      <c r="O1182" s="5" t="s">
        <v>1978</v>
      </c>
    </row>
    <row r="1183" spans="1:15">
      <c r="A1183" s="367" t="s">
        <v>1188</v>
      </c>
      <c r="B1183" s="372">
        <v>0</v>
      </c>
      <c r="C1183" s="352" t="s">
        <v>1977</v>
      </c>
      <c r="F1183" s="327"/>
      <c r="G1183" s="327"/>
      <c r="N1183" s="5" t="s">
        <v>4131</v>
      </c>
      <c r="O1183" s="5" t="s">
        <v>1971</v>
      </c>
    </row>
    <row r="1184" spans="1:15">
      <c r="A1184" s="367" t="s">
        <v>1189</v>
      </c>
      <c r="B1184" s="372">
        <v>0</v>
      </c>
      <c r="C1184" s="352" t="s">
        <v>1933</v>
      </c>
      <c r="F1184" s="327"/>
      <c r="G1184" s="327"/>
      <c r="N1184" s="5" t="s">
        <v>4098</v>
      </c>
      <c r="O1184" s="5" t="s">
        <v>1968</v>
      </c>
    </row>
    <row r="1185" spans="1:15">
      <c r="A1185" s="367" t="s">
        <v>1190</v>
      </c>
      <c r="B1185" s="372">
        <v>0</v>
      </c>
      <c r="C1185" s="352" t="s">
        <v>1898</v>
      </c>
      <c r="F1185" s="327"/>
      <c r="G1185" s="327"/>
      <c r="N1185" s="5" t="s">
        <v>4098</v>
      </c>
      <c r="O1185" s="5" t="s">
        <v>1968</v>
      </c>
    </row>
    <row r="1186" spans="1:15">
      <c r="A1186" s="367" t="s">
        <v>1191</v>
      </c>
      <c r="B1186" s="372">
        <v>0</v>
      </c>
      <c r="C1186" s="352" t="s">
        <v>1898</v>
      </c>
      <c r="F1186" s="327"/>
      <c r="G1186" s="327"/>
      <c r="N1186" s="5" t="s">
        <v>4097</v>
      </c>
      <c r="O1186" s="5" t="s">
        <v>1968</v>
      </c>
    </row>
    <row r="1187" spans="1:15">
      <c r="A1187" s="367" t="s">
        <v>1192</v>
      </c>
      <c r="B1187" s="372">
        <v>0</v>
      </c>
      <c r="C1187" s="352" t="s">
        <v>1898</v>
      </c>
      <c r="F1187" s="327"/>
      <c r="G1187" s="327"/>
      <c r="N1187" s="5" t="s">
        <v>4098</v>
      </c>
      <c r="O1187" s="5" t="s">
        <v>1968</v>
      </c>
    </row>
    <row r="1188" spans="1:15">
      <c r="A1188" s="367" t="s">
        <v>1193</v>
      </c>
      <c r="B1188" s="372">
        <v>0</v>
      </c>
      <c r="C1188" s="352" t="s">
        <v>1898</v>
      </c>
      <c r="F1188" s="327"/>
      <c r="G1188" s="327"/>
      <c r="N1188" s="5" t="s">
        <v>4098</v>
      </c>
      <c r="O1188" s="5" t="s">
        <v>1968</v>
      </c>
    </row>
    <row r="1189" spans="1:15">
      <c r="A1189" s="367" t="s">
        <v>1194</v>
      </c>
      <c r="B1189" s="372">
        <v>0</v>
      </c>
      <c r="C1189" s="352" t="s">
        <v>1898</v>
      </c>
      <c r="F1189" s="327"/>
      <c r="G1189" s="327"/>
      <c r="N1189" s="5" t="s">
        <v>4002</v>
      </c>
      <c r="O1189" s="5" t="s">
        <v>1825</v>
      </c>
    </row>
    <row r="1190" spans="1:15">
      <c r="A1190" s="367" t="s">
        <v>1195</v>
      </c>
      <c r="B1190" s="372">
        <v>0</v>
      </c>
      <c r="C1190" s="352" t="s">
        <v>1966</v>
      </c>
      <c r="F1190" s="327"/>
      <c r="G1190" s="327"/>
      <c r="N1190" s="5" t="s">
        <v>4130</v>
      </c>
      <c r="O1190" s="5" t="s">
        <v>1979</v>
      </c>
    </row>
    <row r="1191" spans="1:15">
      <c r="A1191" s="367" t="s">
        <v>1196</v>
      </c>
      <c r="B1191" s="372">
        <v>0</v>
      </c>
      <c r="C1191" s="352" t="s">
        <v>1887</v>
      </c>
      <c r="F1191" s="327"/>
      <c r="G1191" s="327"/>
      <c r="N1191" s="5" t="s">
        <v>3998</v>
      </c>
      <c r="O1191" s="5" t="s">
        <v>1884</v>
      </c>
    </row>
    <row r="1192" spans="1:15">
      <c r="A1192" s="367" t="s">
        <v>1197</v>
      </c>
      <c r="B1192" s="372">
        <v>0</v>
      </c>
      <c r="C1192" s="352" t="s">
        <v>1887</v>
      </c>
      <c r="F1192" s="327"/>
      <c r="G1192" s="327"/>
      <c r="N1192" s="5" t="s">
        <v>4130</v>
      </c>
      <c r="O1192" s="5" t="s">
        <v>1979</v>
      </c>
    </row>
    <row r="1193" spans="1:15">
      <c r="A1193" s="367" t="s">
        <v>1198</v>
      </c>
      <c r="B1193" s="372">
        <v>0</v>
      </c>
      <c r="C1193" s="352" t="s">
        <v>1887</v>
      </c>
      <c r="F1193" s="327"/>
      <c r="G1193" s="327"/>
      <c r="N1193" s="5" t="s">
        <v>3998</v>
      </c>
      <c r="O1193" s="5" t="s">
        <v>1884</v>
      </c>
    </row>
    <row r="1194" spans="1:15">
      <c r="A1194" s="367" t="s">
        <v>1199</v>
      </c>
      <c r="B1194" s="372">
        <v>0</v>
      </c>
      <c r="C1194" s="352" t="s">
        <v>1887</v>
      </c>
      <c r="F1194" s="327"/>
      <c r="G1194" s="327"/>
      <c r="N1194" s="5" t="s">
        <v>4130</v>
      </c>
      <c r="O1194" s="5" t="s">
        <v>1979</v>
      </c>
    </row>
    <row r="1195" spans="1:15">
      <c r="A1195" s="367" t="s">
        <v>1200</v>
      </c>
      <c r="B1195" s="372">
        <v>0</v>
      </c>
      <c r="C1195" s="352" t="s">
        <v>1887</v>
      </c>
      <c r="F1195" s="327"/>
      <c r="G1195" s="327"/>
      <c r="N1195" s="5" t="s">
        <v>3939</v>
      </c>
      <c r="O1195" s="5" t="s">
        <v>1884</v>
      </c>
    </row>
    <row r="1196" spans="1:15">
      <c r="A1196" s="367" t="s">
        <v>1201</v>
      </c>
      <c r="B1196" s="372">
        <v>0</v>
      </c>
      <c r="C1196" s="352" t="s">
        <v>1887</v>
      </c>
      <c r="F1196" s="327"/>
      <c r="G1196" s="327"/>
      <c r="N1196" s="5" t="s">
        <v>4130</v>
      </c>
      <c r="O1196" s="5" t="s">
        <v>1979</v>
      </c>
    </row>
    <row r="1197" spans="1:15">
      <c r="A1197" s="367" t="s">
        <v>1202</v>
      </c>
      <c r="B1197" s="372">
        <v>0</v>
      </c>
      <c r="C1197" s="352" t="s">
        <v>1887</v>
      </c>
      <c r="F1197" s="327"/>
      <c r="G1197" s="327"/>
      <c r="N1197" s="5" t="s">
        <v>3998</v>
      </c>
      <c r="O1197" s="5" t="s">
        <v>1884</v>
      </c>
    </row>
    <row r="1198" spans="1:15">
      <c r="A1198" s="367" t="s">
        <v>1203</v>
      </c>
      <c r="B1198" s="372">
        <v>0</v>
      </c>
      <c r="C1198" s="352" t="s">
        <v>2029</v>
      </c>
      <c r="F1198" s="327"/>
      <c r="G1198" s="327"/>
      <c r="N1198" s="5" t="s">
        <v>4130</v>
      </c>
      <c r="O1198" s="5" t="s">
        <v>1979</v>
      </c>
    </row>
    <row r="1199" spans="1:15">
      <c r="A1199" s="367" t="s">
        <v>1204</v>
      </c>
      <c r="B1199" s="372">
        <v>0</v>
      </c>
      <c r="C1199" s="352" t="s">
        <v>2013</v>
      </c>
      <c r="F1199" s="327"/>
      <c r="G1199" s="327"/>
      <c r="N1199" s="5" t="s">
        <v>3998</v>
      </c>
      <c r="O1199" s="5" t="s">
        <v>1884</v>
      </c>
    </row>
    <row r="1200" spans="1:15">
      <c r="A1200" s="367" t="s">
        <v>1205</v>
      </c>
      <c r="B1200" s="372">
        <v>0</v>
      </c>
      <c r="C1200" s="352" t="s">
        <v>2013</v>
      </c>
      <c r="F1200" s="327"/>
      <c r="G1200" s="327"/>
      <c r="N1200" s="5" t="s">
        <v>3939</v>
      </c>
      <c r="O1200" s="5" t="s">
        <v>1884</v>
      </c>
    </row>
    <row r="1201" spans="1:15">
      <c r="A1201" s="367" t="s">
        <v>1206</v>
      </c>
      <c r="B1201" s="372">
        <v>0</v>
      </c>
      <c r="C1201" s="352" t="s">
        <v>2013</v>
      </c>
      <c r="F1201" s="327"/>
      <c r="G1201" s="327"/>
      <c r="N1201" s="5" t="s">
        <v>4130</v>
      </c>
      <c r="O1201" s="5" t="s">
        <v>1979</v>
      </c>
    </row>
    <row r="1202" spans="1:15">
      <c r="A1202" s="367" t="s">
        <v>1207</v>
      </c>
      <c r="B1202" s="372">
        <v>0</v>
      </c>
      <c r="C1202" s="352" t="s">
        <v>2013</v>
      </c>
      <c r="F1202" s="327"/>
      <c r="G1202" s="327"/>
      <c r="N1202" s="5" t="s">
        <v>3998</v>
      </c>
      <c r="O1202" s="5" t="s">
        <v>1884</v>
      </c>
    </row>
    <row r="1203" spans="1:15">
      <c r="A1203" s="367" t="s">
        <v>1208</v>
      </c>
      <c r="B1203" s="372">
        <v>0</v>
      </c>
      <c r="C1203" s="352" t="s">
        <v>1998</v>
      </c>
      <c r="F1203" s="327"/>
      <c r="G1203" s="327"/>
      <c r="N1203" s="5" t="s">
        <v>4129</v>
      </c>
      <c r="O1203" s="5" t="s">
        <v>1884</v>
      </c>
    </row>
    <row r="1204" spans="1:15">
      <c r="A1204" s="367" t="s">
        <v>1209</v>
      </c>
      <c r="B1204" s="372">
        <v>0</v>
      </c>
      <c r="C1204" s="352" t="s">
        <v>1998</v>
      </c>
      <c r="F1204" s="327"/>
      <c r="G1204" s="327"/>
      <c r="N1204" s="5" t="s">
        <v>3995</v>
      </c>
      <c r="O1204" s="5" t="s">
        <v>1948</v>
      </c>
    </row>
    <row r="1205" spans="1:15">
      <c r="A1205" s="367" t="s">
        <v>1210</v>
      </c>
      <c r="B1205" s="372">
        <v>0</v>
      </c>
      <c r="C1205" s="352" t="s">
        <v>2013</v>
      </c>
      <c r="F1205" s="327"/>
      <c r="G1205" s="327"/>
      <c r="N1205" s="5" t="s">
        <v>4129</v>
      </c>
      <c r="O1205" s="5" t="s">
        <v>1884</v>
      </c>
    </row>
    <row r="1206" spans="1:15">
      <c r="A1206" s="367" t="s">
        <v>1211</v>
      </c>
      <c r="B1206" s="372">
        <v>5.5723388727779603E-7</v>
      </c>
      <c r="C1206" s="352" t="s">
        <v>2013</v>
      </c>
      <c r="F1206" s="327"/>
      <c r="G1206" s="327"/>
      <c r="N1206" s="5" t="s">
        <v>4128</v>
      </c>
      <c r="O1206" s="5" t="s">
        <v>1884</v>
      </c>
    </row>
    <row r="1207" spans="1:15">
      <c r="A1207" s="367" t="s">
        <v>1212</v>
      </c>
      <c r="B1207" s="372">
        <v>5.5723388727779603E-7</v>
      </c>
      <c r="C1207" s="352" t="s">
        <v>2013</v>
      </c>
      <c r="F1207" s="327"/>
      <c r="G1207" s="327"/>
      <c r="N1207" s="5" t="s">
        <v>4120</v>
      </c>
      <c r="O1207" s="5" t="s">
        <v>1975</v>
      </c>
    </row>
    <row r="1208" spans="1:15">
      <c r="A1208" s="367" t="s">
        <v>1213</v>
      </c>
      <c r="B1208" s="372">
        <v>0</v>
      </c>
      <c r="C1208" s="352" t="s">
        <v>2013</v>
      </c>
      <c r="F1208" s="327"/>
      <c r="G1208" s="327"/>
      <c r="N1208" s="5" t="s">
        <v>4120</v>
      </c>
      <c r="O1208" s="5" t="s">
        <v>1975</v>
      </c>
    </row>
    <row r="1209" spans="1:15">
      <c r="A1209" s="367" t="s">
        <v>1214</v>
      </c>
      <c r="B1209" s="372">
        <v>0</v>
      </c>
      <c r="C1209" s="352" t="s">
        <v>2013</v>
      </c>
      <c r="F1209" s="327"/>
      <c r="G1209" s="327"/>
      <c r="N1209" s="5" t="s">
        <v>4010</v>
      </c>
      <c r="O1209" s="5" t="s">
        <v>1975</v>
      </c>
    </row>
    <row r="1210" spans="1:15">
      <c r="A1210" s="367" t="s">
        <v>1215</v>
      </c>
      <c r="B1210" s="372">
        <v>0</v>
      </c>
      <c r="C1210" s="352" t="s">
        <v>2013</v>
      </c>
      <c r="F1210" s="327"/>
      <c r="G1210" s="327"/>
      <c r="N1210" s="5" t="s">
        <v>4127</v>
      </c>
      <c r="O1210" s="5" t="s">
        <v>2013</v>
      </c>
    </row>
    <row r="1211" spans="1:15">
      <c r="A1211" s="367" t="s">
        <v>1216</v>
      </c>
      <c r="B1211" s="372">
        <v>0</v>
      </c>
      <c r="C1211" s="352" t="s">
        <v>1960</v>
      </c>
      <c r="F1211" s="327"/>
      <c r="G1211" s="327"/>
      <c r="N1211" s="5" t="s">
        <v>4126</v>
      </c>
      <c r="O1211" s="5" t="s">
        <v>2013</v>
      </c>
    </row>
    <row r="1212" spans="1:15">
      <c r="A1212" s="367" t="s">
        <v>1217</v>
      </c>
      <c r="B1212" s="372">
        <v>0</v>
      </c>
      <c r="C1212" s="352" t="s">
        <v>1849</v>
      </c>
      <c r="F1212" s="327"/>
      <c r="G1212" s="327"/>
      <c r="N1212" s="5" t="s">
        <v>4125</v>
      </c>
      <c r="O1212" s="5" t="s">
        <v>2013</v>
      </c>
    </row>
    <row r="1213" spans="1:15">
      <c r="A1213" s="367" t="s">
        <v>1218</v>
      </c>
      <c r="B1213" s="372">
        <v>0</v>
      </c>
      <c r="C1213" s="352" t="s">
        <v>1968</v>
      </c>
      <c r="F1213" s="327"/>
      <c r="G1213" s="327"/>
      <c r="N1213" s="5" t="s">
        <v>4004</v>
      </c>
      <c r="O1213" s="5" t="s">
        <v>1898</v>
      </c>
    </row>
    <row r="1214" spans="1:15">
      <c r="A1214" s="367" t="s">
        <v>1219</v>
      </c>
      <c r="B1214" s="372">
        <v>1.9668233297375999E-2</v>
      </c>
      <c r="C1214" s="352" t="s">
        <v>1968</v>
      </c>
      <c r="F1214" s="327"/>
      <c r="G1214" s="327"/>
      <c r="N1214" s="5" t="s">
        <v>4124</v>
      </c>
      <c r="O1214" s="5" t="s">
        <v>2035</v>
      </c>
    </row>
    <row r="1215" spans="1:15">
      <c r="A1215" s="367" t="s">
        <v>1220</v>
      </c>
      <c r="B1215" s="372">
        <v>0</v>
      </c>
      <c r="C1215" s="352" t="s">
        <v>1968</v>
      </c>
      <c r="F1215" s="327"/>
      <c r="G1215" s="327"/>
      <c r="N1215" s="5" t="s">
        <v>4124</v>
      </c>
      <c r="O1215" s="5" t="s">
        <v>2035</v>
      </c>
    </row>
    <row r="1216" spans="1:15">
      <c r="A1216" s="367" t="s">
        <v>1221</v>
      </c>
      <c r="B1216" s="372">
        <v>-1.9668233297375999E-2</v>
      </c>
      <c r="C1216" s="352" t="s">
        <v>1968</v>
      </c>
      <c r="F1216" s="327"/>
      <c r="G1216" s="327"/>
      <c r="N1216" s="5" t="s">
        <v>4123</v>
      </c>
      <c r="O1216" s="5" t="s">
        <v>2036</v>
      </c>
    </row>
    <row r="1217" spans="1:15">
      <c r="A1217" s="367" t="s">
        <v>1222</v>
      </c>
      <c r="B1217" s="372">
        <v>0</v>
      </c>
      <c r="C1217" s="352" t="s">
        <v>1968</v>
      </c>
      <c r="F1217" s="327"/>
      <c r="G1217" s="327"/>
      <c r="N1217" s="5" t="s">
        <v>4123</v>
      </c>
      <c r="O1217" s="5" t="s">
        <v>2036</v>
      </c>
    </row>
    <row r="1218" spans="1:15">
      <c r="A1218" s="367" t="s">
        <v>1223</v>
      </c>
      <c r="B1218" s="372">
        <v>1.9668233297375999E-2</v>
      </c>
      <c r="C1218" s="352" t="s">
        <v>1968</v>
      </c>
      <c r="F1218" s="327"/>
      <c r="G1218" s="327"/>
      <c r="N1218" s="5" t="s">
        <v>4037</v>
      </c>
      <c r="O1218" s="5" t="s">
        <v>1903</v>
      </c>
    </row>
    <row r="1219" spans="1:15">
      <c r="A1219" s="367" t="s">
        <v>1224</v>
      </c>
      <c r="B1219" s="372">
        <v>0</v>
      </c>
      <c r="C1219" s="352" t="s">
        <v>1968</v>
      </c>
      <c r="F1219" s="327"/>
      <c r="G1219" s="327"/>
      <c r="N1219" s="5" t="s">
        <v>4002</v>
      </c>
      <c r="O1219" s="5" t="s">
        <v>1824</v>
      </c>
    </row>
    <row r="1220" spans="1:15">
      <c r="A1220" s="367" t="s">
        <v>1225</v>
      </c>
      <c r="B1220" s="372">
        <v>-1.9668233297375999E-2</v>
      </c>
      <c r="C1220" s="352" t="s">
        <v>1968</v>
      </c>
      <c r="F1220" s="327"/>
      <c r="G1220" s="327"/>
      <c r="N1220" s="5" t="s">
        <v>4005</v>
      </c>
      <c r="O1220" s="5" t="s">
        <v>1892</v>
      </c>
    </row>
    <row r="1221" spans="1:15">
      <c r="A1221" s="367" t="s">
        <v>1226</v>
      </c>
      <c r="B1221" s="372">
        <v>0</v>
      </c>
      <c r="C1221" s="352" t="s">
        <v>1968</v>
      </c>
      <c r="F1221" s="327"/>
      <c r="G1221" s="327"/>
      <c r="N1221" s="5" t="s">
        <v>4005</v>
      </c>
      <c r="O1221" s="5" t="s">
        <v>1892</v>
      </c>
    </row>
    <row r="1222" spans="1:15">
      <c r="A1222" s="367" t="s">
        <v>1227</v>
      </c>
      <c r="B1222" s="372">
        <v>0</v>
      </c>
      <c r="C1222" s="352" t="s">
        <v>1968</v>
      </c>
      <c r="F1222" s="327"/>
      <c r="G1222" s="327"/>
      <c r="N1222" s="5" t="s">
        <v>3997</v>
      </c>
      <c r="O1222" s="5" t="s">
        <v>1892</v>
      </c>
    </row>
    <row r="1223" spans="1:15">
      <c r="A1223" s="367" t="s">
        <v>1228</v>
      </c>
      <c r="B1223" s="372">
        <v>1.9668233297375999E-2</v>
      </c>
      <c r="C1223" s="352" t="s">
        <v>1968</v>
      </c>
      <c r="F1223" s="327"/>
      <c r="G1223" s="327"/>
      <c r="N1223" s="5" t="s">
        <v>3997</v>
      </c>
      <c r="O1223" s="5" t="s">
        <v>1892</v>
      </c>
    </row>
    <row r="1224" spans="1:15">
      <c r="A1224" s="367" t="s">
        <v>1229</v>
      </c>
      <c r="B1224" s="372">
        <v>0</v>
      </c>
      <c r="C1224" s="352" t="s">
        <v>1968</v>
      </c>
      <c r="F1224" s="327"/>
      <c r="G1224" s="327"/>
      <c r="N1224" s="5" t="s">
        <v>3947</v>
      </c>
      <c r="O1224" s="5" t="s">
        <v>1892</v>
      </c>
    </row>
    <row r="1225" spans="1:15">
      <c r="A1225" s="367" t="s">
        <v>1230</v>
      </c>
      <c r="B1225" s="372">
        <v>-1.9668233297375999E-2</v>
      </c>
      <c r="C1225" s="352" t="s">
        <v>1968</v>
      </c>
      <c r="F1225" s="327"/>
      <c r="G1225" s="327"/>
      <c r="N1225" s="5" t="s">
        <v>3997</v>
      </c>
      <c r="O1225" s="5" t="s">
        <v>1892</v>
      </c>
    </row>
    <row r="1226" spans="1:15">
      <c r="A1226" s="367" t="s">
        <v>1231</v>
      </c>
      <c r="B1226" s="372">
        <v>0</v>
      </c>
      <c r="C1226" s="352" t="s">
        <v>1968</v>
      </c>
      <c r="F1226" s="327"/>
      <c r="G1226" s="327"/>
      <c r="N1226" s="5" t="s">
        <v>4122</v>
      </c>
      <c r="O1226" s="5" t="s">
        <v>1892</v>
      </c>
    </row>
    <row r="1227" spans="1:15">
      <c r="A1227" s="367" t="s">
        <v>1232</v>
      </c>
      <c r="B1227" s="372">
        <v>0</v>
      </c>
      <c r="C1227" s="352" t="s">
        <v>1968</v>
      </c>
      <c r="F1227" s="327"/>
      <c r="G1227" s="327"/>
      <c r="N1227" s="5" t="s">
        <v>3988</v>
      </c>
      <c r="O1227" s="5" t="s">
        <v>1963</v>
      </c>
    </row>
    <row r="1228" spans="1:15">
      <c r="A1228" s="367" t="s">
        <v>1233</v>
      </c>
      <c r="B1228" s="372">
        <v>1.9668233297375999E-2</v>
      </c>
      <c r="C1228" s="352" t="s">
        <v>1968</v>
      </c>
      <c r="F1228" s="327"/>
      <c r="G1228" s="327"/>
      <c r="N1228" s="5" t="s">
        <v>3989</v>
      </c>
      <c r="O1228" s="5" t="s">
        <v>1963</v>
      </c>
    </row>
    <row r="1229" spans="1:15">
      <c r="A1229" s="367" t="s">
        <v>1234</v>
      </c>
      <c r="B1229" s="372">
        <v>0</v>
      </c>
      <c r="C1229" s="352" t="s">
        <v>1968</v>
      </c>
      <c r="F1229" s="327"/>
      <c r="G1229" s="327"/>
      <c r="N1229" s="5" t="s">
        <v>3939</v>
      </c>
      <c r="O1229" s="5" t="s">
        <v>1963</v>
      </c>
    </row>
    <row r="1230" spans="1:15">
      <c r="A1230" s="367" t="s">
        <v>1235</v>
      </c>
      <c r="B1230" s="372">
        <v>-1.9668233297375999E-2</v>
      </c>
      <c r="C1230" s="352" t="s">
        <v>1968</v>
      </c>
      <c r="F1230" s="327"/>
      <c r="G1230" s="327"/>
      <c r="N1230" s="5" t="s">
        <v>3989</v>
      </c>
      <c r="O1230" s="5" t="s">
        <v>1963</v>
      </c>
    </row>
    <row r="1231" spans="1:15">
      <c r="A1231" s="367" t="s">
        <v>1236</v>
      </c>
      <c r="B1231" s="372">
        <v>0</v>
      </c>
      <c r="C1231" s="352" t="s">
        <v>1968</v>
      </c>
      <c r="F1231" s="327"/>
      <c r="G1231" s="327"/>
      <c r="N1231" s="5" t="s">
        <v>4121</v>
      </c>
      <c r="O1231" s="5" t="s">
        <v>1963</v>
      </c>
    </row>
    <row r="1232" spans="1:15">
      <c r="A1232" s="367" t="s">
        <v>1237</v>
      </c>
      <c r="B1232" s="372">
        <v>0</v>
      </c>
      <c r="C1232" s="352" t="s">
        <v>1968</v>
      </c>
      <c r="F1232" s="327"/>
      <c r="G1232" s="327"/>
      <c r="N1232" s="5" t="s">
        <v>4120</v>
      </c>
      <c r="O1232" s="5" t="s">
        <v>2000</v>
      </c>
    </row>
    <row r="1233" spans="1:15">
      <c r="A1233" s="367" t="s">
        <v>1238</v>
      </c>
      <c r="B1233" s="372">
        <v>1.9668233297375999E-2</v>
      </c>
      <c r="C1233" s="352" t="s">
        <v>1968</v>
      </c>
      <c r="F1233" s="327"/>
      <c r="G1233" s="327"/>
      <c r="N1233" s="5" t="s">
        <v>4120</v>
      </c>
      <c r="O1233" s="5" t="s">
        <v>2000</v>
      </c>
    </row>
    <row r="1234" spans="1:15">
      <c r="A1234" s="367" t="s">
        <v>1239</v>
      </c>
      <c r="B1234" s="372">
        <v>0</v>
      </c>
      <c r="C1234" s="352" t="s">
        <v>1968</v>
      </c>
      <c r="F1234" s="327"/>
      <c r="G1234" s="327"/>
      <c r="N1234" s="5" t="s">
        <v>4119</v>
      </c>
      <c r="O1234" s="5" t="s">
        <v>1949</v>
      </c>
    </row>
    <row r="1235" spans="1:15">
      <c r="A1235" s="367" t="s">
        <v>1240</v>
      </c>
      <c r="B1235" s="372">
        <v>-1.9668233297375999E-2</v>
      </c>
      <c r="C1235" s="352" t="s">
        <v>1968</v>
      </c>
      <c r="F1235" s="327"/>
      <c r="G1235" s="327"/>
      <c r="N1235" s="5" t="s">
        <v>4118</v>
      </c>
      <c r="O1235" s="5" t="s">
        <v>1834</v>
      </c>
    </row>
    <row r="1236" spans="1:15">
      <c r="A1236" s="367" t="s">
        <v>1241</v>
      </c>
      <c r="B1236" s="372">
        <v>0</v>
      </c>
      <c r="C1236" s="352" t="s">
        <v>1968</v>
      </c>
      <c r="F1236" s="327"/>
      <c r="G1236" s="327"/>
      <c r="N1236" s="5" t="s">
        <v>4117</v>
      </c>
      <c r="O1236" s="5" t="s">
        <v>1902</v>
      </c>
    </row>
    <row r="1237" spans="1:15">
      <c r="A1237" s="367" t="s">
        <v>1242</v>
      </c>
      <c r="B1237" s="372">
        <v>1.9668233297375999E-2</v>
      </c>
      <c r="C1237" s="352" t="s">
        <v>1968</v>
      </c>
      <c r="F1237" s="327"/>
      <c r="G1237" s="327"/>
      <c r="N1237" s="5" t="s">
        <v>4116</v>
      </c>
      <c r="O1237" s="5" t="s">
        <v>1867</v>
      </c>
    </row>
    <row r="1238" spans="1:15">
      <c r="A1238" s="367" t="s">
        <v>1243</v>
      </c>
      <c r="B1238" s="372">
        <v>0</v>
      </c>
      <c r="C1238" s="352" t="s">
        <v>1968</v>
      </c>
      <c r="F1238" s="327"/>
      <c r="G1238" s="327"/>
      <c r="N1238" s="5" t="s">
        <v>4115</v>
      </c>
      <c r="O1238" s="5" t="s">
        <v>1977</v>
      </c>
    </row>
    <row r="1239" spans="1:15">
      <c r="A1239" s="367" t="s">
        <v>1244</v>
      </c>
      <c r="B1239" s="372">
        <v>-1.9668233297375999E-2</v>
      </c>
      <c r="C1239" s="352" t="s">
        <v>1968</v>
      </c>
      <c r="F1239" s="327"/>
      <c r="G1239" s="327"/>
      <c r="N1239" s="5" t="s">
        <v>4115</v>
      </c>
      <c r="O1239" s="5" t="s">
        <v>1977</v>
      </c>
    </row>
    <row r="1240" spans="1:15">
      <c r="A1240" s="367" t="s">
        <v>1245</v>
      </c>
      <c r="B1240" s="372">
        <v>0</v>
      </c>
      <c r="C1240" s="352" t="s">
        <v>1968</v>
      </c>
      <c r="F1240" s="327"/>
      <c r="G1240" s="327"/>
      <c r="N1240" s="5" t="s">
        <v>4114</v>
      </c>
      <c r="O1240" s="5" t="s">
        <v>1933</v>
      </c>
    </row>
    <row r="1241" spans="1:15">
      <c r="A1241" s="367" t="s">
        <v>1246</v>
      </c>
      <c r="B1241" s="372">
        <v>0</v>
      </c>
      <c r="C1241" s="352" t="s">
        <v>1968</v>
      </c>
      <c r="F1241" s="327"/>
      <c r="G1241" s="327"/>
      <c r="N1241" s="5" t="s">
        <v>3988</v>
      </c>
      <c r="O1241" s="5" t="s">
        <v>1898</v>
      </c>
    </row>
    <row r="1242" spans="1:15">
      <c r="A1242" s="367" t="s">
        <v>1247</v>
      </c>
      <c r="B1242" s="372">
        <v>1.9668233297375999E-2</v>
      </c>
      <c r="C1242" s="352" t="s">
        <v>1968</v>
      </c>
      <c r="F1242" s="327"/>
      <c r="G1242" s="327"/>
      <c r="N1242" s="5" t="s">
        <v>4002</v>
      </c>
      <c r="O1242" s="5" t="s">
        <v>1898</v>
      </c>
    </row>
    <row r="1243" spans="1:15">
      <c r="A1243" s="367" t="s">
        <v>1248</v>
      </c>
      <c r="B1243" s="372">
        <v>0</v>
      </c>
      <c r="C1243" s="352" t="s">
        <v>1968</v>
      </c>
      <c r="F1243" s="327"/>
      <c r="G1243" s="327"/>
      <c r="N1243" s="5" t="s">
        <v>3916</v>
      </c>
      <c r="O1243" s="5" t="s">
        <v>1898</v>
      </c>
    </row>
    <row r="1244" spans="1:15">
      <c r="A1244" s="367" t="s">
        <v>1249</v>
      </c>
      <c r="B1244" s="372">
        <v>-1.9668233297375999E-2</v>
      </c>
      <c r="C1244" s="352" t="s">
        <v>1968</v>
      </c>
      <c r="F1244" s="327"/>
      <c r="G1244" s="327"/>
      <c r="N1244" s="5" t="s">
        <v>3916</v>
      </c>
      <c r="O1244" s="5" t="s">
        <v>1898</v>
      </c>
    </row>
    <row r="1245" spans="1:15">
      <c r="A1245" s="367" t="s">
        <v>1250</v>
      </c>
      <c r="B1245" s="372">
        <v>0</v>
      </c>
      <c r="C1245" s="352" t="s">
        <v>1968</v>
      </c>
      <c r="F1245" s="327"/>
      <c r="G1245" s="327"/>
      <c r="N1245" s="5" t="s">
        <v>3916</v>
      </c>
      <c r="O1245" s="5" t="s">
        <v>1898</v>
      </c>
    </row>
    <row r="1246" spans="1:15">
      <c r="A1246" s="367" t="s">
        <v>1251</v>
      </c>
      <c r="B1246" s="372">
        <v>0</v>
      </c>
      <c r="C1246" s="352" t="s">
        <v>1821</v>
      </c>
      <c r="F1246" s="327"/>
      <c r="G1246" s="327"/>
      <c r="N1246" s="5" t="s">
        <v>4016</v>
      </c>
      <c r="O1246" s="5" t="s">
        <v>1966</v>
      </c>
    </row>
    <row r="1247" spans="1:15">
      <c r="A1247" s="367" t="s">
        <v>1252</v>
      </c>
      <c r="B1247" s="372">
        <v>0</v>
      </c>
      <c r="C1247" s="352" t="s">
        <v>1971</v>
      </c>
      <c r="F1247" s="327"/>
      <c r="G1247" s="327"/>
      <c r="N1247" s="5" t="s">
        <v>4022</v>
      </c>
      <c r="O1247" s="5" t="s">
        <v>1887</v>
      </c>
    </row>
    <row r="1248" spans="1:15">
      <c r="A1248" s="367" t="s">
        <v>1253</v>
      </c>
      <c r="B1248" s="372">
        <v>0</v>
      </c>
      <c r="C1248" s="352" t="s">
        <v>1971</v>
      </c>
      <c r="F1248" s="327"/>
      <c r="G1248" s="327"/>
      <c r="N1248" s="5" t="s">
        <v>4113</v>
      </c>
      <c r="O1248" s="5" t="s">
        <v>1887</v>
      </c>
    </row>
    <row r="1249" spans="1:15">
      <c r="A1249" s="367" t="s">
        <v>1254</v>
      </c>
      <c r="B1249" s="372">
        <v>0</v>
      </c>
      <c r="C1249" s="352" t="s">
        <v>1971</v>
      </c>
      <c r="F1249" s="327"/>
      <c r="G1249" s="327"/>
      <c r="N1249" s="5" t="s">
        <v>4112</v>
      </c>
      <c r="O1249" s="5" t="s">
        <v>1887</v>
      </c>
    </row>
    <row r="1250" spans="1:15">
      <c r="A1250" s="367" t="s">
        <v>1255</v>
      </c>
      <c r="B1250" s="372">
        <v>0</v>
      </c>
      <c r="C1250" s="352" t="s">
        <v>1971</v>
      </c>
      <c r="F1250" s="327"/>
      <c r="G1250" s="327"/>
      <c r="N1250" s="5" t="s">
        <v>3916</v>
      </c>
      <c r="O1250" s="5" t="s">
        <v>1887</v>
      </c>
    </row>
    <row r="1251" spans="1:15">
      <c r="A1251" s="367" t="s">
        <v>1256</v>
      </c>
      <c r="B1251" s="372">
        <v>0</v>
      </c>
      <c r="C1251" s="352" t="s">
        <v>2037</v>
      </c>
      <c r="F1251" s="327"/>
      <c r="G1251" s="327"/>
      <c r="N1251" s="5" t="s">
        <v>3916</v>
      </c>
      <c r="O1251" s="5" t="s">
        <v>1887</v>
      </c>
    </row>
    <row r="1252" spans="1:15">
      <c r="A1252" s="367" t="s">
        <v>1257</v>
      </c>
      <c r="B1252" s="372">
        <v>0</v>
      </c>
      <c r="C1252" s="352" t="s">
        <v>2037</v>
      </c>
      <c r="F1252" s="327"/>
      <c r="G1252" s="327"/>
      <c r="N1252" s="5" t="s">
        <v>4111</v>
      </c>
      <c r="O1252" s="5" t="s">
        <v>1887</v>
      </c>
    </row>
    <row r="1253" spans="1:15">
      <c r="A1253" s="367" t="s">
        <v>1258</v>
      </c>
      <c r="B1253" s="372">
        <v>0</v>
      </c>
      <c r="C1253" s="352" t="s">
        <v>2037</v>
      </c>
      <c r="F1253" s="327"/>
      <c r="G1253" s="327"/>
      <c r="N1253" s="5" t="s">
        <v>4078</v>
      </c>
      <c r="O1253" s="5" t="s">
        <v>1887</v>
      </c>
    </row>
    <row r="1254" spans="1:15">
      <c r="A1254" s="367" t="s">
        <v>1259</v>
      </c>
      <c r="B1254" s="372">
        <v>0</v>
      </c>
      <c r="C1254" s="352" t="s">
        <v>2037</v>
      </c>
      <c r="F1254" s="327"/>
      <c r="G1254" s="327"/>
      <c r="N1254" s="5" t="s">
        <v>3980</v>
      </c>
      <c r="O1254" s="5" t="s">
        <v>2029</v>
      </c>
    </row>
    <row r="1255" spans="1:15">
      <c r="A1255" s="367" t="s">
        <v>1260</v>
      </c>
      <c r="B1255" s="372">
        <v>0</v>
      </c>
      <c r="C1255" s="352" t="s">
        <v>2037</v>
      </c>
      <c r="F1255" s="327"/>
      <c r="G1255" s="327"/>
      <c r="N1255" s="5" t="s">
        <v>4110</v>
      </c>
      <c r="O1255" s="5" t="s">
        <v>2013</v>
      </c>
    </row>
    <row r="1256" spans="1:15">
      <c r="A1256" s="367" t="s">
        <v>1261</v>
      </c>
      <c r="B1256" s="372">
        <v>0</v>
      </c>
      <c r="C1256" s="352" t="s">
        <v>1966</v>
      </c>
      <c r="F1256" s="327"/>
      <c r="G1256" s="327"/>
      <c r="N1256" s="5" t="s">
        <v>4109</v>
      </c>
      <c r="O1256" s="5" t="s">
        <v>2013</v>
      </c>
    </row>
    <row r="1257" spans="1:15">
      <c r="A1257" s="367" t="s">
        <v>1262</v>
      </c>
      <c r="B1257" s="372">
        <v>0</v>
      </c>
      <c r="C1257" s="352" t="s">
        <v>1866</v>
      </c>
      <c r="F1257" s="327"/>
      <c r="G1257" s="327"/>
      <c r="N1257" s="5" t="s">
        <v>4108</v>
      </c>
      <c r="O1257" s="5" t="s">
        <v>2013</v>
      </c>
    </row>
    <row r="1258" spans="1:15">
      <c r="A1258" s="367" t="s">
        <v>1263</v>
      </c>
      <c r="B1258" s="372">
        <v>0</v>
      </c>
      <c r="C1258" s="352" t="s">
        <v>1866</v>
      </c>
      <c r="F1258" s="327"/>
      <c r="G1258" s="327"/>
      <c r="N1258" s="5" t="s">
        <v>4107</v>
      </c>
      <c r="O1258" s="5" t="s">
        <v>2013</v>
      </c>
    </row>
    <row r="1259" spans="1:15">
      <c r="A1259" s="367" t="s">
        <v>1264</v>
      </c>
      <c r="B1259" s="372">
        <v>0</v>
      </c>
      <c r="C1259" s="352" t="s">
        <v>1831</v>
      </c>
      <c r="F1259" s="327"/>
      <c r="G1259" s="327"/>
      <c r="N1259" s="5" t="s">
        <v>4106</v>
      </c>
      <c r="O1259" s="5" t="s">
        <v>1998</v>
      </c>
    </row>
    <row r="1260" spans="1:15">
      <c r="A1260" s="367" t="s">
        <v>1265</v>
      </c>
      <c r="B1260" s="372">
        <v>0</v>
      </c>
      <c r="C1260" s="352" t="s">
        <v>1831</v>
      </c>
      <c r="F1260" s="327"/>
      <c r="G1260" s="327"/>
      <c r="N1260" s="5" t="s">
        <v>4106</v>
      </c>
      <c r="O1260" s="5" t="s">
        <v>1998</v>
      </c>
    </row>
    <row r="1261" spans="1:15">
      <c r="A1261" s="367" t="s">
        <v>1266</v>
      </c>
      <c r="B1261" s="372">
        <v>0</v>
      </c>
      <c r="C1261" s="352" t="s">
        <v>1831</v>
      </c>
      <c r="F1261" s="327"/>
      <c r="G1261" s="327"/>
      <c r="N1261" s="5" t="s">
        <v>4010</v>
      </c>
      <c r="O1261" s="5" t="s">
        <v>2013</v>
      </c>
    </row>
    <row r="1262" spans="1:15">
      <c r="A1262" s="367" t="s">
        <v>1267</v>
      </c>
      <c r="B1262" s="372">
        <v>0</v>
      </c>
      <c r="C1262" s="352" t="s">
        <v>1915</v>
      </c>
      <c r="F1262" s="327"/>
      <c r="G1262" s="327"/>
      <c r="N1262" s="5" t="s">
        <v>4105</v>
      </c>
      <c r="O1262" s="5" t="s">
        <v>2013</v>
      </c>
    </row>
    <row r="1263" spans="1:15">
      <c r="A1263" s="367" t="s">
        <v>1268</v>
      </c>
      <c r="B1263" s="372">
        <v>0</v>
      </c>
      <c r="C1263" s="352" t="s">
        <v>1915</v>
      </c>
      <c r="F1263" s="327"/>
      <c r="G1263" s="327"/>
      <c r="N1263" s="5" t="s">
        <v>4104</v>
      </c>
      <c r="O1263" s="5" t="s">
        <v>2013</v>
      </c>
    </row>
    <row r="1264" spans="1:15">
      <c r="A1264" s="367" t="s">
        <v>1269</v>
      </c>
      <c r="B1264" s="372">
        <v>-4.7520000000000001E-3</v>
      </c>
      <c r="C1264" s="352" t="s">
        <v>1922</v>
      </c>
      <c r="F1264" s="327"/>
      <c r="G1264" s="327"/>
      <c r="N1264" s="5" t="s">
        <v>4103</v>
      </c>
      <c r="O1264" s="5" t="s">
        <v>2013</v>
      </c>
    </row>
    <row r="1265" spans="1:15">
      <c r="A1265" s="367" t="s">
        <v>1270</v>
      </c>
      <c r="B1265" s="372">
        <v>4.7520000000000001E-3</v>
      </c>
      <c r="C1265" s="352" t="s">
        <v>1922</v>
      </c>
      <c r="F1265" s="327"/>
      <c r="G1265" s="327"/>
      <c r="N1265" s="5" t="s">
        <v>4103</v>
      </c>
      <c r="O1265" s="5" t="s">
        <v>2013</v>
      </c>
    </row>
    <row r="1266" spans="1:15">
      <c r="A1266" s="367" t="s">
        <v>1271</v>
      </c>
      <c r="B1266" s="372">
        <v>4.7520000000000001E-3</v>
      </c>
      <c r="C1266" s="352" t="s">
        <v>1922</v>
      </c>
      <c r="F1266" s="327"/>
      <c r="G1266" s="327"/>
      <c r="N1266" s="5" t="s">
        <v>4103</v>
      </c>
      <c r="O1266" s="5" t="s">
        <v>2013</v>
      </c>
    </row>
    <row r="1267" spans="1:15">
      <c r="A1267" s="367" t="s">
        <v>1272</v>
      </c>
      <c r="B1267" s="372">
        <v>1.9724825600555801E-2</v>
      </c>
      <c r="C1267" s="352" t="s">
        <v>1922</v>
      </c>
      <c r="F1267" s="327"/>
      <c r="G1267" s="327"/>
      <c r="N1267" s="5" t="s">
        <v>4102</v>
      </c>
      <c r="O1267" s="5" t="s">
        <v>1960</v>
      </c>
    </row>
    <row r="1268" spans="1:15">
      <c r="A1268" s="367" t="s">
        <v>1273</v>
      </c>
      <c r="B1268" s="372">
        <v>0</v>
      </c>
      <c r="C1268" s="352" t="s">
        <v>2008</v>
      </c>
      <c r="F1268" s="327"/>
      <c r="G1268" s="327"/>
      <c r="N1268" s="5" t="s">
        <v>4101</v>
      </c>
      <c r="O1268" s="5" t="s">
        <v>1849</v>
      </c>
    </row>
    <row r="1269" spans="1:15">
      <c r="A1269" s="367" t="s">
        <v>1274</v>
      </c>
      <c r="B1269" s="372">
        <v>0</v>
      </c>
      <c r="C1269" s="352" t="s">
        <v>1833</v>
      </c>
      <c r="F1269" s="327"/>
      <c r="G1269" s="327"/>
      <c r="N1269" s="5" t="s">
        <v>4098</v>
      </c>
      <c r="O1269" s="5" t="s">
        <v>1968</v>
      </c>
    </row>
    <row r="1270" spans="1:15">
      <c r="A1270" s="367" t="s">
        <v>1275</v>
      </c>
      <c r="B1270" s="372">
        <v>0</v>
      </c>
      <c r="C1270" s="352" t="s">
        <v>1833</v>
      </c>
      <c r="F1270" s="327"/>
      <c r="G1270" s="327"/>
      <c r="N1270" s="5" t="s">
        <v>4098</v>
      </c>
      <c r="O1270" s="5" t="s">
        <v>1968</v>
      </c>
    </row>
    <row r="1271" spans="1:15">
      <c r="A1271" s="367" t="s">
        <v>1276</v>
      </c>
      <c r="B1271" s="372">
        <v>0</v>
      </c>
      <c r="C1271" s="352" t="s">
        <v>1983</v>
      </c>
      <c r="F1271" s="327"/>
      <c r="G1271" s="327"/>
      <c r="N1271" s="5" t="s">
        <v>4098</v>
      </c>
      <c r="O1271" s="5" t="s">
        <v>1968</v>
      </c>
    </row>
    <row r="1272" spans="1:15">
      <c r="A1272" s="367" t="s">
        <v>1277</v>
      </c>
      <c r="B1272" s="372">
        <v>0</v>
      </c>
      <c r="C1272" s="352" t="s">
        <v>1983</v>
      </c>
      <c r="F1272" s="327"/>
      <c r="G1272" s="327"/>
      <c r="N1272" s="5" t="s">
        <v>4098</v>
      </c>
      <c r="O1272" s="5" t="s">
        <v>1968</v>
      </c>
    </row>
    <row r="1273" spans="1:15">
      <c r="A1273" s="367" t="s">
        <v>1278</v>
      </c>
      <c r="B1273" s="372">
        <v>0</v>
      </c>
      <c r="C1273" s="352" t="s">
        <v>1980</v>
      </c>
      <c r="F1273" s="327"/>
      <c r="G1273" s="327"/>
      <c r="N1273" s="5" t="s">
        <v>4100</v>
      </c>
      <c r="O1273" s="5" t="s">
        <v>1968</v>
      </c>
    </row>
    <row r="1274" spans="1:15">
      <c r="A1274" s="367" t="s">
        <v>1279</v>
      </c>
      <c r="B1274" s="372">
        <v>0</v>
      </c>
      <c r="C1274" s="352" t="s">
        <v>1933</v>
      </c>
      <c r="F1274" s="327"/>
      <c r="G1274" s="327"/>
      <c r="N1274" s="5" t="s">
        <v>4099</v>
      </c>
      <c r="O1274" s="5" t="s">
        <v>1968</v>
      </c>
    </row>
    <row r="1275" spans="1:15">
      <c r="A1275" s="367" t="s">
        <v>1280</v>
      </c>
      <c r="B1275" s="372">
        <v>0</v>
      </c>
      <c r="C1275" s="352" t="s">
        <v>1815</v>
      </c>
      <c r="F1275" s="327"/>
      <c r="G1275" s="327"/>
      <c r="N1275" s="5" t="s">
        <v>4098</v>
      </c>
      <c r="O1275" s="5" t="s">
        <v>1968</v>
      </c>
    </row>
    <row r="1276" spans="1:15">
      <c r="A1276" s="367" t="s">
        <v>1281</v>
      </c>
      <c r="B1276" s="372">
        <v>1.9676494120413599E-6</v>
      </c>
      <c r="C1276" s="352" t="s">
        <v>1815</v>
      </c>
      <c r="F1276" s="327"/>
      <c r="G1276" s="327"/>
      <c r="N1276" s="5" t="s">
        <v>4098</v>
      </c>
      <c r="O1276" s="5" t="s">
        <v>1968</v>
      </c>
    </row>
    <row r="1277" spans="1:15">
      <c r="A1277" s="367" t="s">
        <v>1282</v>
      </c>
      <c r="B1277" s="372">
        <v>0</v>
      </c>
      <c r="C1277" s="352" t="s">
        <v>2029</v>
      </c>
      <c r="F1277" s="327"/>
      <c r="G1277" s="327"/>
      <c r="N1277" s="5" t="s">
        <v>4097</v>
      </c>
      <c r="O1277" s="5" t="s">
        <v>1968</v>
      </c>
    </row>
    <row r="1278" spans="1:15">
      <c r="A1278" s="367" t="s">
        <v>1283</v>
      </c>
      <c r="B1278" s="372">
        <v>0</v>
      </c>
      <c r="C1278" s="352" t="s">
        <v>1941</v>
      </c>
      <c r="F1278" s="327"/>
      <c r="G1278" s="327"/>
      <c r="N1278" s="5" t="s">
        <v>4098</v>
      </c>
      <c r="O1278" s="5" t="s">
        <v>1968</v>
      </c>
    </row>
    <row r="1279" spans="1:15">
      <c r="A1279" s="367" t="s">
        <v>1284</v>
      </c>
      <c r="B1279" s="372">
        <v>0</v>
      </c>
      <c r="C1279" s="352" t="s">
        <v>1821</v>
      </c>
      <c r="F1279" s="327"/>
      <c r="G1279" s="327"/>
      <c r="N1279" s="5" t="s">
        <v>4098</v>
      </c>
      <c r="O1279" s="5" t="s">
        <v>1968</v>
      </c>
    </row>
    <row r="1280" spans="1:15">
      <c r="A1280" s="367" t="s">
        <v>1285</v>
      </c>
      <c r="B1280" s="372">
        <v>0</v>
      </c>
      <c r="C1280" s="352" t="s">
        <v>1988</v>
      </c>
      <c r="F1280" s="327"/>
      <c r="G1280" s="327"/>
      <c r="N1280" s="5" t="s">
        <v>4098</v>
      </c>
      <c r="O1280" s="5" t="s">
        <v>1968</v>
      </c>
    </row>
    <row r="1281" spans="1:15">
      <c r="A1281" s="367" t="s">
        <v>1286</v>
      </c>
      <c r="B1281" s="372">
        <v>0</v>
      </c>
      <c r="C1281" s="352" t="s">
        <v>2038</v>
      </c>
      <c r="F1281" s="327"/>
      <c r="G1281" s="327"/>
      <c r="N1281" s="5" t="s">
        <v>4098</v>
      </c>
      <c r="O1281" s="5" t="s">
        <v>1968</v>
      </c>
    </row>
    <row r="1282" spans="1:15">
      <c r="A1282" s="367" t="s">
        <v>1287</v>
      </c>
      <c r="B1282" s="372">
        <v>0</v>
      </c>
      <c r="C1282" s="352" t="s">
        <v>2038</v>
      </c>
      <c r="F1282" s="327"/>
      <c r="G1282" s="327"/>
      <c r="N1282" s="5" t="s">
        <v>4097</v>
      </c>
      <c r="O1282" s="5" t="s">
        <v>1968</v>
      </c>
    </row>
    <row r="1283" spans="1:15">
      <c r="A1283" s="367" t="s">
        <v>1288</v>
      </c>
      <c r="B1283" s="372">
        <v>0</v>
      </c>
      <c r="C1283" s="352" t="s">
        <v>2038</v>
      </c>
      <c r="F1283" s="327"/>
      <c r="G1283" s="327"/>
      <c r="N1283" s="5" t="s">
        <v>4098</v>
      </c>
      <c r="O1283" s="5" t="s">
        <v>1968</v>
      </c>
    </row>
    <row r="1284" spans="1:15">
      <c r="A1284" s="367" t="s">
        <v>1289</v>
      </c>
      <c r="B1284" s="372">
        <v>0</v>
      </c>
      <c r="C1284" s="352" t="s">
        <v>2038</v>
      </c>
      <c r="F1284" s="327"/>
      <c r="G1284" s="327"/>
      <c r="N1284" s="5" t="s">
        <v>4098</v>
      </c>
      <c r="O1284" s="5" t="s">
        <v>1968</v>
      </c>
    </row>
    <row r="1285" spans="1:15">
      <c r="A1285" s="367" t="s">
        <v>1290</v>
      </c>
      <c r="B1285" s="372">
        <v>0</v>
      </c>
      <c r="C1285" s="352" t="s">
        <v>2004</v>
      </c>
      <c r="F1285" s="327"/>
      <c r="G1285" s="327"/>
      <c r="N1285" s="5" t="s">
        <v>4098</v>
      </c>
      <c r="O1285" s="5" t="s">
        <v>1968</v>
      </c>
    </row>
    <row r="1286" spans="1:15">
      <c r="A1286" s="367" t="s">
        <v>1291</v>
      </c>
      <c r="B1286" s="372">
        <v>0</v>
      </c>
      <c r="C1286" s="352" t="s">
        <v>2004</v>
      </c>
      <c r="F1286" s="327"/>
      <c r="G1286" s="327"/>
      <c r="N1286" s="5" t="s">
        <v>4098</v>
      </c>
      <c r="O1286" s="5" t="s">
        <v>1968</v>
      </c>
    </row>
    <row r="1287" spans="1:15">
      <c r="A1287" s="367" t="s">
        <v>1292</v>
      </c>
      <c r="B1287" s="372">
        <v>0</v>
      </c>
      <c r="C1287" s="352" t="s">
        <v>1908</v>
      </c>
      <c r="F1287" s="327"/>
      <c r="G1287" s="327"/>
      <c r="N1287" s="5" t="s">
        <v>4097</v>
      </c>
      <c r="O1287" s="5" t="s">
        <v>1968</v>
      </c>
    </row>
    <row r="1288" spans="1:15">
      <c r="A1288" s="367" t="s">
        <v>1293</v>
      </c>
      <c r="B1288" s="372">
        <v>0</v>
      </c>
      <c r="C1288" s="352" t="s">
        <v>1892</v>
      </c>
      <c r="F1288" s="327"/>
      <c r="G1288" s="327"/>
      <c r="N1288" s="5" t="s">
        <v>4098</v>
      </c>
      <c r="O1288" s="5" t="s">
        <v>1968</v>
      </c>
    </row>
    <row r="1289" spans="1:15">
      <c r="A1289" s="367" t="s">
        <v>1294</v>
      </c>
      <c r="B1289" s="372">
        <v>0</v>
      </c>
      <c r="C1289" s="352" t="s">
        <v>2039</v>
      </c>
      <c r="F1289" s="327"/>
      <c r="G1289" s="327"/>
      <c r="N1289" s="5" t="s">
        <v>4098</v>
      </c>
      <c r="O1289" s="5" t="s">
        <v>1968</v>
      </c>
    </row>
    <row r="1290" spans="1:15">
      <c r="A1290" s="367" t="s">
        <v>1295</v>
      </c>
      <c r="B1290" s="372">
        <v>0</v>
      </c>
      <c r="C1290" s="352" t="s">
        <v>2040</v>
      </c>
      <c r="F1290" s="327"/>
      <c r="G1290" s="327"/>
      <c r="N1290" s="5" t="s">
        <v>4098</v>
      </c>
      <c r="O1290" s="5" t="s">
        <v>1968</v>
      </c>
    </row>
    <row r="1291" spans="1:15">
      <c r="A1291" s="367" t="s">
        <v>1296</v>
      </c>
      <c r="B1291" s="372">
        <v>0</v>
      </c>
      <c r="C1291" s="352" t="s">
        <v>2040</v>
      </c>
      <c r="F1291" s="327"/>
      <c r="G1291" s="327"/>
      <c r="N1291" s="5" t="s">
        <v>4098</v>
      </c>
      <c r="O1291" s="5" t="s">
        <v>1968</v>
      </c>
    </row>
    <row r="1292" spans="1:15">
      <c r="A1292" s="367" t="s">
        <v>1297</v>
      </c>
      <c r="B1292" s="372">
        <v>0</v>
      </c>
      <c r="C1292" s="352" t="s">
        <v>2040</v>
      </c>
      <c r="F1292" s="327"/>
      <c r="G1292" s="327"/>
      <c r="N1292" s="5" t="s">
        <v>4099</v>
      </c>
      <c r="O1292" s="5" t="s">
        <v>1968</v>
      </c>
    </row>
    <row r="1293" spans="1:15">
      <c r="A1293" s="367" t="s">
        <v>1298</v>
      </c>
      <c r="B1293" s="372">
        <v>0</v>
      </c>
      <c r="C1293" s="352" t="s">
        <v>2040</v>
      </c>
      <c r="F1293" s="327"/>
      <c r="G1293" s="327"/>
      <c r="N1293" s="5" t="s">
        <v>4099</v>
      </c>
      <c r="O1293" s="5" t="s">
        <v>1968</v>
      </c>
    </row>
    <row r="1294" spans="1:15">
      <c r="A1294" s="367" t="s">
        <v>1299</v>
      </c>
      <c r="B1294" s="372">
        <v>0</v>
      </c>
      <c r="C1294" s="352" t="s">
        <v>2041</v>
      </c>
      <c r="F1294" s="327"/>
      <c r="G1294" s="327"/>
      <c r="N1294" s="5" t="s">
        <v>4098</v>
      </c>
      <c r="O1294" s="5" t="s">
        <v>1968</v>
      </c>
    </row>
    <row r="1295" spans="1:15">
      <c r="A1295" s="367" t="s">
        <v>1300</v>
      </c>
      <c r="B1295" s="372">
        <v>0</v>
      </c>
      <c r="C1295" s="352" t="s">
        <v>2039</v>
      </c>
      <c r="F1295" s="327"/>
      <c r="G1295" s="327"/>
      <c r="N1295" s="5" t="s">
        <v>4098</v>
      </c>
      <c r="O1295" s="5" t="s">
        <v>1968</v>
      </c>
    </row>
    <row r="1296" spans="1:15">
      <c r="A1296" s="367" t="s">
        <v>1301</v>
      </c>
      <c r="B1296" s="372">
        <v>0</v>
      </c>
      <c r="C1296" s="352" t="s">
        <v>2026</v>
      </c>
      <c r="F1296" s="327"/>
      <c r="G1296" s="327"/>
      <c r="N1296" s="5" t="s">
        <v>4097</v>
      </c>
      <c r="O1296" s="5" t="s">
        <v>1968</v>
      </c>
    </row>
    <row r="1297" spans="1:15">
      <c r="A1297" s="367" t="s">
        <v>1302</v>
      </c>
      <c r="B1297" s="372">
        <v>0</v>
      </c>
      <c r="C1297" s="352" t="s">
        <v>2026</v>
      </c>
      <c r="F1297" s="327"/>
      <c r="G1297" s="327"/>
      <c r="N1297" s="5" t="s">
        <v>4098</v>
      </c>
      <c r="O1297" s="5" t="s">
        <v>1968</v>
      </c>
    </row>
    <row r="1298" spans="1:15">
      <c r="A1298" s="367" t="s">
        <v>1303</v>
      </c>
      <c r="B1298" s="372">
        <v>0</v>
      </c>
      <c r="C1298" s="352" t="s">
        <v>1903</v>
      </c>
      <c r="F1298" s="327"/>
      <c r="G1298" s="327"/>
      <c r="N1298" s="5" t="s">
        <v>4098</v>
      </c>
      <c r="O1298" s="5" t="s">
        <v>1968</v>
      </c>
    </row>
    <row r="1299" spans="1:15">
      <c r="A1299" s="367" t="s">
        <v>1304</v>
      </c>
      <c r="B1299" s="372">
        <v>0</v>
      </c>
      <c r="C1299" s="352" t="s">
        <v>2042</v>
      </c>
      <c r="F1299" s="327"/>
      <c r="G1299" s="327"/>
      <c r="N1299" s="5" t="s">
        <v>4098</v>
      </c>
      <c r="O1299" s="5" t="s">
        <v>1968</v>
      </c>
    </row>
    <row r="1300" spans="1:15">
      <c r="A1300" s="367" t="s">
        <v>1305</v>
      </c>
      <c r="B1300" s="372">
        <v>0</v>
      </c>
      <c r="C1300" s="352" t="s">
        <v>1924</v>
      </c>
      <c r="F1300" s="327"/>
      <c r="G1300" s="327"/>
      <c r="N1300" s="5" t="s">
        <v>4098</v>
      </c>
      <c r="O1300" s="5" t="s">
        <v>1968</v>
      </c>
    </row>
    <row r="1301" spans="1:15">
      <c r="A1301" s="367" t="s">
        <v>1306</v>
      </c>
      <c r="B1301" s="372">
        <v>0</v>
      </c>
      <c r="C1301" s="352" t="s">
        <v>2006</v>
      </c>
      <c r="F1301" s="327"/>
      <c r="G1301" s="327"/>
      <c r="N1301" s="5" t="s">
        <v>4097</v>
      </c>
      <c r="O1301" s="5" t="s">
        <v>1968</v>
      </c>
    </row>
    <row r="1302" spans="1:15">
      <c r="A1302" s="367" t="s">
        <v>1307</v>
      </c>
      <c r="B1302" s="372">
        <v>0</v>
      </c>
      <c r="C1302" s="352" t="s">
        <v>2043</v>
      </c>
      <c r="F1302" s="327"/>
      <c r="G1302" s="327"/>
      <c r="N1302" s="5" t="s">
        <v>4096</v>
      </c>
      <c r="O1302" s="5" t="s">
        <v>1821</v>
      </c>
    </row>
    <row r="1303" spans="1:15">
      <c r="A1303" s="367" t="s">
        <v>1308</v>
      </c>
      <c r="B1303" s="372">
        <v>0</v>
      </c>
      <c r="C1303" s="352" t="s">
        <v>1961</v>
      </c>
      <c r="F1303" s="327"/>
      <c r="G1303" s="327"/>
      <c r="N1303" s="5" t="s">
        <v>3974</v>
      </c>
      <c r="O1303" s="5" t="s">
        <v>1971</v>
      </c>
    </row>
    <row r="1304" spans="1:15">
      <c r="A1304" s="367" t="s">
        <v>1309</v>
      </c>
      <c r="B1304" s="372">
        <v>0</v>
      </c>
      <c r="C1304" s="352" t="s">
        <v>1961</v>
      </c>
      <c r="F1304" s="327"/>
      <c r="G1304" s="327"/>
      <c r="N1304" s="5" t="s">
        <v>4010</v>
      </c>
      <c r="O1304" s="5" t="s">
        <v>1971</v>
      </c>
    </row>
    <row r="1305" spans="1:15">
      <c r="A1305" s="367" t="s">
        <v>1310</v>
      </c>
      <c r="B1305" s="372">
        <v>0</v>
      </c>
      <c r="C1305" s="352" t="s">
        <v>1961</v>
      </c>
      <c r="F1305" s="327"/>
      <c r="G1305" s="327"/>
      <c r="N1305" s="5" t="s">
        <v>4010</v>
      </c>
      <c r="O1305" s="5" t="s">
        <v>1971</v>
      </c>
    </row>
    <row r="1306" spans="1:15">
      <c r="A1306" s="367" t="s">
        <v>1311</v>
      </c>
      <c r="B1306" s="372">
        <v>0</v>
      </c>
      <c r="C1306" s="352" t="s">
        <v>1961</v>
      </c>
      <c r="F1306" s="327"/>
      <c r="G1306" s="327"/>
      <c r="N1306" s="5" t="s">
        <v>4010</v>
      </c>
      <c r="O1306" s="5" t="s">
        <v>1971</v>
      </c>
    </row>
    <row r="1307" spans="1:15">
      <c r="A1307" s="367" t="s">
        <v>1312</v>
      </c>
      <c r="B1307" s="372">
        <v>0</v>
      </c>
      <c r="C1307" s="352" t="s">
        <v>1961</v>
      </c>
      <c r="F1307" s="327"/>
      <c r="G1307" s="327"/>
      <c r="N1307" s="5" t="s">
        <v>4065</v>
      </c>
      <c r="O1307" s="5" t="s">
        <v>2037</v>
      </c>
    </row>
    <row r="1308" spans="1:15">
      <c r="A1308" s="367" t="s">
        <v>1313</v>
      </c>
      <c r="B1308" s="372">
        <v>0</v>
      </c>
      <c r="C1308" s="352" t="s">
        <v>1961</v>
      </c>
      <c r="F1308" s="327"/>
      <c r="G1308" s="327"/>
      <c r="M1308" s="345"/>
      <c r="N1308" s="5" t="s">
        <v>4095</v>
      </c>
      <c r="O1308" s="5" t="s">
        <v>2037</v>
      </c>
    </row>
    <row r="1309" spans="1:15">
      <c r="A1309" s="367" t="s">
        <v>1314</v>
      </c>
      <c r="B1309" s="372">
        <v>0</v>
      </c>
      <c r="C1309" s="352" t="s">
        <v>1971</v>
      </c>
      <c r="F1309" s="327"/>
      <c r="G1309" s="327"/>
      <c r="M1309" s="345"/>
      <c r="N1309" s="5" t="s">
        <v>4095</v>
      </c>
      <c r="O1309" s="5" t="s">
        <v>2037</v>
      </c>
    </row>
    <row r="1310" spans="1:15">
      <c r="A1310" s="367" t="s">
        <v>1315</v>
      </c>
      <c r="B1310" s="372">
        <v>0</v>
      </c>
      <c r="C1310" s="352" t="s">
        <v>1971</v>
      </c>
      <c r="F1310" s="327"/>
      <c r="G1310" s="327"/>
      <c r="M1310" s="345"/>
      <c r="N1310" s="5" t="s">
        <v>4065</v>
      </c>
      <c r="O1310" s="5" t="s">
        <v>2037</v>
      </c>
    </row>
    <row r="1311" spans="1:15">
      <c r="A1311" s="367" t="s">
        <v>1316</v>
      </c>
      <c r="B1311" s="372">
        <v>0</v>
      </c>
      <c r="C1311" s="352" t="s">
        <v>1821</v>
      </c>
      <c r="F1311" s="327"/>
      <c r="G1311" s="327"/>
      <c r="M1311" s="345"/>
      <c r="N1311" s="5" t="s">
        <v>4095</v>
      </c>
      <c r="O1311" s="5" t="s">
        <v>2037</v>
      </c>
    </row>
    <row r="1312" spans="1:15">
      <c r="A1312" s="367" t="s">
        <v>1317</v>
      </c>
      <c r="B1312" s="372">
        <v>0</v>
      </c>
      <c r="C1312" s="352" t="s">
        <v>1961</v>
      </c>
      <c r="F1312" s="327"/>
      <c r="G1312" s="327"/>
      <c r="N1312" s="5" t="s">
        <v>4016</v>
      </c>
      <c r="O1312" s="5" t="s">
        <v>1966</v>
      </c>
    </row>
    <row r="1313" spans="1:15">
      <c r="A1313" s="367" t="s">
        <v>1318</v>
      </c>
      <c r="B1313" s="372">
        <v>0</v>
      </c>
      <c r="C1313" s="352" t="s">
        <v>2044</v>
      </c>
      <c r="F1313" s="327"/>
      <c r="G1313" s="327"/>
      <c r="N1313" s="5" t="s">
        <v>4094</v>
      </c>
      <c r="O1313" s="5" t="s">
        <v>1866</v>
      </c>
    </row>
    <row r="1314" spans="1:15">
      <c r="A1314" s="367" t="s">
        <v>1319</v>
      </c>
      <c r="B1314" s="372">
        <v>0</v>
      </c>
      <c r="C1314" s="352" t="s">
        <v>1892</v>
      </c>
      <c r="F1314" s="327"/>
      <c r="G1314" s="327"/>
      <c r="N1314" s="5" t="s">
        <v>4094</v>
      </c>
      <c r="O1314" s="5" t="s">
        <v>1866</v>
      </c>
    </row>
    <row r="1315" spans="1:15">
      <c r="A1315" s="367" t="s">
        <v>1320</v>
      </c>
      <c r="B1315" s="372">
        <v>0</v>
      </c>
      <c r="C1315" s="352" t="s">
        <v>1892</v>
      </c>
      <c r="F1315" s="327"/>
      <c r="G1315" s="327"/>
      <c r="N1315" s="5" t="s">
        <v>4022</v>
      </c>
      <c r="O1315" s="5" t="s">
        <v>1831</v>
      </c>
    </row>
    <row r="1316" spans="1:15">
      <c r="A1316" s="367" t="s">
        <v>1321</v>
      </c>
      <c r="B1316" s="372">
        <v>0</v>
      </c>
      <c r="C1316" s="352" t="s">
        <v>1892</v>
      </c>
      <c r="F1316" s="327"/>
      <c r="G1316" s="327"/>
      <c r="N1316" s="5" t="s">
        <v>4093</v>
      </c>
      <c r="O1316" s="5" t="s">
        <v>1831</v>
      </c>
    </row>
    <row r="1317" spans="1:15">
      <c r="A1317" s="367" t="s">
        <v>1322</v>
      </c>
      <c r="B1317" s="372">
        <v>0</v>
      </c>
      <c r="C1317" s="352" t="s">
        <v>1892</v>
      </c>
      <c r="F1317" s="327"/>
      <c r="G1317" s="327"/>
      <c r="N1317" s="5" t="s">
        <v>4092</v>
      </c>
      <c r="O1317" s="5" t="s">
        <v>1831</v>
      </c>
    </row>
    <row r="1318" spans="1:15">
      <c r="A1318" s="367" t="s">
        <v>1323</v>
      </c>
      <c r="B1318" s="372">
        <v>0</v>
      </c>
      <c r="C1318" s="352" t="s">
        <v>1892</v>
      </c>
      <c r="F1318" s="327"/>
      <c r="G1318" s="327"/>
      <c r="N1318" s="5" t="s">
        <v>4091</v>
      </c>
      <c r="O1318" s="5" t="s">
        <v>1915</v>
      </c>
    </row>
    <row r="1319" spans="1:15">
      <c r="A1319" s="367" t="s">
        <v>1324</v>
      </c>
      <c r="B1319" s="372">
        <v>0</v>
      </c>
      <c r="C1319" s="352" t="s">
        <v>1892</v>
      </c>
      <c r="F1319" s="327"/>
      <c r="G1319" s="327"/>
      <c r="N1319" s="5" t="s">
        <v>4090</v>
      </c>
      <c r="O1319" s="5" t="s">
        <v>1915</v>
      </c>
    </row>
    <row r="1320" spans="1:15">
      <c r="A1320" s="367" t="s">
        <v>1325</v>
      </c>
      <c r="B1320" s="372">
        <v>0</v>
      </c>
      <c r="C1320" s="352" t="s">
        <v>2045</v>
      </c>
      <c r="F1320" s="327"/>
      <c r="G1320" s="327"/>
      <c r="N1320" s="5" t="s">
        <v>4088</v>
      </c>
      <c r="O1320" s="5" t="s">
        <v>1922</v>
      </c>
    </row>
    <row r="1321" spans="1:15">
      <c r="A1321" s="367" t="s">
        <v>1326</v>
      </c>
      <c r="B1321" s="372">
        <v>0</v>
      </c>
      <c r="C1321" s="352" t="s">
        <v>2045</v>
      </c>
      <c r="F1321" s="327"/>
      <c r="G1321" s="327"/>
      <c r="N1321" s="5" t="s">
        <v>4088</v>
      </c>
      <c r="O1321" s="5" t="s">
        <v>1922</v>
      </c>
    </row>
    <row r="1322" spans="1:15">
      <c r="A1322" s="367" t="s">
        <v>1327</v>
      </c>
      <c r="B1322" s="372">
        <v>0</v>
      </c>
      <c r="C1322" s="352" t="s">
        <v>2037</v>
      </c>
      <c r="F1322" s="327"/>
      <c r="G1322" s="327"/>
      <c r="N1322" s="5" t="s">
        <v>4089</v>
      </c>
      <c r="O1322" s="5" t="s">
        <v>1922</v>
      </c>
    </row>
    <row r="1323" spans="1:15">
      <c r="A1323" s="367" t="s">
        <v>1328</v>
      </c>
      <c r="B1323" s="372">
        <v>0</v>
      </c>
      <c r="C1323" s="352" t="s">
        <v>1892</v>
      </c>
      <c r="F1323" s="327"/>
      <c r="G1323" s="327"/>
      <c r="N1323" s="5" t="s">
        <v>4088</v>
      </c>
      <c r="O1323" s="5" t="s">
        <v>1922</v>
      </c>
    </row>
    <row r="1324" spans="1:15">
      <c r="A1324" s="367" t="s">
        <v>1329</v>
      </c>
      <c r="B1324" s="372">
        <v>0</v>
      </c>
      <c r="C1324" s="352" t="s">
        <v>1910</v>
      </c>
      <c r="F1324" s="327"/>
      <c r="G1324" s="327"/>
      <c r="N1324" s="5" t="s">
        <v>4087</v>
      </c>
      <c r="O1324" s="5" t="s">
        <v>2008</v>
      </c>
    </row>
    <row r="1325" spans="1:15">
      <c r="A1325" s="367" t="s">
        <v>1330</v>
      </c>
      <c r="B1325" s="372">
        <v>0</v>
      </c>
      <c r="C1325" s="352" t="s">
        <v>1892</v>
      </c>
      <c r="F1325" s="327"/>
      <c r="G1325" s="327"/>
      <c r="N1325" s="5" t="s">
        <v>4086</v>
      </c>
      <c r="O1325" s="5" t="s">
        <v>1833</v>
      </c>
    </row>
    <row r="1326" spans="1:15">
      <c r="A1326" s="367" t="s">
        <v>1331</v>
      </c>
      <c r="B1326" s="372">
        <v>0</v>
      </c>
      <c r="C1326" s="352" t="s">
        <v>1981</v>
      </c>
      <c r="F1326" s="327"/>
      <c r="G1326" s="327"/>
      <c r="N1326" s="5" t="s">
        <v>4085</v>
      </c>
      <c r="O1326" s="5" t="s">
        <v>1833</v>
      </c>
    </row>
    <row r="1327" spans="1:15">
      <c r="A1327" s="367" t="s">
        <v>1332</v>
      </c>
      <c r="B1327" s="372">
        <v>0</v>
      </c>
      <c r="C1327" s="352" t="s">
        <v>1981</v>
      </c>
      <c r="F1327" s="327"/>
      <c r="G1327" s="327"/>
      <c r="N1327" s="5" t="s">
        <v>4084</v>
      </c>
      <c r="O1327" s="5" t="s">
        <v>1983</v>
      </c>
    </row>
    <row r="1328" spans="1:15">
      <c r="A1328" s="367" t="s">
        <v>1333</v>
      </c>
      <c r="B1328" s="372">
        <v>0</v>
      </c>
      <c r="C1328" s="352" t="s">
        <v>2046</v>
      </c>
      <c r="F1328" s="327"/>
      <c r="G1328" s="327"/>
      <c r="N1328" s="5" t="s">
        <v>4025</v>
      </c>
      <c r="O1328" s="5" t="s">
        <v>1983</v>
      </c>
    </row>
    <row r="1329" spans="1:15">
      <c r="A1329" s="367" t="s">
        <v>1334</v>
      </c>
      <c r="B1329" s="372">
        <v>0</v>
      </c>
      <c r="C1329" s="352" t="s">
        <v>2047</v>
      </c>
      <c r="F1329" s="327"/>
      <c r="G1329" s="327"/>
      <c r="N1329" s="5" t="s">
        <v>4022</v>
      </c>
      <c r="O1329" s="5" t="s">
        <v>1980</v>
      </c>
    </row>
    <row r="1330" spans="1:15">
      <c r="A1330" s="367" t="s">
        <v>1335</v>
      </c>
      <c r="B1330" s="372">
        <v>0</v>
      </c>
      <c r="C1330" s="352" t="s">
        <v>2047</v>
      </c>
      <c r="F1330" s="327"/>
      <c r="G1330" s="327"/>
      <c r="N1330" s="5" t="s">
        <v>4083</v>
      </c>
      <c r="O1330" s="5" t="s">
        <v>1933</v>
      </c>
    </row>
    <row r="1331" spans="1:15">
      <c r="A1331" s="367" t="s">
        <v>1336</v>
      </c>
      <c r="B1331" s="372">
        <v>0</v>
      </c>
      <c r="C1331" s="352" t="s">
        <v>2048</v>
      </c>
      <c r="F1331" s="327"/>
      <c r="G1331" s="327"/>
      <c r="N1331" s="5" t="s">
        <v>4082</v>
      </c>
      <c r="O1331" s="5" t="s">
        <v>1815</v>
      </c>
    </row>
    <row r="1332" spans="1:15">
      <c r="A1332" s="367" t="s">
        <v>1337</v>
      </c>
      <c r="B1332" s="372">
        <v>0</v>
      </c>
      <c r="C1332" s="352" t="s">
        <v>1891</v>
      </c>
      <c r="F1332" s="327"/>
      <c r="G1332" s="327"/>
      <c r="N1332" s="5" t="s">
        <v>4082</v>
      </c>
      <c r="O1332" s="5" t="s">
        <v>1815</v>
      </c>
    </row>
    <row r="1333" spans="1:15">
      <c r="A1333" s="367" t="s">
        <v>1338</v>
      </c>
      <c r="B1333" s="372">
        <v>0</v>
      </c>
      <c r="C1333" s="352" t="s">
        <v>1892</v>
      </c>
      <c r="F1333" s="327"/>
      <c r="G1333" s="327"/>
      <c r="N1333" s="5" t="s">
        <v>4010</v>
      </c>
      <c r="O1333" s="5" t="s">
        <v>2029</v>
      </c>
    </row>
    <row r="1334" spans="1:15">
      <c r="A1334" s="367" t="s">
        <v>1339</v>
      </c>
      <c r="B1334" s="372">
        <v>0</v>
      </c>
      <c r="C1334" s="352" t="s">
        <v>1892</v>
      </c>
      <c r="F1334" s="327"/>
      <c r="G1334" s="327"/>
      <c r="N1334" s="5" t="s">
        <v>4070</v>
      </c>
      <c r="O1334" s="5" t="s">
        <v>1941</v>
      </c>
    </row>
    <row r="1335" spans="1:15">
      <c r="A1335" s="367" t="s">
        <v>1340</v>
      </c>
      <c r="B1335" s="372">
        <v>0</v>
      </c>
      <c r="C1335" s="352" t="s">
        <v>2049</v>
      </c>
      <c r="F1335" s="327"/>
      <c r="G1335" s="327"/>
      <c r="N1335" s="5" t="s">
        <v>3983</v>
      </c>
      <c r="O1335" s="5" t="s">
        <v>1821</v>
      </c>
    </row>
    <row r="1336" spans="1:15">
      <c r="A1336" s="367" t="s">
        <v>1341</v>
      </c>
      <c r="B1336" s="372">
        <v>0</v>
      </c>
      <c r="C1336" s="352" t="s">
        <v>2049</v>
      </c>
      <c r="F1336" s="327"/>
      <c r="G1336" s="327"/>
      <c r="N1336" s="5" t="s">
        <v>4081</v>
      </c>
      <c r="O1336" s="5" t="s">
        <v>1988</v>
      </c>
    </row>
    <row r="1337" spans="1:15">
      <c r="A1337" s="367" t="s">
        <v>1342</v>
      </c>
      <c r="B1337" s="372">
        <v>0</v>
      </c>
      <c r="C1337" s="352" t="s">
        <v>2049</v>
      </c>
      <c r="F1337" s="327"/>
      <c r="G1337" s="327"/>
      <c r="N1337" s="5" t="s">
        <v>3917</v>
      </c>
      <c r="O1337" s="5" t="s">
        <v>2038</v>
      </c>
    </row>
    <row r="1338" spans="1:15">
      <c r="A1338" s="367" t="s">
        <v>1343</v>
      </c>
      <c r="B1338" s="372">
        <v>0</v>
      </c>
      <c r="C1338" s="352" t="s">
        <v>2049</v>
      </c>
      <c r="F1338" s="327"/>
      <c r="G1338" s="327"/>
      <c r="N1338" s="5" t="s">
        <v>3917</v>
      </c>
      <c r="O1338" s="5" t="s">
        <v>2038</v>
      </c>
    </row>
    <row r="1339" spans="1:15">
      <c r="A1339" s="367" t="s">
        <v>1344</v>
      </c>
      <c r="B1339" s="372">
        <v>0</v>
      </c>
      <c r="C1339" s="352" t="s">
        <v>2049</v>
      </c>
      <c r="F1339" s="327"/>
      <c r="G1339" s="327"/>
      <c r="N1339" s="5" t="s">
        <v>4080</v>
      </c>
      <c r="O1339" s="5" t="s">
        <v>2038</v>
      </c>
    </row>
    <row r="1340" spans="1:15">
      <c r="A1340" s="367" t="s">
        <v>1345</v>
      </c>
      <c r="B1340" s="372">
        <v>0</v>
      </c>
      <c r="C1340" s="352" t="s">
        <v>2049</v>
      </c>
      <c r="F1340" s="327"/>
      <c r="G1340" s="327"/>
      <c r="N1340" s="5" t="s">
        <v>4080</v>
      </c>
      <c r="O1340" s="5" t="s">
        <v>2038</v>
      </c>
    </row>
    <row r="1341" spans="1:15">
      <c r="A1341" s="367" t="s">
        <v>1346</v>
      </c>
      <c r="B1341" s="372">
        <v>0</v>
      </c>
      <c r="C1341" s="352" t="s">
        <v>2050</v>
      </c>
      <c r="F1341" s="327"/>
      <c r="G1341" s="327"/>
      <c r="N1341" s="345" t="s">
        <v>3913</v>
      </c>
      <c r="O1341" s="5" t="s">
        <v>2004</v>
      </c>
    </row>
    <row r="1342" spans="1:15">
      <c r="A1342" s="367" t="s">
        <v>1347</v>
      </c>
      <c r="B1342" s="372">
        <v>0</v>
      </c>
      <c r="C1342" s="352" t="s">
        <v>2050</v>
      </c>
      <c r="F1342" s="327"/>
      <c r="G1342" s="327"/>
      <c r="N1342" s="5" t="s">
        <v>3947</v>
      </c>
      <c r="O1342" s="5" t="s">
        <v>2004</v>
      </c>
    </row>
    <row r="1343" spans="1:15">
      <c r="A1343" s="367" t="s">
        <v>1348</v>
      </c>
      <c r="B1343" s="372">
        <v>0</v>
      </c>
      <c r="C1343" s="352" t="s">
        <v>2051</v>
      </c>
      <c r="F1343" s="327"/>
      <c r="G1343" s="327"/>
      <c r="N1343" s="5" t="s">
        <v>4079</v>
      </c>
      <c r="O1343" s="5" t="s">
        <v>1908</v>
      </c>
    </row>
    <row r="1344" spans="1:15">
      <c r="A1344" s="367" t="s">
        <v>1349</v>
      </c>
      <c r="B1344" s="372">
        <v>0</v>
      </c>
      <c r="C1344" s="352" t="s">
        <v>2051</v>
      </c>
      <c r="F1344" s="327"/>
      <c r="G1344" s="327"/>
      <c r="N1344" s="5" t="s">
        <v>3947</v>
      </c>
      <c r="O1344" s="5" t="s">
        <v>1892</v>
      </c>
    </row>
    <row r="1345" spans="1:15">
      <c r="A1345" s="367" t="s">
        <v>1350</v>
      </c>
      <c r="B1345" s="372">
        <v>0</v>
      </c>
      <c r="C1345" s="352" t="s">
        <v>2051</v>
      </c>
      <c r="F1345" s="327"/>
      <c r="G1345" s="327"/>
      <c r="N1345" s="5" t="s">
        <v>4003</v>
      </c>
      <c r="O1345" s="5" t="s">
        <v>2039</v>
      </c>
    </row>
    <row r="1346" spans="1:15">
      <c r="A1346" s="367" t="s">
        <v>1351</v>
      </c>
      <c r="B1346" s="372">
        <v>0</v>
      </c>
      <c r="C1346" s="352" t="s">
        <v>2051</v>
      </c>
      <c r="F1346" s="327"/>
      <c r="G1346" s="327"/>
      <c r="N1346" s="5" t="s">
        <v>4002</v>
      </c>
      <c r="O1346" s="5" t="s">
        <v>2040</v>
      </c>
    </row>
    <row r="1347" spans="1:15">
      <c r="A1347" s="367" t="s">
        <v>1352</v>
      </c>
      <c r="B1347" s="372">
        <v>0</v>
      </c>
      <c r="C1347" s="352" t="s">
        <v>1924</v>
      </c>
      <c r="F1347" s="327"/>
      <c r="G1347" s="327"/>
      <c r="N1347" s="5" t="s">
        <v>4078</v>
      </c>
      <c r="O1347" s="5" t="s">
        <v>2040</v>
      </c>
    </row>
    <row r="1348" spans="1:15">
      <c r="A1348" s="367" t="s">
        <v>1353</v>
      </c>
      <c r="B1348" s="372">
        <v>0</v>
      </c>
      <c r="C1348" s="352" t="s">
        <v>1924</v>
      </c>
      <c r="F1348" s="327"/>
      <c r="G1348" s="327"/>
      <c r="N1348" s="5" t="s">
        <v>4078</v>
      </c>
      <c r="O1348" s="5" t="s">
        <v>2040</v>
      </c>
    </row>
    <row r="1349" spans="1:15">
      <c r="A1349" s="367" t="s">
        <v>1354</v>
      </c>
      <c r="B1349" s="372">
        <v>0</v>
      </c>
      <c r="C1349" s="352" t="s">
        <v>1924</v>
      </c>
      <c r="F1349" s="327"/>
      <c r="G1349" s="327"/>
      <c r="N1349" s="5" t="s">
        <v>4077</v>
      </c>
      <c r="O1349" s="5" t="s">
        <v>2040</v>
      </c>
    </row>
    <row r="1350" spans="1:15">
      <c r="A1350" s="367" t="s">
        <v>1355</v>
      </c>
      <c r="B1350" s="372">
        <v>0</v>
      </c>
      <c r="C1350" s="352" t="s">
        <v>1924</v>
      </c>
      <c r="F1350" s="327"/>
      <c r="G1350" s="327"/>
      <c r="N1350" s="5" t="s">
        <v>3947</v>
      </c>
      <c r="O1350" s="5" t="s">
        <v>2041</v>
      </c>
    </row>
    <row r="1351" spans="1:15">
      <c r="A1351" s="367" t="s">
        <v>1356</v>
      </c>
      <c r="B1351" s="372">
        <v>0</v>
      </c>
      <c r="C1351" s="352" t="s">
        <v>1924</v>
      </c>
      <c r="F1351" s="327"/>
      <c r="G1351" s="327"/>
      <c r="N1351" s="5" t="s">
        <v>4004</v>
      </c>
      <c r="O1351" s="5" t="s">
        <v>2039</v>
      </c>
    </row>
    <row r="1352" spans="1:15">
      <c r="A1352" s="367" t="s">
        <v>1357</v>
      </c>
      <c r="B1352" s="372">
        <v>0</v>
      </c>
      <c r="C1352" s="352" t="s">
        <v>1924</v>
      </c>
      <c r="F1352" s="327"/>
      <c r="G1352" s="327"/>
      <c r="N1352" s="5" t="s">
        <v>3937</v>
      </c>
      <c r="O1352" s="5" t="s">
        <v>2026</v>
      </c>
    </row>
    <row r="1353" spans="1:15">
      <c r="A1353" s="367" t="s">
        <v>1358</v>
      </c>
      <c r="B1353" s="372">
        <v>0</v>
      </c>
      <c r="C1353" s="352" t="s">
        <v>1924</v>
      </c>
      <c r="F1353" s="327"/>
      <c r="G1353" s="327"/>
      <c r="N1353" s="5" t="s">
        <v>3937</v>
      </c>
      <c r="O1353" s="5" t="s">
        <v>2026</v>
      </c>
    </row>
    <row r="1354" spans="1:15">
      <c r="A1354" s="367" t="s">
        <v>1359</v>
      </c>
      <c r="B1354" s="372">
        <v>0</v>
      </c>
      <c r="C1354" s="352" t="s">
        <v>1924</v>
      </c>
      <c r="F1354" s="327"/>
      <c r="G1354" s="327"/>
      <c r="N1354" s="5" t="s">
        <v>4048</v>
      </c>
      <c r="O1354" s="5" t="s">
        <v>1903</v>
      </c>
    </row>
    <row r="1355" spans="1:15">
      <c r="A1355" s="367" t="s">
        <v>1360</v>
      </c>
      <c r="B1355" s="372">
        <v>0</v>
      </c>
      <c r="C1355" s="352" t="s">
        <v>1924</v>
      </c>
      <c r="F1355" s="327"/>
      <c r="G1355" s="327"/>
      <c r="N1355" s="5" t="s">
        <v>4020</v>
      </c>
      <c r="O1355" s="5" t="s">
        <v>2042</v>
      </c>
    </row>
    <row r="1356" spans="1:15">
      <c r="A1356" s="367" t="s">
        <v>1361</v>
      </c>
      <c r="B1356" s="372">
        <v>0</v>
      </c>
      <c r="C1356" s="352" t="s">
        <v>1924</v>
      </c>
      <c r="F1356" s="327"/>
      <c r="G1356" s="327"/>
      <c r="N1356" s="5" t="s">
        <v>4011</v>
      </c>
      <c r="O1356" s="5" t="s">
        <v>1924</v>
      </c>
    </row>
    <row r="1357" spans="1:15">
      <c r="A1357" s="367" t="s">
        <v>1362</v>
      </c>
      <c r="B1357" s="372">
        <v>0</v>
      </c>
      <c r="C1357" s="352" t="s">
        <v>2052</v>
      </c>
      <c r="F1357" s="327"/>
      <c r="G1357" s="327"/>
      <c r="N1357" s="5" t="s">
        <v>4076</v>
      </c>
      <c r="O1357" s="5" t="s">
        <v>1961</v>
      </c>
    </row>
    <row r="1358" spans="1:15">
      <c r="A1358" s="367" t="s">
        <v>1363</v>
      </c>
      <c r="B1358" s="372">
        <v>0</v>
      </c>
      <c r="C1358" s="352" t="s">
        <v>2052</v>
      </c>
      <c r="F1358" s="327"/>
      <c r="G1358" s="327"/>
      <c r="N1358" s="5" t="s">
        <v>4075</v>
      </c>
      <c r="O1358" s="5" t="s">
        <v>2006</v>
      </c>
    </row>
    <row r="1359" spans="1:15">
      <c r="A1359" s="367" t="s">
        <v>1364</v>
      </c>
      <c r="B1359" s="372">
        <v>0</v>
      </c>
      <c r="C1359" s="352" t="s">
        <v>2053</v>
      </c>
      <c r="F1359" s="327"/>
      <c r="G1359" s="327"/>
      <c r="N1359" s="5" t="s">
        <v>4074</v>
      </c>
      <c r="O1359" s="5" t="s">
        <v>2043</v>
      </c>
    </row>
    <row r="1360" spans="1:15">
      <c r="A1360" s="367" t="s">
        <v>1365</v>
      </c>
      <c r="B1360" s="372">
        <v>0</v>
      </c>
      <c r="C1360" s="352" t="s">
        <v>2053</v>
      </c>
      <c r="F1360" s="327"/>
      <c r="G1360" s="327"/>
      <c r="N1360" s="5" t="s">
        <v>4073</v>
      </c>
      <c r="O1360" s="5" t="s">
        <v>1961</v>
      </c>
    </row>
    <row r="1361" spans="1:15">
      <c r="A1361" s="367" t="s">
        <v>1366</v>
      </c>
      <c r="B1361" s="372">
        <v>0</v>
      </c>
      <c r="C1361" s="352" t="s">
        <v>2053</v>
      </c>
      <c r="F1361" s="327"/>
      <c r="G1361" s="327"/>
      <c r="N1361" s="5" t="s">
        <v>4003</v>
      </c>
      <c r="O1361" s="5" t="s">
        <v>1961</v>
      </c>
    </row>
    <row r="1362" spans="1:15">
      <c r="A1362" s="367" t="s">
        <v>1367</v>
      </c>
      <c r="B1362" s="372">
        <v>0</v>
      </c>
      <c r="C1362" s="352" t="s">
        <v>2053</v>
      </c>
      <c r="F1362" s="327"/>
      <c r="G1362" s="327"/>
      <c r="N1362" s="5" t="s">
        <v>4004</v>
      </c>
      <c r="O1362" s="5" t="s">
        <v>1961</v>
      </c>
    </row>
    <row r="1363" spans="1:15">
      <c r="A1363" s="367" t="s">
        <v>1368</v>
      </c>
      <c r="B1363" s="372">
        <v>0</v>
      </c>
      <c r="C1363" s="352" t="s">
        <v>2053</v>
      </c>
      <c r="F1363" s="327"/>
      <c r="G1363" s="327"/>
      <c r="N1363" s="5" t="s">
        <v>4072</v>
      </c>
      <c r="O1363" s="5" t="s">
        <v>1961</v>
      </c>
    </row>
    <row r="1364" spans="1:15">
      <c r="A1364" s="367" t="s">
        <v>1369</v>
      </c>
      <c r="B1364" s="372">
        <v>0</v>
      </c>
      <c r="C1364" s="352" t="s">
        <v>2053</v>
      </c>
      <c r="F1364" s="327"/>
      <c r="G1364" s="327"/>
      <c r="N1364" s="5" t="s">
        <v>4021</v>
      </c>
      <c r="O1364" s="5" t="s">
        <v>1961</v>
      </c>
    </row>
    <row r="1365" spans="1:15">
      <c r="A1365" s="367" t="s">
        <v>1370</v>
      </c>
      <c r="B1365" s="372">
        <v>0</v>
      </c>
      <c r="C1365" s="352" t="s">
        <v>2053</v>
      </c>
      <c r="F1365" s="327"/>
      <c r="G1365" s="327"/>
      <c r="N1365" s="5" t="s">
        <v>3998</v>
      </c>
      <c r="O1365" s="5" t="s">
        <v>1961</v>
      </c>
    </row>
    <row r="1366" spans="1:15">
      <c r="A1366" s="367" t="s">
        <v>1371</v>
      </c>
      <c r="B1366" s="372">
        <v>0</v>
      </c>
      <c r="C1366" s="352" t="s">
        <v>1924</v>
      </c>
      <c r="F1366" s="327"/>
      <c r="G1366" s="327"/>
      <c r="N1366" s="5" t="s">
        <v>4011</v>
      </c>
      <c r="O1366" s="5" t="s">
        <v>1971</v>
      </c>
    </row>
    <row r="1367" spans="1:15">
      <c r="A1367" s="367" t="s">
        <v>1372</v>
      </c>
      <c r="B1367" s="372">
        <v>0</v>
      </c>
      <c r="C1367" s="352" t="s">
        <v>1924</v>
      </c>
      <c r="F1367" s="327"/>
      <c r="G1367" s="327"/>
      <c r="N1367" s="5" t="s">
        <v>4011</v>
      </c>
      <c r="O1367" s="5" t="s">
        <v>1971</v>
      </c>
    </row>
    <row r="1368" spans="1:15">
      <c r="A1368" s="367" t="s">
        <v>1373</v>
      </c>
      <c r="B1368" s="372">
        <v>0</v>
      </c>
      <c r="C1368" s="352" t="s">
        <v>2054</v>
      </c>
      <c r="F1368" s="327"/>
      <c r="G1368" s="327"/>
      <c r="N1368" s="5" t="s">
        <v>4071</v>
      </c>
      <c r="O1368" s="5" t="s">
        <v>1821</v>
      </c>
    </row>
    <row r="1369" spans="1:15">
      <c r="A1369" s="367" t="s">
        <v>1374</v>
      </c>
      <c r="B1369" s="372">
        <v>0</v>
      </c>
      <c r="C1369" s="352" t="s">
        <v>2054</v>
      </c>
      <c r="F1369" s="327"/>
      <c r="G1369" s="327"/>
      <c r="N1369" s="5" t="s">
        <v>4070</v>
      </c>
      <c r="O1369" s="5" t="s">
        <v>1961</v>
      </c>
    </row>
    <row r="1370" spans="1:15">
      <c r="A1370" s="367" t="s">
        <v>1375</v>
      </c>
      <c r="B1370" s="372">
        <v>0</v>
      </c>
      <c r="C1370" s="352" t="s">
        <v>1880</v>
      </c>
      <c r="F1370" s="327"/>
      <c r="G1370" s="327"/>
      <c r="N1370" s="5" t="s">
        <v>4000</v>
      </c>
      <c r="O1370" s="5" t="s">
        <v>2044</v>
      </c>
    </row>
    <row r="1371" spans="1:15">
      <c r="A1371" s="367" t="s">
        <v>1376</v>
      </c>
      <c r="B1371" s="372">
        <v>0</v>
      </c>
      <c r="C1371" s="352" t="s">
        <v>2001</v>
      </c>
      <c r="F1371" s="327"/>
      <c r="G1371" s="327"/>
      <c r="N1371" s="5" t="s">
        <v>4069</v>
      </c>
      <c r="O1371" s="5" t="s">
        <v>1892</v>
      </c>
    </row>
    <row r="1372" spans="1:15">
      <c r="A1372" s="367" t="s">
        <v>1377</v>
      </c>
      <c r="B1372" s="372">
        <v>0</v>
      </c>
      <c r="C1372" s="352" t="s">
        <v>1924</v>
      </c>
      <c r="F1372" s="327"/>
      <c r="G1372" s="327"/>
      <c r="N1372" s="5" t="s">
        <v>4068</v>
      </c>
      <c r="O1372" s="5" t="s">
        <v>1892</v>
      </c>
    </row>
    <row r="1373" spans="1:15">
      <c r="A1373" s="367" t="s">
        <v>1378</v>
      </c>
      <c r="B1373" s="372">
        <v>0</v>
      </c>
      <c r="C1373" s="352" t="s">
        <v>1924</v>
      </c>
      <c r="F1373" s="327"/>
      <c r="G1373" s="327"/>
      <c r="N1373" s="5" t="s">
        <v>4067</v>
      </c>
      <c r="O1373" s="5" t="s">
        <v>1892</v>
      </c>
    </row>
    <row r="1374" spans="1:15">
      <c r="A1374" s="367" t="s">
        <v>1379</v>
      </c>
      <c r="B1374" s="372">
        <v>0</v>
      </c>
      <c r="C1374" s="352" t="s">
        <v>1924</v>
      </c>
      <c r="F1374" s="327"/>
      <c r="G1374" s="327"/>
      <c r="N1374" s="5" t="s">
        <v>4066</v>
      </c>
      <c r="O1374" s="5" t="s">
        <v>1892</v>
      </c>
    </row>
    <row r="1375" spans="1:15">
      <c r="A1375" s="367" t="s">
        <v>1380</v>
      </c>
      <c r="B1375" s="372">
        <v>0</v>
      </c>
      <c r="C1375" s="352" t="s">
        <v>1924</v>
      </c>
      <c r="F1375" s="327"/>
      <c r="G1375" s="327"/>
      <c r="N1375" s="5" t="s">
        <v>3971</v>
      </c>
      <c r="O1375" s="5" t="s">
        <v>1892</v>
      </c>
    </row>
    <row r="1376" spans="1:15">
      <c r="A1376" s="367" t="s">
        <v>1381</v>
      </c>
      <c r="B1376" s="372">
        <v>0</v>
      </c>
      <c r="C1376" s="352" t="s">
        <v>1924</v>
      </c>
      <c r="F1376" s="327"/>
      <c r="G1376" s="327"/>
      <c r="N1376" s="5" t="s">
        <v>4062</v>
      </c>
      <c r="O1376" s="5" t="s">
        <v>1892</v>
      </c>
    </row>
    <row r="1377" spans="1:15">
      <c r="A1377" s="367" t="s">
        <v>1382</v>
      </c>
      <c r="B1377" s="372">
        <v>0</v>
      </c>
      <c r="C1377" s="352" t="s">
        <v>1924</v>
      </c>
      <c r="F1377" s="327"/>
      <c r="G1377" s="327"/>
      <c r="N1377" s="5" t="s">
        <v>4034</v>
      </c>
      <c r="O1377" s="5" t="s">
        <v>2045</v>
      </c>
    </row>
    <row r="1378" spans="1:15">
      <c r="A1378" s="367" t="s">
        <v>1383</v>
      </c>
      <c r="B1378" s="372">
        <v>0</v>
      </c>
      <c r="C1378" s="352" t="s">
        <v>1924</v>
      </c>
      <c r="F1378" s="327"/>
      <c r="G1378" s="327"/>
      <c r="N1378" s="5" t="s">
        <v>4010</v>
      </c>
      <c r="O1378" s="5" t="s">
        <v>2045</v>
      </c>
    </row>
    <row r="1379" spans="1:15">
      <c r="A1379" s="367" t="s">
        <v>1384</v>
      </c>
      <c r="B1379" s="372">
        <v>0</v>
      </c>
      <c r="C1379" s="352" t="s">
        <v>1821</v>
      </c>
      <c r="F1379" s="327"/>
      <c r="G1379" s="327"/>
      <c r="N1379" s="5" t="s">
        <v>4065</v>
      </c>
      <c r="O1379" s="5" t="s">
        <v>2037</v>
      </c>
    </row>
    <row r="1380" spans="1:15">
      <c r="A1380" s="367" t="s">
        <v>1385</v>
      </c>
      <c r="B1380" s="372">
        <v>0</v>
      </c>
      <c r="C1380" s="352" t="s">
        <v>1821</v>
      </c>
      <c r="F1380" s="327"/>
      <c r="G1380" s="327"/>
      <c r="N1380" s="5" t="s">
        <v>4064</v>
      </c>
      <c r="O1380" s="5" t="s">
        <v>1892</v>
      </c>
    </row>
    <row r="1381" spans="1:15">
      <c r="A1381" s="367" t="s">
        <v>1386</v>
      </c>
      <c r="B1381" s="372">
        <v>0</v>
      </c>
      <c r="C1381" s="352" t="s">
        <v>1821</v>
      </c>
      <c r="F1381" s="327"/>
      <c r="G1381" s="327"/>
      <c r="N1381" s="5" t="s">
        <v>4063</v>
      </c>
      <c r="O1381" s="5" t="s">
        <v>1910</v>
      </c>
    </row>
    <row r="1382" spans="1:15">
      <c r="A1382" s="367" t="s">
        <v>1387</v>
      </c>
      <c r="B1382" s="372">
        <v>0</v>
      </c>
      <c r="C1382" s="352" t="s">
        <v>1821</v>
      </c>
      <c r="F1382" s="327"/>
      <c r="G1382" s="327"/>
      <c r="N1382" s="5" t="s">
        <v>4062</v>
      </c>
      <c r="O1382" s="5" t="s">
        <v>1892</v>
      </c>
    </row>
    <row r="1383" spans="1:15">
      <c r="A1383" s="367" t="s">
        <v>1388</v>
      </c>
      <c r="B1383" s="372">
        <v>0</v>
      </c>
      <c r="C1383" s="352" t="s">
        <v>1821</v>
      </c>
      <c r="F1383" s="327"/>
      <c r="G1383" s="327"/>
      <c r="N1383" s="5" t="s">
        <v>4061</v>
      </c>
      <c r="O1383" s="5" t="s">
        <v>1981</v>
      </c>
    </row>
    <row r="1384" spans="1:15">
      <c r="A1384" s="367" t="s">
        <v>1389</v>
      </c>
      <c r="B1384" s="372">
        <v>0</v>
      </c>
      <c r="C1384" s="352" t="s">
        <v>1983</v>
      </c>
      <c r="F1384" s="327"/>
      <c r="G1384" s="327"/>
      <c r="N1384" s="5" t="s">
        <v>4061</v>
      </c>
      <c r="O1384" s="5" t="s">
        <v>1981</v>
      </c>
    </row>
    <row r="1385" spans="1:15">
      <c r="A1385" s="367" t="s">
        <v>1390</v>
      </c>
      <c r="B1385" s="372">
        <v>0</v>
      </c>
      <c r="C1385" s="352" t="s">
        <v>1983</v>
      </c>
      <c r="F1385" s="327"/>
      <c r="G1385" s="327"/>
      <c r="N1385" s="5" t="s">
        <v>4060</v>
      </c>
      <c r="O1385" s="5" t="s">
        <v>2046</v>
      </c>
    </row>
    <row r="1386" spans="1:15">
      <c r="A1386" s="367" t="s">
        <v>1391</v>
      </c>
      <c r="B1386" s="372">
        <v>0</v>
      </c>
      <c r="C1386" s="352" t="s">
        <v>1983</v>
      </c>
      <c r="F1386" s="327"/>
      <c r="G1386" s="327"/>
      <c r="N1386" s="5" t="s">
        <v>4059</v>
      </c>
      <c r="O1386" s="5" t="s">
        <v>2047</v>
      </c>
    </row>
    <row r="1387" spans="1:15">
      <c r="A1387" s="367" t="s">
        <v>1392</v>
      </c>
      <c r="B1387" s="372">
        <v>0</v>
      </c>
      <c r="C1387" s="352" t="s">
        <v>1983</v>
      </c>
      <c r="F1387" s="327"/>
      <c r="G1387" s="327"/>
      <c r="N1387" s="5" t="s">
        <v>4059</v>
      </c>
      <c r="O1387" s="5" t="s">
        <v>2047</v>
      </c>
    </row>
    <row r="1388" spans="1:15">
      <c r="A1388" s="367" t="s">
        <v>1393</v>
      </c>
      <c r="B1388" s="372">
        <v>0</v>
      </c>
      <c r="C1388" s="352" t="s">
        <v>1983</v>
      </c>
      <c r="F1388" s="327"/>
      <c r="G1388" s="327"/>
      <c r="N1388" s="5" t="s">
        <v>4058</v>
      </c>
      <c r="O1388" s="5" t="s">
        <v>2048</v>
      </c>
    </row>
    <row r="1389" spans="1:15">
      <c r="A1389" s="367" t="s">
        <v>1394</v>
      </c>
      <c r="B1389" s="372">
        <v>0</v>
      </c>
      <c r="C1389" s="352" t="s">
        <v>1983</v>
      </c>
      <c r="F1389" s="327"/>
      <c r="G1389" s="327"/>
      <c r="N1389" s="5" t="s">
        <v>4004</v>
      </c>
      <c r="O1389" s="5" t="s">
        <v>1891</v>
      </c>
    </row>
    <row r="1390" spans="1:15">
      <c r="A1390" s="367" t="s">
        <v>1395</v>
      </c>
      <c r="B1390" s="372">
        <v>0</v>
      </c>
      <c r="C1390" s="352" t="s">
        <v>1983</v>
      </c>
      <c r="F1390" s="327"/>
      <c r="G1390" s="327"/>
      <c r="N1390" s="5" t="s">
        <v>4057</v>
      </c>
      <c r="O1390" s="5" t="s">
        <v>1942</v>
      </c>
    </row>
    <row r="1391" spans="1:15">
      <c r="A1391" s="367" t="s">
        <v>1396</v>
      </c>
      <c r="B1391" s="372">
        <v>0</v>
      </c>
      <c r="C1391" s="352" t="s">
        <v>1983</v>
      </c>
      <c r="F1391" s="327"/>
      <c r="G1391" s="327"/>
      <c r="N1391" s="5" t="s">
        <v>4056</v>
      </c>
      <c r="O1391" s="5" t="s">
        <v>1892</v>
      </c>
    </row>
    <row r="1392" spans="1:15">
      <c r="A1392" s="367" t="s">
        <v>1397</v>
      </c>
      <c r="B1392" s="372">
        <v>0</v>
      </c>
      <c r="C1392" s="352" t="s">
        <v>1983</v>
      </c>
      <c r="F1392" s="327"/>
      <c r="G1392" s="327"/>
      <c r="N1392" s="5" t="s">
        <v>4055</v>
      </c>
      <c r="O1392" s="5" t="s">
        <v>1892</v>
      </c>
    </row>
    <row r="1393" spans="1:15">
      <c r="A1393" s="367" t="s">
        <v>1398</v>
      </c>
      <c r="B1393" s="372">
        <v>0</v>
      </c>
      <c r="C1393" s="352" t="s">
        <v>1983</v>
      </c>
      <c r="F1393" s="327"/>
      <c r="G1393" s="327"/>
      <c r="N1393" s="5" t="s">
        <v>4054</v>
      </c>
      <c r="O1393" s="5" t="s">
        <v>2049</v>
      </c>
    </row>
    <row r="1394" spans="1:15">
      <c r="A1394" s="367" t="s">
        <v>1399</v>
      </c>
      <c r="B1394" s="372">
        <v>0</v>
      </c>
      <c r="C1394" s="352" t="s">
        <v>1983</v>
      </c>
      <c r="F1394" s="327"/>
      <c r="G1394" s="327"/>
      <c r="N1394" s="5" t="s">
        <v>4053</v>
      </c>
      <c r="O1394" s="5" t="s">
        <v>2049</v>
      </c>
    </row>
    <row r="1395" spans="1:15">
      <c r="A1395" s="367" t="s">
        <v>1400</v>
      </c>
      <c r="B1395" s="372">
        <v>0</v>
      </c>
      <c r="C1395" s="352" t="s">
        <v>1983</v>
      </c>
      <c r="F1395" s="327"/>
      <c r="G1395" s="327"/>
      <c r="N1395" s="5" t="s">
        <v>4052</v>
      </c>
      <c r="O1395" s="5" t="s">
        <v>2049</v>
      </c>
    </row>
    <row r="1396" spans="1:15">
      <c r="A1396" s="367" t="s">
        <v>1401</v>
      </c>
      <c r="B1396" s="372">
        <v>0</v>
      </c>
      <c r="C1396" s="352" t="s">
        <v>1983</v>
      </c>
      <c r="F1396" s="327"/>
      <c r="G1396" s="327"/>
      <c r="N1396" s="5" t="s">
        <v>4008</v>
      </c>
      <c r="O1396" s="5" t="s">
        <v>2049</v>
      </c>
    </row>
    <row r="1397" spans="1:15">
      <c r="A1397" s="367" t="s">
        <v>1402</v>
      </c>
      <c r="B1397" s="372">
        <v>0</v>
      </c>
      <c r="C1397" s="352" t="s">
        <v>2032</v>
      </c>
      <c r="F1397" s="327"/>
      <c r="G1397" s="327"/>
      <c r="N1397" s="5" t="s">
        <v>4051</v>
      </c>
      <c r="O1397" s="5" t="s">
        <v>2049</v>
      </c>
    </row>
    <row r="1398" spans="1:15">
      <c r="A1398" s="367" t="s">
        <v>1403</v>
      </c>
      <c r="B1398" s="372">
        <v>0</v>
      </c>
      <c r="C1398" s="352" t="s">
        <v>2055</v>
      </c>
      <c r="F1398" s="327"/>
      <c r="G1398" s="327"/>
      <c r="N1398" s="5" t="s">
        <v>4008</v>
      </c>
      <c r="O1398" s="5" t="s">
        <v>2049</v>
      </c>
    </row>
    <row r="1399" spans="1:15">
      <c r="A1399" s="367" t="s">
        <v>1404</v>
      </c>
      <c r="B1399" s="372">
        <v>0</v>
      </c>
      <c r="C1399" s="352" t="s">
        <v>2055</v>
      </c>
      <c r="F1399" s="327"/>
      <c r="G1399" s="327"/>
      <c r="N1399" s="5" t="s">
        <v>4050</v>
      </c>
      <c r="O1399" s="5" t="s">
        <v>2050</v>
      </c>
    </row>
    <row r="1400" spans="1:15">
      <c r="A1400" s="367" t="s">
        <v>1405</v>
      </c>
      <c r="B1400" s="372">
        <v>0</v>
      </c>
      <c r="C1400" s="352" t="s">
        <v>2055</v>
      </c>
      <c r="F1400" s="327"/>
      <c r="G1400" s="327"/>
      <c r="N1400" s="5" t="s">
        <v>4050</v>
      </c>
      <c r="O1400" s="5" t="s">
        <v>2050</v>
      </c>
    </row>
    <row r="1401" spans="1:15">
      <c r="A1401" s="367" t="s">
        <v>1406</v>
      </c>
      <c r="B1401" s="372">
        <v>0</v>
      </c>
      <c r="C1401" s="352" t="s">
        <v>2055</v>
      </c>
      <c r="F1401" s="327"/>
      <c r="G1401" s="327"/>
      <c r="N1401" s="5" t="s">
        <v>4049</v>
      </c>
      <c r="O1401" s="5" t="s">
        <v>2051</v>
      </c>
    </row>
    <row r="1402" spans="1:15">
      <c r="A1402" s="367" t="s">
        <v>1407</v>
      </c>
      <c r="B1402" s="372">
        <v>0</v>
      </c>
      <c r="C1402" s="352" t="s">
        <v>2055</v>
      </c>
      <c r="F1402" s="327"/>
      <c r="G1402" s="327"/>
      <c r="N1402" s="5" t="s">
        <v>4048</v>
      </c>
      <c r="O1402" s="5" t="s">
        <v>2051</v>
      </c>
    </row>
    <row r="1403" spans="1:15">
      <c r="A1403" s="367" t="s">
        <v>1408</v>
      </c>
      <c r="B1403" s="372">
        <v>0</v>
      </c>
      <c r="C1403" s="352" t="s">
        <v>2055</v>
      </c>
      <c r="F1403" s="327"/>
      <c r="G1403" s="327"/>
      <c r="N1403" s="5" t="s">
        <v>4038</v>
      </c>
      <c r="O1403" s="5" t="s">
        <v>2051</v>
      </c>
    </row>
    <row r="1404" spans="1:15">
      <c r="A1404" s="367" t="s">
        <v>1409</v>
      </c>
      <c r="B1404" s="372">
        <v>0</v>
      </c>
      <c r="C1404" s="352" t="s">
        <v>2055</v>
      </c>
      <c r="F1404" s="327"/>
      <c r="G1404" s="327"/>
      <c r="N1404" s="5" t="s">
        <v>4035</v>
      </c>
      <c r="O1404" s="5" t="s">
        <v>2051</v>
      </c>
    </row>
    <row r="1405" spans="1:15">
      <c r="A1405" s="367" t="s">
        <v>1410</v>
      </c>
      <c r="B1405" s="372">
        <v>0</v>
      </c>
      <c r="C1405" s="352" t="s">
        <v>2055</v>
      </c>
      <c r="F1405" s="327"/>
      <c r="G1405" s="327"/>
      <c r="N1405" s="5" t="s">
        <v>4047</v>
      </c>
      <c r="O1405" s="5" t="s">
        <v>1924</v>
      </c>
    </row>
    <row r="1406" spans="1:15">
      <c r="A1406" s="367" t="s">
        <v>1411</v>
      </c>
      <c r="B1406" s="372">
        <v>0</v>
      </c>
      <c r="C1406" s="352" t="s">
        <v>2055</v>
      </c>
      <c r="F1406" s="327"/>
      <c r="G1406" s="327"/>
      <c r="N1406" s="5" t="s">
        <v>4046</v>
      </c>
      <c r="O1406" s="5" t="s">
        <v>1924</v>
      </c>
    </row>
    <row r="1407" spans="1:15">
      <c r="A1407" s="367" t="s">
        <v>1412</v>
      </c>
      <c r="B1407" s="372">
        <v>0</v>
      </c>
      <c r="C1407" s="352" t="s">
        <v>2055</v>
      </c>
      <c r="F1407" s="327"/>
      <c r="G1407" s="327"/>
      <c r="N1407" s="5" t="s">
        <v>4045</v>
      </c>
      <c r="O1407" s="5" t="s">
        <v>1924</v>
      </c>
    </row>
    <row r="1408" spans="1:15">
      <c r="A1408" s="367" t="s">
        <v>1413</v>
      </c>
      <c r="B1408" s="372">
        <v>0</v>
      </c>
      <c r="C1408" s="352" t="s">
        <v>2055</v>
      </c>
      <c r="F1408" s="327"/>
      <c r="G1408" s="327"/>
      <c r="N1408" s="5" t="s">
        <v>4044</v>
      </c>
      <c r="O1408" s="5" t="s">
        <v>1924</v>
      </c>
    </row>
    <row r="1409" spans="1:15">
      <c r="A1409" s="367" t="s">
        <v>1414</v>
      </c>
      <c r="B1409" s="372">
        <v>0</v>
      </c>
      <c r="C1409" s="352" t="s">
        <v>2001</v>
      </c>
      <c r="F1409" s="327"/>
      <c r="G1409" s="327"/>
      <c r="N1409" s="5" t="s">
        <v>4043</v>
      </c>
      <c r="O1409" s="5" t="s">
        <v>1924</v>
      </c>
    </row>
    <row r="1410" spans="1:15">
      <c r="A1410" s="367" t="s">
        <v>1415</v>
      </c>
      <c r="B1410" s="372">
        <v>0</v>
      </c>
      <c r="C1410" s="352" t="s">
        <v>1857</v>
      </c>
      <c r="F1410" s="327"/>
      <c r="G1410" s="327"/>
      <c r="N1410" s="5" t="s">
        <v>4042</v>
      </c>
      <c r="O1410" s="5" t="s">
        <v>1924</v>
      </c>
    </row>
    <row r="1411" spans="1:15">
      <c r="A1411" s="367" t="s">
        <v>1416</v>
      </c>
      <c r="B1411" s="372">
        <v>0</v>
      </c>
      <c r="C1411" s="352" t="s">
        <v>1949</v>
      </c>
      <c r="F1411" s="327"/>
      <c r="G1411" s="327"/>
      <c r="N1411" s="5" t="s">
        <v>4042</v>
      </c>
      <c r="O1411" s="5" t="s">
        <v>1924</v>
      </c>
    </row>
    <row r="1412" spans="1:15">
      <c r="A1412" s="367" t="s">
        <v>1417</v>
      </c>
      <c r="B1412" s="372">
        <v>0</v>
      </c>
      <c r="C1412" s="352" t="s">
        <v>1949</v>
      </c>
      <c r="F1412" s="327"/>
      <c r="G1412" s="327"/>
      <c r="N1412" s="5" t="s">
        <v>4041</v>
      </c>
      <c r="O1412" s="5" t="s">
        <v>1924</v>
      </c>
    </row>
    <row r="1413" spans="1:15">
      <c r="A1413" s="367" t="s">
        <v>1418</v>
      </c>
      <c r="B1413" s="372">
        <v>0</v>
      </c>
      <c r="C1413" s="352" t="s">
        <v>1949</v>
      </c>
      <c r="F1413" s="327"/>
      <c r="G1413" s="327"/>
      <c r="N1413" s="5" t="s">
        <v>4040</v>
      </c>
      <c r="O1413" s="5" t="s">
        <v>1924</v>
      </c>
    </row>
    <row r="1414" spans="1:15">
      <c r="A1414" s="367" t="s">
        <v>1419</v>
      </c>
      <c r="B1414" s="372">
        <v>0</v>
      </c>
      <c r="C1414" s="352" t="s">
        <v>1949</v>
      </c>
      <c r="F1414" s="327"/>
      <c r="G1414" s="327"/>
      <c r="N1414" s="5" t="s">
        <v>4039</v>
      </c>
      <c r="O1414" s="5" t="s">
        <v>1924</v>
      </c>
    </row>
    <row r="1415" spans="1:15">
      <c r="A1415" s="367" t="s">
        <v>1420</v>
      </c>
      <c r="B1415" s="372">
        <v>0</v>
      </c>
      <c r="C1415" s="352" t="s">
        <v>1949</v>
      </c>
      <c r="F1415" s="327"/>
      <c r="G1415" s="327"/>
      <c r="N1415" s="5" t="s">
        <v>4038</v>
      </c>
      <c r="O1415" s="5" t="s">
        <v>2052</v>
      </c>
    </row>
    <row r="1416" spans="1:15">
      <c r="A1416" s="367" t="s">
        <v>1421</v>
      </c>
      <c r="B1416" s="372">
        <v>0</v>
      </c>
      <c r="C1416" s="352" t="s">
        <v>1966</v>
      </c>
      <c r="F1416" s="327"/>
      <c r="G1416" s="327"/>
      <c r="N1416" s="5" t="s">
        <v>4037</v>
      </c>
      <c r="O1416" s="5" t="s">
        <v>2052</v>
      </c>
    </row>
    <row r="1417" spans="1:15">
      <c r="A1417" s="367" t="s">
        <v>1422</v>
      </c>
      <c r="B1417" s="372">
        <v>0</v>
      </c>
      <c r="C1417" s="352" t="s">
        <v>1988</v>
      </c>
      <c r="F1417" s="327"/>
      <c r="G1417" s="327"/>
      <c r="N1417" s="5" t="s">
        <v>4035</v>
      </c>
      <c r="O1417" s="5" t="s">
        <v>2053</v>
      </c>
    </row>
    <row r="1418" spans="1:15">
      <c r="A1418" s="367" t="s">
        <v>1423</v>
      </c>
      <c r="B1418" s="372">
        <v>0</v>
      </c>
      <c r="C1418" s="352" t="s">
        <v>1999</v>
      </c>
      <c r="F1418" s="327"/>
      <c r="G1418" s="327"/>
      <c r="N1418" s="5" t="s">
        <v>4035</v>
      </c>
      <c r="O1418" s="5" t="s">
        <v>2053</v>
      </c>
    </row>
    <row r="1419" spans="1:15">
      <c r="A1419" s="367" t="s">
        <v>1424</v>
      </c>
      <c r="B1419" s="372">
        <v>0</v>
      </c>
      <c r="C1419" s="352" t="s">
        <v>1999</v>
      </c>
      <c r="F1419" s="327"/>
      <c r="G1419" s="327"/>
      <c r="N1419" s="5" t="s">
        <v>4035</v>
      </c>
      <c r="O1419" s="5" t="s">
        <v>2053</v>
      </c>
    </row>
    <row r="1420" spans="1:15">
      <c r="A1420" s="367" t="s">
        <v>1425</v>
      </c>
      <c r="B1420" s="372">
        <v>0</v>
      </c>
      <c r="C1420" s="352" t="s">
        <v>1999</v>
      </c>
      <c r="F1420" s="327"/>
      <c r="G1420" s="327"/>
      <c r="N1420" s="5" t="s">
        <v>4035</v>
      </c>
      <c r="O1420" s="5" t="s">
        <v>2053</v>
      </c>
    </row>
    <row r="1421" spans="1:15">
      <c r="A1421" s="367" t="s">
        <v>1426</v>
      </c>
      <c r="B1421" s="372">
        <v>0</v>
      </c>
      <c r="C1421" s="352" t="s">
        <v>1999</v>
      </c>
      <c r="F1421" s="327"/>
      <c r="G1421" s="327"/>
      <c r="N1421" s="5" t="s">
        <v>4035</v>
      </c>
      <c r="O1421" s="5" t="s">
        <v>2053</v>
      </c>
    </row>
    <row r="1422" spans="1:15">
      <c r="A1422" s="367" t="s">
        <v>1427</v>
      </c>
      <c r="B1422" s="372">
        <v>0</v>
      </c>
      <c r="C1422" s="352" t="s">
        <v>2004</v>
      </c>
      <c r="F1422" s="327"/>
      <c r="G1422" s="327"/>
      <c r="N1422" s="5" t="s">
        <v>4035</v>
      </c>
      <c r="O1422" s="5" t="s">
        <v>2053</v>
      </c>
    </row>
    <row r="1423" spans="1:15">
      <c r="A1423" s="367" t="s">
        <v>1428</v>
      </c>
      <c r="B1423" s="372">
        <v>0</v>
      </c>
      <c r="C1423" s="352" t="s">
        <v>2004</v>
      </c>
      <c r="F1423" s="327"/>
      <c r="G1423" s="327"/>
      <c r="N1423" s="5" t="s">
        <v>4035</v>
      </c>
      <c r="O1423" s="5" t="s">
        <v>2053</v>
      </c>
    </row>
    <row r="1424" spans="1:15">
      <c r="A1424" s="367" t="s">
        <v>1429</v>
      </c>
      <c r="B1424" s="372">
        <v>-5.4120000000000001E-3</v>
      </c>
      <c r="C1424" s="352" t="s">
        <v>2056</v>
      </c>
      <c r="F1424" s="327"/>
      <c r="G1424" s="327"/>
      <c r="N1424" s="5" t="s">
        <v>4035</v>
      </c>
      <c r="O1424" s="5" t="s">
        <v>2053</v>
      </c>
    </row>
    <row r="1425" spans="1:15">
      <c r="A1425" s="367" t="s">
        <v>1430</v>
      </c>
      <c r="B1425" s="372">
        <v>0</v>
      </c>
      <c r="C1425" s="352" t="s">
        <v>2004</v>
      </c>
      <c r="F1425" s="327"/>
      <c r="G1425" s="327"/>
      <c r="N1425" s="5" t="s">
        <v>4035</v>
      </c>
      <c r="O1425" s="5" t="s">
        <v>2053</v>
      </c>
    </row>
    <row r="1426" spans="1:15">
      <c r="A1426" s="367" t="s">
        <v>1431</v>
      </c>
      <c r="B1426" s="372">
        <v>0</v>
      </c>
      <c r="C1426" s="352" t="s">
        <v>2004</v>
      </c>
      <c r="F1426" s="327"/>
      <c r="G1426" s="327"/>
      <c r="N1426" s="5" t="s">
        <v>4036</v>
      </c>
      <c r="O1426" s="5" t="s">
        <v>1924</v>
      </c>
    </row>
    <row r="1427" spans="1:15">
      <c r="A1427" s="367" t="s">
        <v>1432</v>
      </c>
      <c r="B1427" s="372">
        <v>0</v>
      </c>
      <c r="C1427" s="352" t="s">
        <v>1971</v>
      </c>
      <c r="F1427" s="327"/>
      <c r="G1427" s="327"/>
      <c r="N1427" s="5" t="s">
        <v>4008</v>
      </c>
      <c r="O1427" s="5" t="s">
        <v>1924</v>
      </c>
    </row>
    <row r="1428" spans="1:15">
      <c r="A1428" s="367" t="s">
        <v>1433</v>
      </c>
      <c r="B1428" s="372">
        <v>0</v>
      </c>
      <c r="C1428" s="352" t="s">
        <v>1971</v>
      </c>
      <c r="F1428" s="327"/>
      <c r="G1428" s="327"/>
      <c r="N1428" s="5" t="s">
        <v>4035</v>
      </c>
      <c r="O1428" s="5" t="s">
        <v>2054</v>
      </c>
    </row>
    <row r="1429" spans="1:15">
      <c r="A1429" s="367" t="s">
        <v>1434</v>
      </c>
      <c r="B1429" s="372">
        <v>0</v>
      </c>
      <c r="C1429" s="352" t="s">
        <v>1971</v>
      </c>
      <c r="F1429" s="327"/>
      <c r="G1429" s="327"/>
      <c r="N1429" s="5" t="s">
        <v>4035</v>
      </c>
      <c r="O1429" s="5" t="s">
        <v>2054</v>
      </c>
    </row>
    <row r="1430" spans="1:15">
      <c r="A1430" s="367" t="s">
        <v>1435</v>
      </c>
      <c r="B1430" s="372">
        <v>0</v>
      </c>
      <c r="C1430" s="352" t="s">
        <v>1908</v>
      </c>
      <c r="F1430" s="327"/>
      <c r="G1430" s="327"/>
      <c r="N1430" s="5" t="s">
        <v>4034</v>
      </c>
      <c r="O1430" s="5" t="s">
        <v>1880</v>
      </c>
    </row>
    <row r="1431" spans="1:15">
      <c r="A1431" s="367" t="s">
        <v>1436</v>
      </c>
      <c r="B1431" s="372">
        <v>0</v>
      </c>
      <c r="C1431" s="352" t="s">
        <v>1907</v>
      </c>
      <c r="F1431" s="327"/>
      <c r="G1431" s="327"/>
      <c r="N1431" s="5" t="s">
        <v>4033</v>
      </c>
      <c r="O1431" s="5" t="s">
        <v>2001</v>
      </c>
    </row>
    <row r="1432" spans="1:15">
      <c r="A1432" s="367" t="s">
        <v>1437</v>
      </c>
      <c r="B1432" s="372">
        <v>0</v>
      </c>
      <c r="C1432" s="352" t="s">
        <v>1907</v>
      </c>
      <c r="F1432" s="327"/>
      <c r="G1432" s="327"/>
      <c r="N1432" s="5" t="s">
        <v>4032</v>
      </c>
      <c r="O1432" s="5" t="s">
        <v>1924</v>
      </c>
    </row>
    <row r="1433" spans="1:15">
      <c r="A1433" s="367" t="s">
        <v>1438</v>
      </c>
      <c r="B1433" s="372">
        <v>0</v>
      </c>
      <c r="C1433" s="352" t="s">
        <v>1907</v>
      </c>
      <c r="F1433" s="327"/>
      <c r="G1433" s="327"/>
      <c r="N1433" s="5" t="s">
        <v>4031</v>
      </c>
      <c r="O1433" s="5" t="s">
        <v>1924</v>
      </c>
    </row>
    <row r="1434" spans="1:15">
      <c r="A1434" s="367" t="s">
        <v>1439</v>
      </c>
      <c r="B1434" s="372">
        <v>0</v>
      </c>
      <c r="C1434" s="352" t="s">
        <v>2057</v>
      </c>
      <c r="F1434" s="327"/>
      <c r="G1434" s="327"/>
      <c r="N1434" s="5" t="s">
        <v>4008</v>
      </c>
      <c r="O1434" s="5" t="s">
        <v>1924</v>
      </c>
    </row>
    <row r="1435" spans="1:15">
      <c r="A1435" s="367" t="s">
        <v>1440</v>
      </c>
      <c r="B1435" s="372">
        <v>0</v>
      </c>
      <c r="C1435" s="352" t="s">
        <v>2057</v>
      </c>
      <c r="F1435" s="327"/>
      <c r="G1435" s="327"/>
      <c r="N1435" s="5" t="s">
        <v>4008</v>
      </c>
      <c r="O1435" s="5" t="s">
        <v>1924</v>
      </c>
    </row>
    <row r="1436" spans="1:15">
      <c r="A1436" s="367" t="s">
        <v>1441</v>
      </c>
      <c r="B1436" s="372">
        <v>0</v>
      </c>
      <c r="C1436" s="352" t="s">
        <v>2057</v>
      </c>
      <c r="F1436" s="327"/>
      <c r="G1436" s="327"/>
      <c r="N1436" s="5" t="s">
        <v>4008</v>
      </c>
      <c r="O1436" s="5" t="s">
        <v>1924</v>
      </c>
    </row>
    <row r="1437" spans="1:15">
      <c r="A1437" s="367" t="s">
        <v>1442</v>
      </c>
      <c r="B1437" s="372">
        <v>0</v>
      </c>
      <c r="C1437" s="352" t="s">
        <v>2057</v>
      </c>
      <c r="F1437" s="327"/>
      <c r="G1437" s="327"/>
      <c r="N1437" s="5" t="s">
        <v>4008</v>
      </c>
      <c r="O1437" s="5" t="s">
        <v>1924</v>
      </c>
    </row>
    <row r="1438" spans="1:15">
      <c r="A1438" s="367" t="s">
        <v>1443</v>
      </c>
      <c r="B1438" s="372">
        <v>0</v>
      </c>
      <c r="C1438" s="352" t="s">
        <v>1821</v>
      </c>
      <c r="F1438" s="327"/>
      <c r="G1438" s="327"/>
      <c r="N1438" s="5" t="s">
        <v>4008</v>
      </c>
      <c r="O1438" s="5" t="s">
        <v>1924</v>
      </c>
    </row>
    <row r="1439" spans="1:15">
      <c r="A1439" s="367" t="s">
        <v>1444</v>
      </c>
      <c r="B1439" s="372">
        <v>0</v>
      </c>
      <c r="C1439" s="352" t="s">
        <v>2058</v>
      </c>
      <c r="F1439" s="327"/>
      <c r="G1439" s="327"/>
      <c r="N1439" s="5" t="s">
        <v>4030</v>
      </c>
      <c r="O1439" s="5" t="s">
        <v>1821</v>
      </c>
    </row>
    <row r="1440" spans="1:15">
      <c r="A1440" s="367" t="s">
        <v>1445</v>
      </c>
      <c r="B1440" s="372">
        <v>0</v>
      </c>
      <c r="C1440" s="352" t="s">
        <v>2058</v>
      </c>
      <c r="F1440" s="327"/>
      <c r="G1440" s="327"/>
      <c r="N1440" s="5" t="s">
        <v>4030</v>
      </c>
      <c r="O1440" s="5" t="s">
        <v>1821</v>
      </c>
    </row>
    <row r="1441" spans="1:15">
      <c r="A1441" s="367" t="s">
        <v>1446</v>
      </c>
      <c r="B1441" s="372">
        <v>0</v>
      </c>
      <c r="C1441" s="352" t="s">
        <v>2058</v>
      </c>
      <c r="F1441" s="327"/>
      <c r="G1441" s="327"/>
      <c r="N1441" s="5" t="s">
        <v>4030</v>
      </c>
      <c r="O1441" s="5" t="s">
        <v>1821</v>
      </c>
    </row>
    <row r="1442" spans="1:15">
      <c r="A1442" s="367" t="s">
        <v>1447</v>
      </c>
      <c r="B1442" s="372">
        <v>0</v>
      </c>
      <c r="C1442" s="352" t="s">
        <v>2058</v>
      </c>
      <c r="F1442" s="327"/>
      <c r="G1442" s="327"/>
      <c r="N1442" s="5" t="s">
        <v>4029</v>
      </c>
      <c r="O1442" s="5" t="s">
        <v>1821</v>
      </c>
    </row>
    <row r="1443" spans="1:15">
      <c r="A1443" s="367" t="s">
        <v>1448</v>
      </c>
      <c r="B1443" s="372">
        <v>0</v>
      </c>
      <c r="C1443" s="352" t="s">
        <v>2058</v>
      </c>
      <c r="F1443" s="327"/>
      <c r="G1443" s="327"/>
      <c r="N1443" s="5" t="s">
        <v>4028</v>
      </c>
      <c r="O1443" s="5" t="s">
        <v>1821</v>
      </c>
    </row>
    <row r="1444" spans="1:15">
      <c r="A1444" s="367" t="s">
        <v>1449</v>
      </c>
      <c r="B1444" s="372">
        <v>0</v>
      </c>
      <c r="C1444" s="352" t="s">
        <v>2058</v>
      </c>
      <c r="F1444" s="327"/>
      <c r="G1444" s="327"/>
      <c r="N1444" s="5" t="s">
        <v>4027</v>
      </c>
      <c r="O1444" s="5" t="s">
        <v>1983</v>
      </c>
    </row>
    <row r="1445" spans="1:15">
      <c r="A1445" s="367" t="s">
        <v>1450</v>
      </c>
      <c r="B1445" s="372">
        <v>0</v>
      </c>
      <c r="C1445" s="352" t="s">
        <v>2058</v>
      </c>
      <c r="F1445" s="327"/>
      <c r="G1445" s="327"/>
      <c r="N1445" s="5" t="s">
        <v>4027</v>
      </c>
      <c r="O1445" s="5" t="s">
        <v>1983</v>
      </c>
    </row>
    <row r="1446" spans="1:15">
      <c r="A1446" s="367" t="s">
        <v>1451</v>
      </c>
      <c r="B1446" s="372">
        <v>0</v>
      </c>
      <c r="C1446" s="352" t="s">
        <v>2058</v>
      </c>
      <c r="F1446" s="327"/>
      <c r="G1446" s="327"/>
      <c r="N1446" s="5" t="s">
        <v>4027</v>
      </c>
      <c r="O1446" s="5" t="s">
        <v>1983</v>
      </c>
    </row>
    <row r="1447" spans="1:15">
      <c r="A1447" s="367" t="s">
        <v>1452</v>
      </c>
      <c r="B1447" s="372">
        <v>0</v>
      </c>
      <c r="C1447" s="352" t="s">
        <v>2058</v>
      </c>
      <c r="F1447" s="327"/>
      <c r="G1447" s="327"/>
      <c r="N1447" s="5" t="s">
        <v>4026</v>
      </c>
      <c r="O1447" s="5" t="s">
        <v>1983</v>
      </c>
    </row>
    <row r="1448" spans="1:15">
      <c r="A1448" s="367" t="s">
        <v>1453</v>
      </c>
      <c r="B1448" s="372">
        <v>0</v>
      </c>
      <c r="C1448" s="352" t="s">
        <v>2058</v>
      </c>
      <c r="F1448" s="327"/>
      <c r="G1448" s="327"/>
      <c r="N1448" s="5" t="s">
        <v>4026</v>
      </c>
      <c r="O1448" s="5" t="s">
        <v>1983</v>
      </c>
    </row>
    <row r="1449" spans="1:15">
      <c r="A1449" s="367" t="s">
        <v>1454</v>
      </c>
      <c r="B1449" s="372">
        <v>0</v>
      </c>
      <c r="C1449" s="352" t="s">
        <v>2058</v>
      </c>
      <c r="F1449" s="327"/>
      <c r="G1449" s="327"/>
      <c r="N1449" s="5" t="s">
        <v>4026</v>
      </c>
      <c r="O1449" s="5" t="s">
        <v>1983</v>
      </c>
    </row>
    <row r="1450" spans="1:15">
      <c r="A1450" s="367" t="s">
        <v>1455</v>
      </c>
      <c r="B1450" s="372">
        <v>0</v>
      </c>
      <c r="C1450" s="352" t="s">
        <v>2058</v>
      </c>
      <c r="F1450" s="327"/>
      <c r="G1450" s="327"/>
      <c r="N1450" s="5" t="s">
        <v>4026</v>
      </c>
      <c r="O1450" s="5" t="s">
        <v>1983</v>
      </c>
    </row>
    <row r="1451" spans="1:15">
      <c r="A1451" s="367" t="s">
        <v>1456</v>
      </c>
      <c r="B1451" s="372">
        <v>0</v>
      </c>
      <c r="C1451" s="352" t="s">
        <v>2058</v>
      </c>
      <c r="F1451" s="327"/>
      <c r="G1451" s="327"/>
      <c r="N1451" s="5" t="s">
        <v>4025</v>
      </c>
      <c r="O1451" s="5" t="s">
        <v>1983</v>
      </c>
    </row>
    <row r="1452" spans="1:15">
      <c r="A1452" s="367" t="s">
        <v>1457</v>
      </c>
      <c r="B1452" s="372">
        <v>0</v>
      </c>
      <c r="C1452" s="352" t="s">
        <v>1988</v>
      </c>
      <c r="F1452" s="327"/>
      <c r="G1452" s="327"/>
      <c r="N1452" s="5" t="s">
        <v>4025</v>
      </c>
      <c r="O1452" s="5" t="s">
        <v>1983</v>
      </c>
    </row>
    <row r="1453" spans="1:15">
      <c r="A1453" s="367" t="s">
        <v>1458</v>
      </c>
      <c r="B1453" s="372">
        <v>0</v>
      </c>
      <c r="C1453" s="352" t="s">
        <v>1988</v>
      </c>
      <c r="F1453" s="327"/>
      <c r="G1453" s="327"/>
      <c r="N1453" s="5" t="s">
        <v>4025</v>
      </c>
      <c r="O1453" s="5" t="s">
        <v>1983</v>
      </c>
    </row>
    <row r="1454" spans="1:15">
      <c r="A1454" s="367" t="s">
        <v>1459</v>
      </c>
      <c r="B1454" s="372">
        <v>0</v>
      </c>
      <c r="C1454" s="352" t="s">
        <v>2059</v>
      </c>
      <c r="F1454" s="327"/>
      <c r="G1454" s="327"/>
      <c r="N1454" s="5" t="s">
        <v>4024</v>
      </c>
      <c r="O1454" s="5" t="s">
        <v>1983</v>
      </c>
    </row>
    <row r="1455" spans="1:15">
      <c r="A1455" s="367" t="s">
        <v>1460</v>
      </c>
      <c r="B1455" s="372">
        <v>0</v>
      </c>
      <c r="C1455" s="352" t="s">
        <v>2059</v>
      </c>
      <c r="F1455" s="327"/>
      <c r="G1455" s="327"/>
      <c r="N1455" s="5" t="s">
        <v>4023</v>
      </c>
      <c r="O1455" s="5" t="s">
        <v>1983</v>
      </c>
    </row>
    <row r="1456" spans="1:15">
      <c r="A1456" s="367" t="s">
        <v>1461</v>
      </c>
      <c r="B1456" s="372">
        <v>0</v>
      </c>
      <c r="C1456" s="352" t="s">
        <v>1892</v>
      </c>
      <c r="F1456" s="327"/>
      <c r="G1456" s="327"/>
      <c r="N1456" s="5" t="s">
        <v>4023</v>
      </c>
      <c r="O1456" s="5" t="s">
        <v>1983</v>
      </c>
    </row>
    <row r="1457" spans="1:15">
      <c r="A1457" s="367" t="s">
        <v>1462</v>
      </c>
      <c r="B1457" s="372">
        <v>0</v>
      </c>
      <c r="C1457" s="352" t="s">
        <v>1892</v>
      </c>
      <c r="F1457" s="327"/>
      <c r="G1457" s="327"/>
      <c r="N1457" s="5" t="s">
        <v>3980</v>
      </c>
      <c r="O1457" s="5" t="s">
        <v>2032</v>
      </c>
    </row>
    <row r="1458" spans="1:15">
      <c r="A1458" s="367" t="s">
        <v>1463</v>
      </c>
      <c r="B1458" s="372">
        <v>0</v>
      </c>
      <c r="C1458" s="352" t="s">
        <v>1892</v>
      </c>
      <c r="F1458" s="327"/>
      <c r="G1458" s="327"/>
      <c r="N1458" s="5" t="s">
        <v>4022</v>
      </c>
      <c r="O1458" s="5" t="s">
        <v>2055</v>
      </c>
    </row>
    <row r="1459" spans="1:15">
      <c r="A1459" s="367" t="s">
        <v>1464</v>
      </c>
      <c r="B1459" s="372">
        <v>0</v>
      </c>
      <c r="C1459" s="352" t="s">
        <v>1892</v>
      </c>
      <c r="F1459" s="327"/>
      <c r="G1459" s="327"/>
      <c r="N1459" s="5" t="s">
        <v>4003</v>
      </c>
      <c r="O1459" s="5" t="s">
        <v>2055</v>
      </c>
    </row>
    <row r="1460" spans="1:15">
      <c r="A1460" s="367" t="s">
        <v>1465</v>
      </c>
      <c r="B1460" s="372">
        <v>0</v>
      </c>
      <c r="C1460" s="352" t="s">
        <v>1892</v>
      </c>
      <c r="F1460" s="327"/>
      <c r="G1460" s="327"/>
      <c r="N1460" s="5" t="s">
        <v>3947</v>
      </c>
      <c r="O1460" s="5" t="s">
        <v>2055</v>
      </c>
    </row>
    <row r="1461" spans="1:15">
      <c r="A1461" s="367" t="s">
        <v>1466</v>
      </c>
      <c r="B1461" s="372">
        <v>4.1385229900060398E-7</v>
      </c>
      <c r="C1461" s="352" t="s">
        <v>2038</v>
      </c>
      <c r="F1461" s="327"/>
      <c r="G1461" s="327"/>
      <c r="N1461" s="5" t="s">
        <v>4003</v>
      </c>
      <c r="O1461" s="5" t="s">
        <v>2055</v>
      </c>
    </row>
    <row r="1462" spans="1:15">
      <c r="A1462" s="367" t="s">
        <v>1467</v>
      </c>
      <c r="B1462" s="372">
        <v>0</v>
      </c>
      <c r="C1462" s="352" t="s">
        <v>1882</v>
      </c>
      <c r="F1462" s="327"/>
      <c r="G1462" s="327"/>
      <c r="N1462" s="5" t="s">
        <v>3947</v>
      </c>
      <c r="O1462" s="5" t="s">
        <v>2055</v>
      </c>
    </row>
    <row r="1463" spans="1:15">
      <c r="A1463" s="367" t="s">
        <v>1468</v>
      </c>
      <c r="B1463" s="372">
        <v>0</v>
      </c>
      <c r="C1463" s="352" t="s">
        <v>1948</v>
      </c>
      <c r="F1463" s="327"/>
      <c r="G1463" s="327"/>
      <c r="N1463" s="5" t="s">
        <v>4003</v>
      </c>
      <c r="O1463" s="5" t="s">
        <v>2055</v>
      </c>
    </row>
    <row r="1464" spans="1:15">
      <c r="A1464" s="367" t="s">
        <v>1469</v>
      </c>
      <c r="B1464" s="372">
        <v>0</v>
      </c>
      <c r="C1464" s="352" t="s">
        <v>1836</v>
      </c>
      <c r="F1464" s="327"/>
      <c r="G1464" s="327"/>
      <c r="N1464" s="5" t="s">
        <v>3998</v>
      </c>
      <c r="O1464" s="5" t="s">
        <v>2055</v>
      </c>
    </row>
    <row r="1465" spans="1:15">
      <c r="A1465" s="367" t="s">
        <v>1470</v>
      </c>
      <c r="B1465" s="372">
        <v>0</v>
      </c>
      <c r="C1465" s="352" t="s">
        <v>2060</v>
      </c>
      <c r="F1465" s="327"/>
      <c r="G1465" s="327"/>
      <c r="N1465" s="5" t="s">
        <v>3998</v>
      </c>
      <c r="O1465" s="5" t="s">
        <v>2055</v>
      </c>
    </row>
    <row r="1466" spans="1:15">
      <c r="A1466" s="367" t="s">
        <v>1471</v>
      </c>
      <c r="B1466" s="372">
        <v>0</v>
      </c>
      <c r="C1466" s="352" t="s">
        <v>2060</v>
      </c>
      <c r="F1466" s="327"/>
      <c r="G1466" s="327"/>
      <c r="N1466" s="5" t="s">
        <v>4003</v>
      </c>
      <c r="O1466" s="5" t="s">
        <v>2055</v>
      </c>
    </row>
    <row r="1467" spans="1:15">
      <c r="A1467" s="367" t="s">
        <v>1472</v>
      </c>
      <c r="B1467" s="372">
        <v>0</v>
      </c>
      <c r="C1467" s="352" t="s">
        <v>2060</v>
      </c>
      <c r="F1467" s="327"/>
      <c r="G1467" s="327"/>
      <c r="N1467" s="5" t="s">
        <v>4004</v>
      </c>
      <c r="O1467" s="5" t="s">
        <v>2055</v>
      </c>
    </row>
    <row r="1468" spans="1:15">
      <c r="A1468" s="367" t="s">
        <v>1473</v>
      </c>
      <c r="B1468" s="372">
        <v>0</v>
      </c>
      <c r="C1468" s="352" t="s">
        <v>2060</v>
      </c>
      <c r="F1468" s="327"/>
      <c r="G1468" s="327"/>
      <c r="N1468" s="5" t="s">
        <v>4021</v>
      </c>
      <c r="O1468" s="5" t="s">
        <v>2055</v>
      </c>
    </row>
    <row r="1469" spans="1:15">
      <c r="A1469" s="367" t="s">
        <v>1474</v>
      </c>
      <c r="B1469" s="372">
        <v>0</v>
      </c>
      <c r="C1469" s="352" t="s">
        <v>2060</v>
      </c>
      <c r="F1469" s="327"/>
      <c r="G1469" s="327"/>
      <c r="N1469" s="5" t="s">
        <v>4020</v>
      </c>
      <c r="O1469" s="5" t="s">
        <v>2001</v>
      </c>
    </row>
    <row r="1470" spans="1:15">
      <c r="A1470" s="367" t="s">
        <v>1475</v>
      </c>
      <c r="B1470" s="372">
        <v>0</v>
      </c>
      <c r="C1470" s="352" t="s">
        <v>2060</v>
      </c>
      <c r="F1470" s="327"/>
      <c r="G1470" s="327"/>
      <c r="N1470" s="5" t="s">
        <v>4019</v>
      </c>
      <c r="O1470" s="5" t="s">
        <v>1857</v>
      </c>
    </row>
    <row r="1471" spans="1:15">
      <c r="A1471" s="367" t="s">
        <v>1476</v>
      </c>
      <c r="B1471" s="372">
        <v>0</v>
      </c>
      <c r="C1471" s="352" t="s">
        <v>2060</v>
      </c>
      <c r="F1471" s="327"/>
      <c r="G1471" s="327"/>
      <c r="N1471" s="5" t="s">
        <v>4018</v>
      </c>
      <c r="O1471" s="5" t="s">
        <v>1949</v>
      </c>
    </row>
    <row r="1472" spans="1:15">
      <c r="A1472" s="367" t="s">
        <v>1477</v>
      </c>
      <c r="B1472" s="372">
        <v>0</v>
      </c>
      <c r="C1472" s="352" t="s">
        <v>2060</v>
      </c>
      <c r="F1472" s="327"/>
      <c r="G1472" s="327"/>
      <c r="N1472" s="5" t="s">
        <v>3999</v>
      </c>
      <c r="O1472" s="5" t="s">
        <v>1949</v>
      </c>
    </row>
    <row r="1473" spans="1:15">
      <c r="A1473" s="367" t="s">
        <v>1478</v>
      </c>
      <c r="B1473" s="372">
        <v>0</v>
      </c>
      <c r="C1473" s="352" t="s">
        <v>1991</v>
      </c>
      <c r="F1473" s="327"/>
      <c r="G1473" s="327"/>
      <c r="N1473" s="5" t="s">
        <v>3947</v>
      </c>
      <c r="O1473" s="5" t="s">
        <v>1949</v>
      </c>
    </row>
    <row r="1474" spans="1:15">
      <c r="A1474" s="367" t="s">
        <v>1479</v>
      </c>
      <c r="B1474" s="372">
        <v>0</v>
      </c>
      <c r="C1474" s="352" t="s">
        <v>1991</v>
      </c>
      <c r="F1474" s="327"/>
      <c r="G1474" s="327"/>
      <c r="N1474" s="5" t="s">
        <v>4017</v>
      </c>
      <c r="O1474" s="5" t="s">
        <v>1949</v>
      </c>
    </row>
    <row r="1475" spans="1:15">
      <c r="A1475" s="367" t="s">
        <v>1480</v>
      </c>
      <c r="B1475" s="372">
        <v>0</v>
      </c>
      <c r="C1475" s="352" t="s">
        <v>1991</v>
      </c>
      <c r="F1475" s="327"/>
      <c r="G1475" s="327"/>
      <c r="N1475" s="5" t="s">
        <v>4017</v>
      </c>
      <c r="O1475" s="5" t="s">
        <v>1949</v>
      </c>
    </row>
    <row r="1476" spans="1:15">
      <c r="A1476" s="367" t="s">
        <v>1481</v>
      </c>
      <c r="B1476" s="372">
        <v>0</v>
      </c>
      <c r="C1476" s="352" t="s">
        <v>1991</v>
      </c>
      <c r="F1476" s="327"/>
      <c r="G1476" s="327"/>
      <c r="N1476" s="5" t="s">
        <v>4016</v>
      </c>
      <c r="O1476" s="5" t="s">
        <v>1966</v>
      </c>
    </row>
    <row r="1477" spans="1:15">
      <c r="A1477" s="367" t="s">
        <v>1482</v>
      </c>
      <c r="B1477" s="372">
        <v>0</v>
      </c>
      <c r="C1477" s="352" t="s">
        <v>2014</v>
      </c>
      <c r="F1477" s="327"/>
      <c r="G1477" s="327"/>
      <c r="N1477" s="5" t="s">
        <v>4015</v>
      </c>
      <c r="O1477" s="5" t="s">
        <v>1988</v>
      </c>
    </row>
    <row r="1478" spans="1:15">
      <c r="A1478" s="367" t="s">
        <v>1483</v>
      </c>
      <c r="B1478" s="372">
        <v>0</v>
      </c>
      <c r="C1478" s="352" t="s">
        <v>2014</v>
      </c>
      <c r="F1478" s="327"/>
      <c r="G1478" s="327"/>
      <c r="N1478" s="5" t="s">
        <v>4014</v>
      </c>
      <c r="O1478" s="5" t="s">
        <v>1999</v>
      </c>
    </row>
    <row r="1479" spans="1:15">
      <c r="A1479" s="367" t="s">
        <v>1484</v>
      </c>
      <c r="B1479" s="372">
        <v>0</v>
      </c>
      <c r="C1479" s="352" t="s">
        <v>2014</v>
      </c>
      <c r="F1479" s="327"/>
      <c r="G1479" s="327"/>
      <c r="N1479" s="5" t="s">
        <v>4004</v>
      </c>
      <c r="O1479" s="5" t="s">
        <v>1999</v>
      </c>
    </row>
    <row r="1480" spans="1:15">
      <c r="A1480" s="367" t="s">
        <v>1485</v>
      </c>
      <c r="B1480" s="372">
        <v>0</v>
      </c>
      <c r="C1480" s="352" t="s">
        <v>2060</v>
      </c>
      <c r="F1480" s="327"/>
      <c r="G1480" s="327"/>
      <c r="N1480" s="5" t="s">
        <v>4004</v>
      </c>
      <c r="O1480" s="5" t="s">
        <v>1999</v>
      </c>
    </row>
    <row r="1481" spans="1:15">
      <c r="A1481" s="367" t="s">
        <v>1486</v>
      </c>
      <c r="B1481" s="372">
        <v>0</v>
      </c>
      <c r="C1481" s="352" t="s">
        <v>2060</v>
      </c>
      <c r="F1481" s="327"/>
      <c r="G1481" s="327"/>
      <c r="N1481" s="5" t="s">
        <v>4013</v>
      </c>
      <c r="O1481" s="5" t="s">
        <v>1999</v>
      </c>
    </row>
    <row r="1482" spans="1:15">
      <c r="A1482" s="367" t="s">
        <v>1487</v>
      </c>
      <c r="B1482" s="372">
        <v>0</v>
      </c>
      <c r="C1482" s="352" t="s">
        <v>2060</v>
      </c>
      <c r="F1482" s="327"/>
      <c r="G1482" s="327"/>
      <c r="N1482" s="5" t="s">
        <v>3937</v>
      </c>
      <c r="O1482" s="5" t="s">
        <v>2004</v>
      </c>
    </row>
    <row r="1483" spans="1:15">
      <c r="A1483" s="367" t="s">
        <v>1488</v>
      </c>
      <c r="B1483" s="372">
        <v>0</v>
      </c>
      <c r="C1483" s="352" t="s">
        <v>2060</v>
      </c>
      <c r="F1483" s="327"/>
      <c r="G1483" s="327"/>
      <c r="N1483" s="5" t="s">
        <v>3937</v>
      </c>
      <c r="O1483" s="5" t="s">
        <v>2004</v>
      </c>
    </row>
    <row r="1484" spans="1:15">
      <c r="A1484" s="367" t="s">
        <v>1489</v>
      </c>
      <c r="B1484" s="372">
        <v>0</v>
      </c>
      <c r="C1484" s="352" t="s">
        <v>2060</v>
      </c>
      <c r="F1484" s="327"/>
      <c r="G1484" s="327"/>
      <c r="N1484" s="5" t="s">
        <v>4012</v>
      </c>
      <c r="O1484" s="5" t="s">
        <v>2056</v>
      </c>
    </row>
    <row r="1485" spans="1:15">
      <c r="A1485" s="367" t="s">
        <v>1490</v>
      </c>
      <c r="B1485" s="372">
        <v>0</v>
      </c>
      <c r="C1485" s="352" t="s">
        <v>2060</v>
      </c>
      <c r="F1485" s="327"/>
      <c r="G1485" s="327"/>
      <c r="N1485" s="5" t="s">
        <v>4003</v>
      </c>
      <c r="O1485" s="5" t="s">
        <v>2004</v>
      </c>
    </row>
    <row r="1486" spans="1:15">
      <c r="A1486" s="367" t="s">
        <v>1491</v>
      </c>
      <c r="B1486" s="372">
        <v>0</v>
      </c>
      <c r="C1486" s="352" t="s">
        <v>2060</v>
      </c>
      <c r="F1486" s="327"/>
      <c r="G1486" s="327"/>
      <c r="N1486" s="5" t="s">
        <v>4003</v>
      </c>
      <c r="O1486" s="5" t="s">
        <v>2004</v>
      </c>
    </row>
    <row r="1487" spans="1:15">
      <c r="A1487" s="367" t="s">
        <v>1492</v>
      </c>
      <c r="B1487" s="372">
        <v>0</v>
      </c>
      <c r="C1487" s="352" t="s">
        <v>2060</v>
      </c>
      <c r="F1487" s="327"/>
      <c r="G1487" s="327"/>
      <c r="N1487" s="5" t="s">
        <v>4011</v>
      </c>
      <c r="O1487" s="5" t="s">
        <v>1971</v>
      </c>
    </row>
    <row r="1488" spans="1:15">
      <c r="A1488" s="367" t="s">
        <v>1493</v>
      </c>
      <c r="B1488" s="372">
        <v>0</v>
      </c>
      <c r="C1488" s="352" t="s">
        <v>2060</v>
      </c>
      <c r="F1488" s="327"/>
      <c r="G1488" s="327"/>
      <c r="N1488" s="5" t="s">
        <v>4010</v>
      </c>
      <c r="O1488" s="5" t="s">
        <v>1971</v>
      </c>
    </row>
    <row r="1489" spans="1:15">
      <c r="A1489" s="367" t="s">
        <v>1494</v>
      </c>
      <c r="B1489" s="372">
        <v>0</v>
      </c>
      <c r="C1489" s="352" t="s">
        <v>2060</v>
      </c>
      <c r="F1489" s="327"/>
      <c r="G1489" s="327"/>
      <c r="N1489" s="5" t="s">
        <v>4009</v>
      </c>
      <c r="O1489" s="5" t="s">
        <v>1971</v>
      </c>
    </row>
    <row r="1490" spans="1:15">
      <c r="A1490" s="367" t="s">
        <v>1495</v>
      </c>
      <c r="B1490" s="372">
        <v>0</v>
      </c>
      <c r="C1490" s="352" t="s">
        <v>2060</v>
      </c>
      <c r="F1490" s="327"/>
      <c r="G1490" s="327"/>
      <c r="N1490" s="5" t="s">
        <v>4008</v>
      </c>
      <c r="O1490" s="5" t="s">
        <v>1908</v>
      </c>
    </row>
    <row r="1491" spans="1:15">
      <c r="A1491" s="367" t="s">
        <v>1496</v>
      </c>
      <c r="B1491" s="372">
        <v>0</v>
      </c>
      <c r="C1491" s="352" t="s">
        <v>2060</v>
      </c>
      <c r="F1491" s="327"/>
      <c r="G1491" s="327"/>
      <c r="N1491" s="5" t="s">
        <v>4007</v>
      </c>
      <c r="O1491" s="5" t="s">
        <v>1907</v>
      </c>
    </row>
    <row r="1492" spans="1:15">
      <c r="A1492" s="367" t="s">
        <v>1497</v>
      </c>
      <c r="B1492" s="372">
        <v>0</v>
      </c>
      <c r="C1492" s="352" t="s">
        <v>2060</v>
      </c>
      <c r="F1492" s="327"/>
      <c r="G1492" s="327"/>
      <c r="N1492" s="5" t="s">
        <v>4007</v>
      </c>
      <c r="O1492" s="5" t="s">
        <v>1907</v>
      </c>
    </row>
    <row r="1493" spans="1:15">
      <c r="A1493" s="367" t="s">
        <v>1498</v>
      </c>
      <c r="B1493" s="372">
        <v>0</v>
      </c>
      <c r="C1493" s="352" t="s">
        <v>2060</v>
      </c>
      <c r="F1493" s="327"/>
      <c r="G1493" s="327"/>
      <c r="N1493" s="5" t="s">
        <v>4004</v>
      </c>
      <c r="O1493" s="5" t="s">
        <v>1907</v>
      </c>
    </row>
    <row r="1494" spans="1:15">
      <c r="A1494" s="367" t="s">
        <v>1499</v>
      </c>
      <c r="B1494" s="372">
        <v>0</v>
      </c>
      <c r="C1494" s="352" t="s">
        <v>2060</v>
      </c>
      <c r="F1494" s="327"/>
      <c r="G1494" s="327"/>
      <c r="N1494" s="5" t="s">
        <v>3959</v>
      </c>
      <c r="O1494" s="5" t="s">
        <v>2057</v>
      </c>
    </row>
    <row r="1495" spans="1:15">
      <c r="A1495" s="367" t="s">
        <v>1500</v>
      </c>
      <c r="B1495" s="372">
        <v>0</v>
      </c>
      <c r="C1495" s="352" t="s">
        <v>2060</v>
      </c>
      <c r="F1495" s="327"/>
      <c r="G1495" s="327"/>
      <c r="N1495" s="5" t="s">
        <v>4001</v>
      </c>
      <c r="O1495" s="5" t="s">
        <v>2057</v>
      </c>
    </row>
    <row r="1496" spans="1:15">
      <c r="A1496" s="367" t="s">
        <v>1501</v>
      </c>
      <c r="B1496" s="372">
        <v>0</v>
      </c>
      <c r="C1496" s="352" t="s">
        <v>2060</v>
      </c>
      <c r="F1496" s="327"/>
      <c r="G1496" s="327"/>
      <c r="N1496" s="5" t="s">
        <v>4001</v>
      </c>
      <c r="O1496" s="5" t="s">
        <v>2057</v>
      </c>
    </row>
    <row r="1497" spans="1:15">
      <c r="A1497" s="367" t="s">
        <v>1502</v>
      </c>
      <c r="B1497" s="372">
        <v>0</v>
      </c>
      <c r="C1497" s="352" t="s">
        <v>2060</v>
      </c>
      <c r="F1497" s="327"/>
      <c r="G1497" s="327"/>
      <c r="N1497" s="5" t="s">
        <v>3989</v>
      </c>
      <c r="O1497" s="5" t="s">
        <v>2057</v>
      </c>
    </row>
    <row r="1498" spans="1:15">
      <c r="A1498" s="367" t="s">
        <v>1503</v>
      </c>
      <c r="B1498" s="372">
        <v>1.47661827590744E-6</v>
      </c>
      <c r="C1498" s="352" t="s">
        <v>1947</v>
      </c>
      <c r="F1498" s="327"/>
      <c r="G1498" s="327"/>
      <c r="N1498" s="5" t="s">
        <v>4006</v>
      </c>
      <c r="O1498" s="5" t="s">
        <v>1821</v>
      </c>
    </row>
    <row r="1499" spans="1:15">
      <c r="A1499" s="367" t="s">
        <v>1504</v>
      </c>
      <c r="B1499" s="372">
        <v>0</v>
      </c>
      <c r="C1499" s="352" t="s">
        <v>2059</v>
      </c>
      <c r="F1499" s="327"/>
      <c r="G1499" s="327"/>
      <c r="N1499" s="5" t="s">
        <v>4005</v>
      </c>
      <c r="O1499" s="5" t="s">
        <v>2058</v>
      </c>
    </row>
    <row r="1500" spans="1:15">
      <c r="A1500" s="367" t="s">
        <v>1505</v>
      </c>
      <c r="B1500" s="372">
        <v>0</v>
      </c>
      <c r="C1500" s="352" t="s">
        <v>2059</v>
      </c>
      <c r="F1500" s="327"/>
      <c r="G1500" s="327"/>
      <c r="N1500" s="5" t="s">
        <v>4003</v>
      </c>
      <c r="O1500" s="5" t="s">
        <v>2058</v>
      </c>
    </row>
    <row r="1501" spans="1:15">
      <c r="A1501" s="367" t="s">
        <v>1506</v>
      </c>
      <c r="B1501" s="372">
        <v>0</v>
      </c>
      <c r="C1501" s="352" t="s">
        <v>1892</v>
      </c>
      <c r="F1501" s="327"/>
      <c r="G1501" s="327"/>
      <c r="N1501" s="5" t="s">
        <v>4004</v>
      </c>
      <c r="O1501" s="5" t="s">
        <v>2058</v>
      </c>
    </row>
    <row r="1502" spans="1:15">
      <c r="A1502" s="367" t="s">
        <v>1507</v>
      </c>
      <c r="B1502" s="372">
        <v>0</v>
      </c>
      <c r="C1502" s="352" t="s">
        <v>1971</v>
      </c>
      <c r="F1502" s="327"/>
      <c r="G1502" s="327"/>
      <c r="N1502" s="5" t="s">
        <v>4001</v>
      </c>
      <c r="O1502" s="5" t="s">
        <v>2058</v>
      </c>
    </row>
    <row r="1503" spans="1:15">
      <c r="A1503" s="367" t="s">
        <v>1508</v>
      </c>
      <c r="B1503" s="372">
        <v>0</v>
      </c>
      <c r="C1503" s="352" t="s">
        <v>1821</v>
      </c>
      <c r="F1503" s="327"/>
      <c r="G1503" s="327"/>
      <c r="N1503" s="5" t="s">
        <v>4000</v>
      </c>
      <c r="O1503" s="5" t="s">
        <v>2058</v>
      </c>
    </row>
    <row r="1504" spans="1:15">
      <c r="A1504" s="367" t="s">
        <v>1509</v>
      </c>
      <c r="B1504" s="372">
        <v>0</v>
      </c>
      <c r="C1504" s="352" t="s">
        <v>1823</v>
      </c>
      <c r="F1504" s="327"/>
      <c r="G1504" s="327"/>
      <c r="N1504" s="5" t="s">
        <v>3988</v>
      </c>
      <c r="O1504" s="5" t="s">
        <v>2058</v>
      </c>
    </row>
    <row r="1505" spans="1:15">
      <c r="A1505" s="367" t="s">
        <v>1510</v>
      </c>
      <c r="B1505" s="372">
        <v>0</v>
      </c>
      <c r="C1505" s="352" t="s">
        <v>1907</v>
      </c>
      <c r="F1505" s="327"/>
      <c r="G1505" s="327"/>
      <c r="N1505" s="5" t="s">
        <v>4003</v>
      </c>
      <c r="O1505" s="5" t="s">
        <v>2058</v>
      </c>
    </row>
    <row r="1506" spans="1:15">
      <c r="A1506" s="367" t="s">
        <v>1511</v>
      </c>
      <c r="B1506" s="372">
        <v>0</v>
      </c>
      <c r="C1506" s="352" t="s">
        <v>2032</v>
      </c>
      <c r="F1506" s="327"/>
      <c r="G1506" s="327"/>
      <c r="N1506" s="5" t="s">
        <v>4001</v>
      </c>
      <c r="O1506" s="5" t="s">
        <v>2058</v>
      </c>
    </row>
    <row r="1507" spans="1:15">
      <c r="A1507" s="367" t="s">
        <v>1512</v>
      </c>
      <c r="B1507" s="372">
        <v>0</v>
      </c>
      <c r="C1507" s="352" t="s">
        <v>2032</v>
      </c>
      <c r="F1507" s="327"/>
      <c r="G1507" s="327"/>
      <c r="N1507" s="5" t="s">
        <v>4002</v>
      </c>
      <c r="O1507" s="5" t="s">
        <v>2058</v>
      </c>
    </row>
    <row r="1508" spans="1:15">
      <c r="A1508" s="367" t="s">
        <v>1513</v>
      </c>
      <c r="B1508" s="372">
        <v>0</v>
      </c>
      <c r="C1508" s="352" t="s">
        <v>1907</v>
      </c>
      <c r="F1508" s="327"/>
      <c r="G1508" s="327"/>
      <c r="N1508" s="5" t="s">
        <v>3988</v>
      </c>
      <c r="O1508" s="5" t="s">
        <v>2058</v>
      </c>
    </row>
    <row r="1509" spans="1:15">
      <c r="A1509" s="367" t="s">
        <v>1514</v>
      </c>
      <c r="B1509" s="372">
        <v>0</v>
      </c>
      <c r="C1509" s="352" t="s">
        <v>1834</v>
      </c>
      <c r="F1509" s="327"/>
      <c r="G1509" s="327"/>
      <c r="N1509" s="5" t="s">
        <v>4001</v>
      </c>
      <c r="O1509" s="5" t="s">
        <v>2058</v>
      </c>
    </row>
    <row r="1510" spans="1:15">
      <c r="A1510" s="367" t="s">
        <v>1515</v>
      </c>
      <c r="B1510" s="372">
        <v>0</v>
      </c>
      <c r="C1510" s="352" t="s">
        <v>1821</v>
      </c>
      <c r="F1510" s="327"/>
      <c r="G1510" s="327"/>
      <c r="N1510" s="5" t="s">
        <v>4000</v>
      </c>
      <c r="O1510" s="5" t="s">
        <v>2058</v>
      </c>
    </row>
    <row r="1511" spans="1:15">
      <c r="A1511" s="367" t="s">
        <v>1516</v>
      </c>
      <c r="B1511" s="372">
        <v>0</v>
      </c>
      <c r="C1511" s="352" t="s">
        <v>1821</v>
      </c>
      <c r="F1511" s="327"/>
      <c r="G1511" s="327"/>
      <c r="N1511" s="5" t="s">
        <v>4000</v>
      </c>
      <c r="O1511" s="5" t="s">
        <v>2058</v>
      </c>
    </row>
    <row r="1512" spans="1:15">
      <c r="A1512" s="367" t="s">
        <v>1517</v>
      </c>
      <c r="B1512" s="372">
        <v>0</v>
      </c>
      <c r="C1512" s="352" t="s">
        <v>1986</v>
      </c>
      <c r="F1512" s="327"/>
      <c r="G1512" s="327"/>
      <c r="N1512" s="5" t="s">
        <v>3999</v>
      </c>
      <c r="O1512" s="5" t="s">
        <v>1988</v>
      </c>
    </row>
    <row r="1513" spans="1:15">
      <c r="A1513" s="367" t="s">
        <v>1518</v>
      </c>
      <c r="B1513" s="372">
        <v>0</v>
      </c>
      <c r="C1513" s="352" t="s">
        <v>1883</v>
      </c>
      <c r="F1513" s="327"/>
      <c r="G1513" s="327"/>
      <c r="N1513" s="5" t="s">
        <v>3998</v>
      </c>
      <c r="O1513" s="5" t="s">
        <v>1988</v>
      </c>
    </row>
    <row r="1514" spans="1:15">
      <c r="A1514" s="367" t="s">
        <v>1519</v>
      </c>
      <c r="B1514" s="372">
        <v>0</v>
      </c>
      <c r="C1514" s="352" t="s">
        <v>1892</v>
      </c>
      <c r="F1514" s="327"/>
      <c r="G1514" s="327"/>
      <c r="N1514" s="5" t="s">
        <v>3985</v>
      </c>
      <c r="O1514" s="5" t="s">
        <v>2059</v>
      </c>
    </row>
    <row r="1515" spans="1:15">
      <c r="A1515" s="367" t="s">
        <v>1520</v>
      </c>
      <c r="B1515" s="372">
        <v>0</v>
      </c>
      <c r="C1515" s="352" t="s">
        <v>1892</v>
      </c>
      <c r="F1515" s="327"/>
      <c r="G1515" s="327"/>
      <c r="N1515" s="5" t="s">
        <v>3985</v>
      </c>
      <c r="O1515" s="5" t="s">
        <v>2059</v>
      </c>
    </row>
    <row r="1516" spans="1:15">
      <c r="A1516" s="367" t="s">
        <v>1521</v>
      </c>
      <c r="B1516" s="372">
        <v>0</v>
      </c>
      <c r="C1516" s="352" t="s">
        <v>1892</v>
      </c>
      <c r="F1516" s="327"/>
      <c r="G1516" s="327"/>
      <c r="N1516" s="5" t="s">
        <v>3947</v>
      </c>
      <c r="O1516" s="5" t="s">
        <v>1892</v>
      </c>
    </row>
    <row r="1517" spans="1:15">
      <c r="A1517" s="367" t="s">
        <v>1522</v>
      </c>
      <c r="B1517" s="372">
        <v>0</v>
      </c>
      <c r="C1517" s="352" t="s">
        <v>1892</v>
      </c>
      <c r="F1517" s="327"/>
      <c r="G1517" s="327"/>
      <c r="N1517" s="5" t="s">
        <v>3997</v>
      </c>
      <c r="O1517" s="5" t="s">
        <v>1892</v>
      </c>
    </row>
    <row r="1518" spans="1:15">
      <c r="A1518" s="367" t="s">
        <v>1523</v>
      </c>
      <c r="B1518" s="372">
        <v>0</v>
      </c>
      <c r="C1518" s="352" t="s">
        <v>1892</v>
      </c>
      <c r="F1518" s="327"/>
      <c r="G1518" s="327"/>
      <c r="N1518" s="5" t="s">
        <v>3947</v>
      </c>
      <c r="O1518" s="5" t="s">
        <v>1892</v>
      </c>
    </row>
    <row r="1519" spans="1:15">
      <c r="A1519" s="367" t="s">
        <v>1524</v>
      </c>
      <c r="B1519" s="372">
        <v>0</v>
      </c>
      <c r="C1519" s="352" t="s">
        <v>1892</v>
      </c>
      <c r="F1519" s="327"/>
      <c r="G1519" s="327"/>
      <c r="N1519" s="5" t="s">
        <v>3947</v>
      </c>
      <c r="O1519" s="5" t="s">
        <v>1892</v>
      </c>
    </row>
    <row r="1520" spans="1:15">
      <c r="A1520" s="367" t="s">
        <v>1525</v>
      </c>
      <c r="B1520" s="372">
        <v>0</v>
      </c>
      <c r="C1520" s="352" t="s">
        <v>1892</v>
      </c>
      <c r="F1520" s="327"/>
      <c r="G1520" s="327"/>
      <c r="N1520" s="5" t="s">
        <v>3947</v>
      </c>
      <c r="O1520" s="5" t="s">
        <v>1892</v>
      </c>
    </row>
    <row r="1521" spans="1:15">
      <c r="A1521" s="367" t="s">
        <v>1526</v>
      </c>
      <c r="B1521" s="372">
        <v>0</v>
      </c>
      <c r="C1521" s="352" t="s">
        <v>1892</v>
      </c>
      <c r="F1521" s="327"/>
      <c r="G1521" s="327"/>
      <c r="N1521" s="5" t="s">
        <v>3996</v>
      </c>
      <c r="O1521" s="5" t="s">
        <v>2038</v>
      </c>
    </row>
    <row r="1522" spans="1:15">
      <c r="A1522" s="367" t="s">
        <v>1527</v>
      </c>
      <c r="B1522" s="372">
        <v>0</v>
      </c>
      <c r="C1522" s="352" t="s">
        <v>1892</v>
      </c>
      <c r="F1522" s="327"/>
      <c r="G1522" s="327"/>
      <c r="N1522" s="5" t="s">
        <v>3988</v>
      </c>
      <c r="O1522" s="5" t="s">
        <v>1882</v>
      </c>
    </row>
    <row r="1523" spans="1:15">
      <c r="A1523" s="367" t="s">
        <v>1528</v>
      </c>
      <c r="B1523" s="372">
        <v>0</v>
      </c>
      <c r="C1523" s="352" t="s">
        <v>1892</v>
      </c>
      <c r="F1523" s="327"/>
      <c r="G1523" s="327"/>
      <c r="N1523" s="5" t="s">
        <v>3995</v>
      </c>
      <c r="O1523" s="5" t="s">
        <v>1948</v>
      </c>
    </row>
    <row r="1524" spans="1:15">
      <c r="A1524" s="367" t="s">
        <v>1529</v>
      </c>
      <c r="B1524" s="372">
        <v>0</v>
      </c>
      <c r="C1524" s="352" t="s">
        <v>2059</v>
      </c>
      <c r="F1524" s="327"/>
      <c r="G1524" s="327"/>
      <c r="N1524" s="5" t="s">
        <v>3994</v>
      </c>
      <c r="O1524" s="5" t="s">
        <v>1836</v>
      </c>
    </row>
    <row r="1525" spans="1:15">
      <c r="A1525" s="367" t="s">
        <v>1530</v>
      </c>
      <c r="B1525" s="372">
        <v>0</v>
      </c>
      <c r="C1525" s="352" t="s">
        <v>2059</v>
      </c>
      <c r="F1525" s="327"/>
      <c r="G1525" s="327"/>
      <c r="N1525" s="5" t="s">
        <v>3987</v>
      </c>
      <c r="O1525" s="5" t="s">
        <v>2060</v>
      </c>
    </row>
    <row r="1526" spans="1:15">
      <c r="A1526" s="367" t="s">
        <v>1531</v>
      </c>
      <c r="B1526" s="372">
        <v>0</v>
      </c>
      <c r="C1526" s="352" t="s">
        <v>2059</v>
      </c>
      <c r="F1526" s="327"/>
      <c r="G1526" s="327"/>
      <c r="N1526" s="5" t="s">
        <v>3987</v>
      </c>
      <c r="O1526" s="5" t="s">
        <v>2060</v>
      </c>
    </row>
    <row r="1527" spans="1:15">
      <c r="A1527" s="367" t="s">
        <v>1532</v>
      </c>
      <c r="B1527" s="372">
        <v>0</v>
      </c>
      <c r="C1527" s="352" t="s">
        <v>2059</v>
      </c>
      <c r="F1527" s="327"/>
      <c r="G1527" s="327"/>
      <c r="N1527" s="5" t="s">
        <v>3987</v>
      </c>
      <c r="O1527" s="5" t="s">
        <v>2060</v>
      </c>
    </row>
    <row r="1528" spans="1:15">
      <c r="A1528" s="367" t="s">
        <v>1533</v>
      </c>
      <c r="B1528" s="372">
        <v>0</v>
      </c>
      <c r="C1528" s="352" t="s">
        <v>2059</v>
      </c>
      <c r="F1528" s="327"/>
      <c r="G1528" s="327"/>
      <c r="N1528" s="5" t="s">
        <v>3993</v>
      </c>
      <c r="O1528" s="5" t="s">
        <v>2060</v>
      </c>
    </row>
    <row r="1529" spans="1:15">
      <c r="A1529" s="367" t="s">
        <v>1534</v>
      </c>
      <c r="B1529" s="372">
        <v>0</v>
      </c>
      <c r="C1529" s="352" t="s">
        <v>2059</v>
      </c>
      <c r="F1529" s="327"/>
      <c r="G1529" s="327"/>
      <c r="N1529" s="5" t="s">
        <v>3987</v>
      </c>
      <c r="O1529" s="5" t="s">
        <v>2060</v>
      </c>
    </row>
    <row r="1530" spans="1:15">
      <c r="A1530" s="367" t="s">
        <v>1535</v>
      </c>
      <c r="B1530" s="372">
        <v>0</v>
      </c>
      <c r="C1530" s="352" t="s">
        <v>2059</v>
      </c>
      <c r="F1530" s="327"/>
      <c r="G1530" s="327"/>
      <c r="N1530" s="5" t="s">
        <v>3987</v>
      </c>
      <c r="O1530" s="5" t="s">
        <v>2060</v>
      </c>
    </row>
    <row r="1531" spans="1:15">
      <c r="A1531" s="367" t="s">
        <v>1536</v>
      </c>
      <c r="B1531" s="372">
        <v>0</v>
      </c>
      <c r="C1531" s="352" t="s">
        <v>2059</v>
      </c>
      <c r="F1531" s="327"/>
      <c r="G1531" s="327"/>
      <c r="N1531" s="5" t="s">
        <v>3987</v>
      </c>
      <c r="O1531" s="5" t="s">
        <v>2060</v>
      </c>
    </row>
    <row r="1532" spans="1:15">
      <c r="A1532" s="367" t="s">
        <v>1537</v>
      </c>
      <c r="B1532" s="372">
        <v>0</v>
      </c>
      <c r="C1532" s="352" t="s">
        <v>2059</v>
      </c>
      <c r="F1532" s="327"/>
      <c r="G1532" s="327"/>
      <c r="N1532" s="5" t="s">
        <v>3987</v>
      </c>
      <c r="O1532" s="5" t="s">
        <v>2060</v>
      </c>
    </row>
    <row r="1533" spans="1:15">
      <c r="A1533" s="367" t="s">
        <v>1538</v>
      </c>
      <c r="B1533" s="372">
        <v>0</v>
      </c>
      <c r="C1533" s="352" t="s">
        <v>2059</v>
      </c>
      <c r="F1533" s="327"/>
      <c r="G1533" s="327"/>
      <c r="N1533" s="5" t="s">
        <v>3992</v>
      </c>
      <c r="O1533" s="5" t="s">
        <v>1991</v>
      </c>
    </row>
    <row r="1534" spans="1:15">
      <c r="A1534" s="367" t="s">
        <v>1539</v>
      </c>
      <c r="B1534" s="372">
        <v>0</v>
      </c>
      <c r="C1534" s="352" t="s">
        <v>2059</v>
      </c>
      <c r="F1534" s="327"/>
      <c r="G1534" s="327"/>
      <c r="N1534" s="5" t="s">
        <v>3992</v>
      </c>
      <c r="O1534" s="5" t="s">
        <v>1991</v>
      </c>
    </row>
    <row r="1535" spans="1:15">
      <c r="A1535" s="367" t="s">
        <v>1540</v>
      </c>
      <c r="B1535" s="372">
        <v>0</v>
      </c>
      <c r="C1535" s="352" t="s">
        <v>1915</v>
      </c>
      <c r="F1535" s="327"/>
      <c r="G1535" s="327"/>
      <c r="N1535" s="5" t="s">
        <v>3991</v>
      </c>
      <c r="O1535" s="5" t="s">
        <v>1991</v>
      </c>
    </row>
    <row r="1536" spans="1:15">
      <c r="A1536" s="367" t="s">
        <v>1541</v>
      </c>
      <c r="B1536" s="372">
        <v>0</v>
      </c>
      <c r="C1536" s="352" t="s">
        <v>1915</v>
      </c>
      <c r="F1536" s="327"/>
      <c r="G1536" s="327"/>
      <c r="N1536" s="5" t="s">
        <v>3990</v>
      </c>
      <c r="O1536" s="5" t="s">
        <v>1991</v>
      </c>
    </row>
    <row r="1537" spans="1:15">
      <c r="A1537" s="367" t="s">
        <v>1542</v>
      </c>
      <c r="B1537" s="372">
        <v>0</v>
      </c>
      <c r="C1537" s="352" t="s">
        <v>1915</v>
      </c>
      <c r="F1537" s="327"/>
      <c r="G1537" s="327"/>
      <c r="N1537" s="345" t="s">
        <v>3913</v>
      </c>
      <c r="O1537" s="5" t="s">
        <v>2014</v>
      </c>
    </row>
    <row r="1538" spans="1:15">
      <c r="A1538" s="367" t="s">
        <v>1543</v>
      </c>
      <c r="B1538" s="372">
        <v>0</v>
      </c>
      <c r="C1538" s="352" t="s">
        <v>1915</v>
      </c>
      <c r="F1538" s="327"/>
      <c r="G1538" s="327"/>
      <c r="N1538" s="345" t="s">
        <v>3913</v>
      </c>
      <c r="O1538" s="5" t="s">
        <v>2014</v>
      </c>
    </row>
    <row r="1539" spans="1:15">
      <c r="A1539" s="367" t="s">
        <v>1544</v>
      </c>
      <c r="B1539" s="372">
        <v>0</v>
      </c>
      <c r="C1539" s="352" t="s">
        <v>1915</v>
      </c>
      <c r="F1539" s="327"/>
      <c r="G1539" s="327"/>
      <c r="N1539" s="5" t="s">
        <v>3989</v>
      </c>
      <c r="O1539" s="5" t="s">
        <v>2014</v>
      </c>
    </row>
    <row r="1540" spans="1:15">
      <c r="A1540" s="367" t="s">
        <v>1545</v>
      </c>
      <c r="B1540" s="372">
        <v>0</v>
      </c>
      <c r="C1540" s="352" t="s">
        <v>1915</v>
      </c>
      <c r="F1540" s="327"/>
      <c r="G1540" s="327"/>
      <c r="N1540" s="5" t="s">
        <v>3987</v>
      </c>
      <c r="O1540" s="5" t="s">
        <v>2060</v>
      </c>
    </row>
    <row r="1541" spans="1:15">
      <c r="A1541" s="367" t="s">
        <v>1546</v>
      </c>
      <c r="B1541" s="372">
        <v>-6.6781527084519598E-4</v>
      </c>
      <c r="C1541" s="352" t="s">
        <v>1867</v>
      </c>
      <c r="F1541" s="327"/>
      <c r="G1541" s="327"/>
      <c r="N1541" s="5" t="s">
        <v>3987</v>
      </c>
      <c r="O1541" s="5" t="s">
        <v>2060</v>
      </c>
    </row>
    <row r="1542" spans="1:15">
      <c r="A1542" s="367" t="s">
        <v>1547</v>
      </c>
      <c r="B1542" s="372">
        <v>1.5918596034232899E-7</v>
      </c>
      <c r="C1542" s="352" t="s">
        <v>2061</v>
      </c>
      <c r="F1542" s="327"/>
      <c r="G1542" s="327"/>
      <c r="N1542" s="345" t="s">
        <v>3913</v>
      </c>
      <c r="O1542" s="5" t="s">
        <v>2060</v>
      </c>
    </row>
    <row r="1543" spans="1:15">
      <c r="A1543" s="367" t="s">
        <v>1548</v>
      </c>
      <c r="B1543" s="372">
        <v>6.2224455632531296E-7</v>
      </c>
      <c r="C1543" s="352" t="s">
        <v>1824</v>
      </c>
      <c r="F1543" s="327"/>
      <c r="G1543" s="327"/>
      <c r="N1543" s="345" t="s">
        <v>3913</v>
      </c>
      <c r="O1543" s="5" t="s">
        <v>2060</v>
      </c>
    </row>
    <row r="1544" spans="1:15">
      <c r="A1544" s="367" t="s">
        <v>1549</v>
      </c>
      <c r="B1544" s="372">
        <v>6.2224455632531296E-7</v>
      </c>
      <c r="C1544" s="352" t="s">
        <v>1824</v>
      </c>
      <c r="F1544" s="327"/>
      <c r="G1544" s="327"/>
      <c r="N1544" s="345" t="s">
        <v>3913</v>
      </c>
      <c r="O1544" s="5" t="s">
        <v>2060</v>
      </c>
    </row>
    <row r="1545" spans="1:15">
      <c r="A1545" s="367" t="s">
        <v>1550</v>
      </c>
      <c r="B1545" s="372">
        <v>0</v>
      </c>
      <c r="C1545" s="352" t="s">
        <v>1824</v>
      </c>
      <c r="F1545" s="327"/>
      <c r="G1545" s="327"/>
      <c r="N1545" s="5" t="s">
        <v>3987</v>
      </c>
      <c r="O1545" s="5" t="s">
        <v>2060</v>
      </c>
    </row>
    <row r="1546" spans="1:15">
      <c r="A1546" s="367" t="s">
        <v>1551</v>
      </c>
      <c r="B1546" s="372">
        <v>0</v>
      </c>
      <c r="C1546" s="352" t="s">
        <v>2044</v>
      </c>
      <c r="F1546" s="327"/>
      <c r="G1546" s="327"/>
      <c r="N1546" s="5" t="s">
        <v>3987</v>
      </c>
      <c r="O1546" s="5" t="s">
        <v>2060</v>
      </c>
    </row>
    <row r="1547" spans="1:15">
      <c r="A1547" s="367" t="s">
        <v>1552</v>
      </c>
      <c r="B1547" s="372">
        <v>0</v>
      </c>
      <c r="C1547" s="352" t="s">
        <v>2044</v>
      </c>
      <c r="F1547" s="327"/>
      <c r="G1547" s="327"/>
      <c r="N1547" s="345" t="s">
        <v>3913</v>
      </c>
      <c r="O1547" s="5" t="s">
        <v>2060</v>
      </c>
    </row>
    <row r="1548" spans="1:15">
      <c r="A1548" s="367" t="s">
        <v>1553</v>
      </c>
      <c r="B1548" s="372">
        <v>0</v>
      </c>
      <c r="C1548" s="352" t="s">
        <v>2044</v>
      </c>
      <c r="F1548" s="327"/>
      <c r="G1548" s="327"/>
      <c r="N1548" s="345" t="s">
        <v>3913</v>
      </c>
      <c r="O1548" s="5" t="s">
        <v>2060</v>
      </c>
    </row>
    <row r="1549" spans="1:15">
      <c r="A1549" s="367" t="s">
        <v>1554</v>
      </c>
      <c r="B1549" s="372">
        <v>0</v>
      </c>
      <c r="C1549" s="352" t="s">
        <v>2044</v>
      </c>
      <c r="F1549" s="327"/>
      <c r="G1549" s="327"/>
      <c r="N1549" s="5" t="s">
        <v>3987</v>
      </c>
      <c r="O1549" s="5" t="s">
        <v>2060</v>
      </c>
    </row>
    <row r="1550" spans="1:15">
      <c r="A1550" s="367" t="s">
        <v>1555</v>
      </c>
      <c r="B1550" s="372">
        <v>0</v>
      </c>
      <c r="C1550" s="352" t="s">
        <v>2044</v>
      </c>
      <c r="F1550" s="327"/>
      <c r="G1550" s="327"/>
      <c r="N1550" s="5" t="s">
        <v>3987</v>
      </c>
      <c r="O1550" s="5" t="s">
        <v>2060</v>
      </c>
    </row>
    <row r="1551" spans="1:15">
      <c r="A1551" s="367" t="s">
        <v>1556</v>
      </c>
      <c r="B1551" s="372">
        <v>0</v>
      </c>
      <c r="C1551" s="352" t="s">
        <v>1987</v>
      </c>
      <c r="F1551" s="327"/>
      <c r="G1551" s="327"/>
      <c r="N1551" s="5" t="s">
        <v>3987</v>
      </c>
      <c r="O1551" s="5" t="s">
        <v>2060</v>
      </c>
    </row>
    <row r="1552" spans="1:15">
      <c r="A1552" s="367" t="s">
        <v>1557</v>
      </c>
      <c r="B1552" s="372">
        <v>0</v>
      </c>
      <c r="C1552" s="352" t="s">
        <v>1987</v>
      </c>
      <c r="F1552" s="327"/>
      <c r="G1552" s="327"/>
      <c r="N1552" s="5" t="s">
        <v>3987</v>
      </c>
      <c r="O1552" s="5" t="s">
        <v>2060</v>
      </c>
    </row>
    <row r="1553" spans="1:15">
      <c r="A1553" s="367" t="s">
        <v>1558</v>
      </c>
      <c r="B1553" s="372">
        <v>0</v>
      </c>
      <c r="C1553" s="352" t="s">
        <v>1987</v>
      </c>
      <c r="F1553" s="327"/>
      <c r="G1553" s="327"/>
      <c r="N1553" s="5" t="s">
        <v>3987</v>
      </c>
      <c r="O1553" s="5" t="s">
        <v>2060</v>
      </c>
    </row>
    <row r="1554" spans="1:15">
      <c r="A1554" s="367" t="s">
        <v>1559</v>
      </c>
      <c r="B1554" s="372">
        <v>0</v>
      </c>
      <c r="C1554" s="352" t="s">
        <v>1968</v>
      </c>
      <c r="F1554" s="327"/>
      <c r="G1554" s="327"/>
      <c r="N1554" s="5" t="s">
        <v>3988</v>
      </c>
      <c r="O1554" s="5" t="s">
        <v>2060</v>
      </c>
    </row>
    <row r="1555" spans="1:15">
      <c r="A1555" s="367" t="s">
        <v>1560</v>
      </c>
      <c r="B1555" s="372">
        <v>0</v>
      </c>
      <c r="C1555" s="352" t="s">
        <v>2010</v>
      </c>
      <c r="F1555" s="327"/>
      <c r="G1555" s="327"/>
      <c r="N1555" s="5" t="s">
        <v>3921</v>
      </c>
      <c r="O1555" s="5" t="s">
        <v>2060</v>
      </c>
    </row>
    <row r="1556" spans="1:15">
      <c r="A1556" s="367" t="s">
        <v>1561</v>
      </c>
      <c r="B1556" s="372">
        <v>0</v>
      </c>
      <c r="C1556" s="352" t="s">
        <v>2010</v>
      </c>
      <c r="F1556" s="327"/>
      <c r="G1556" s="327"/>
      <c r="N1556" s="5" t="s">
        <v>3987</v>
      </c>
      <c r="O1556" s="5" t="s">
        <v>2060</v>
      </c>
    </row>
    <row r="1557" spans="1:15">
      <c r="A1557" s="367" t="s">
        <v>1562</v>
      </c>
      <c r="B1557" s="372">
        <v>0</v>
      </c>
      <c r="C1557" s="352" t="s">
        <v>2010</v>
      </c>
      <c r="F1557" s="327"/>
      <c r="G1557" s="327"/>
      <c r="N1557" s="5" t="s">
        <v>3987</v>
      </c>
      <c r="O1557" s="5" t="s">
        <v>2060</v>
      </c>
    </row>
    <row r="1558" spans="1:15">
      <c r="A1558" s="367" t="s">
        <v>1563</v>
      </c>
      <c r="B1558" s="372">
        <v>0</v>
      </c>
      <c r="C1558" s="352" t="s">
        <v>2062</v>
      </c>
      <c r="F1558" s="327"/>
      <c r="G1558" s="327"/>
      <c r="N1558" s="5" t="s">
        <v>3986</v>
      </c>
      <c r="O1558" s="5" t="s">
        <v>1947</v>
      </c>
    </row>
    <row r="1559" spans="1:15">
      <c r="A1559" s="367" t="s">
        <v>1564</v>
      </c>
      <c r="B1559" s="372">
        <v>0</v>
      </c>
      <c r="C1559" s="352" t="s">
        <v>2062</v>
      </c>
      <c r="F1559" s="327"/>
      <c r="G1559" s="327"/>
      <c r="N1559" s="5" t="s">
        <v>3985</v>
      </c>
      <c r="O1559" s="5" t="s">
        <v>2059</v>
      </c>
    </row>
    <row r="1560" spans="1:15">
      <c r="A1560" s="367" t="s">
        <v>1565</v>
      </c>
      <c r="B1560" s="372">
        <v>0</v>
      </c>
      <c r="C1560" s="352" t="s">
        <v>2062</v>
      </c>
      <c r="F1560" s="327"/>
      <c r="G1560" s="327"/>
      <c r="N1560" s="5" t="s">
        <v>3985</v>
      </c>
      <c r="O1560" s="5" t="s">
        <v>2059</v>
      </c>
    </row>
    <row r="1561" spans="1:15">
      <c r="A1561" s="367" t="s">
        <v>1566</v>
      </c>
      <c r="B1561" s="372">
        <v>0</v>
      </c>
      <c r="C1561" s="352" t="s">
        <v>2062</v>
      </c>
      <c r="F1561" s="327"/>
      <c r="G1561" s="327"/>
      <c r="N1561" s="5" t="s">
        <v>3969</v>
      </c>
      <c r="O1561" s="5" t="s">
        <v>1892</v>
      </c>
    </row>
    <row r="1562" spans="1:15">
      <c r="A1562" s="367" t="s">
        <v>1567</v>
      </c>
      <c r="B1562" s="372">
        <v>0</v>
      </c>
      <c r="C1562" s="352" t="s">
        <v>2063</v>
      </c>
      <c r="F1562" s="327"/>
      <c r="G1562" s="327"/>
      <c r="N1562" s="5" t="s">
        <v>3984</v>
      </c>
      <c r="O1562" s="5" t="s">
        <v>1971</v>
      </c>
    </row>
    <row r="1563" spans="1:15">
      <c r="A1563" s="367" t="s">
        <v>1568</v>
      </c>
      <c r="B1563" s="372">
        <v>0</v>
      </c>
      <c r="C1563" s="352" t="s">
        <v>2063</v>
      </c>
      <c r="F1563" s="327"/>
      <c r="G1563" s="327"/>
      <c r="N1563" s="5" t="s">
        <v>3983</v>
      </c>
      <c r="O1563" s="5" t="s">
        <v>1821</v>
      </c>
    </row>
    <row r="1564" spans="1:15">
      <c r="A1564" s="367" t="s">
        <v>1569</v>
      </c>
      <c r="B1564" s="372">
        <v>0</v>
      </c>
      <c r="C1564" s="352" t="s">
        <v>2063</v>
      </c>
      <c r="F1564" s="327"/>
      <c r="G1564" s="327"/>
      <c r="N1564" s="5" t="s">
        <v>3982</v>
      </c>
      <c r="O1564" s="5" t="s">
        <v>1823</v>
      </c>
    </row>
    <row r="1565" spans="1:15">
      <c r="A1565" s="367" t="s">
        <v>1570</v>
      </c>
      <c r="B1565" s="372">
        <v>0</v>
      </c>
      <c r="C1565" s="352" t="s">
        <v>1961</v>
      </c>
      <c r="F1565" s="327"/>
      <c r="G1565" s="327"/>
      <c r="N1565" s="5" t="s">
        <v>3981</v>
      </c>
      <c r="O1565" s="5" t="s">
        <v>1907</v>
      </c>
    </row>
    <row r="1566" spans="1:15">
      <c r="A1566" s="367" t="s">
        <v>1571</v>
      </c>
      <c r="B1566" s="372">
        <v>0</v>
      </c>
      <c r="C1566" s="352" t="s">
        <v>2059</v>
      </c>
      <c r="F1566" s="327"/>
      <c r="G1566" s="327"/>
      <c r="N1566" s="5" t="s">
        <v>3980</v>
      </c>
      <c r="O1566" s="5" t="s">
        <v>2032</v>
      </c>
    </row>
    <row r="1567" spans="1:15">
      <c r="A1567" s="367" t="s">
        <v>1572</v>
      </c>
      <c r="B1567" s="372">
        <v>0</v>
      </c>
      <c r="C1567" s="352" t="s">
        <v>2059</v>
      </c>
      <c r="F1567" s="327"/>
      <c r="G1567" s="327"/>
      <c r="N1567" s="5" t="s">
        <v>3979</v>
      </c>
      <c r="O1567" s="5" t="s">
        <v>2032</v>
      </c>
    </row>
    <row r="1568" spans="1:15">
      <c r="A1568" s="367" t="s">
        <v>1573</v>
      </c>
      <c r="B1568" s="372">
        <v>0</v>
      </c>
      <c r="C1568" s="352" t="s">
        <v>2011</v>
      </c>
      <c r="F1568" s="327"/>
      <c r="G1568" s="327"/>
      <c r="N1568" s="5" t="s">
        <v>3978</v>
      </c>
      <c r="O1568" s="5" t="s">
        <v>1907</v>
      </c>
    </row>
    <row r="1569" spans="1:15">
      <c r="A1569" s="367" t="s">
        <v>1574</v>
      </c>
      <c r="B1569" s="372">
        <v>0</v>
      </c>
      <c r="C1569" s="352" t="s">
        <v>2011</v>
      </c>
      <c r="F1569" s="327"/>
      <c r="G1569" s="327"/>
      <c r="N1569" s="5" t="s">
        <v>3977</v>
      </c>
      <c r="O1569" s="5" t="s">
        <v>1834</v>
      </c>
    </row>
    <row r="1570" spans="1:15">
      <c r="A1570" s="367" t="s">
        <v>1575</v>
      </c>
      <c r="B1570" s="372">
        <v>0</v>
      </c>
      <c r="C1570" s="352" t="s">
        <v>2058</v>
      </c>
      <c r="F1570" s="327"/>
      <c r="G1570" s="327"/>
      <c r="N1570" s="5" t="s">
        <v>3976</v>
      </c>
      <c r="O1570" s="5" t="s">
        <v>1821</v>
      </c>
    </row>
    <row r="1571" spans="1:15">
      <c r="A1571" s="367" t="s">
        <v>1576</v>
      </c>
      <c r="B1571" s="372">
        <v>0</v>
      </c>
      <c r="C1571" s="352" t="s">
        <v>2011</v>
      </c>
      <c r="F1571" s="327"/>
      <c r="G1571" s="327"/>
      <c r="N1571" s="5" t="s">
        <v>3975</v>
      </c>
      <c r="O1571" s="5" t="s">
        <v>1821</v>
      </c>
    </row>
    <row r="1572" spans="1:15">
      <c r="A1572" s="367" t="s">
        <v>1577</v>
      </c>
      <c r="B1572" s="372">
        <v>0</v>
      </c>
      <c r="C1572" s="352" t="s">
        <v>2011</v>
      </c>
      <c r="F1572" s="327"/>
      <c r="G1572" s="327"/>
      <c r="N1572" s="5" t="s">
        <v>3974</v>
      </c>
      <c r="O1572" s="5" t="s">
        <v>1986</v>
      </c>
    </row>
    <row r="1573" spans="1:15">
      <c r="A1573" s="367" t="s">
        <v>1578</v>
      </c>
      <c r="B1573" s="372">
        <v>0</v>
      </c>
      <c r="C1573" s="352" t="s">
        <v>2011</v>
      </c>
      <c r="F1573" s="327"/>
      <c r="G1573" s="327"/>
      <c r="N1573" s="5" t="s">
        <v>3973</v>
      </c>
      <c r="O1573" s="5" t="s">
        <v>1883</v>
      </c>
    </row>
    <row r="1574" spans="1:15">
      <c r="A1574" s="367" t="s">
        <v>1579</v>
      </c>
      <c r="B1574" s="372">
        <v>0</v>
      </c>
      <c r="C1574" s="352" t="s">
        <v>2011</v>
      </c>
      <c r="F1574" s="327"/>
      <c r="G1574" s="327"/>
      <c r="N1574" s="5" t="s">
        <v>3972</v>
      </c>
      <c r="O1574" s="5" t="s">
        <v>1892</v>
      </c>
    </row>
    <row r="1575" spans="1:15">
      <c r="A1575" s="367" t="s">
        <v>1580</v>
      </c>
      <c r="B1575" s="372">
        <v>0</v>
      </c>
      <c r="C1575" s="352" t="s">
        <v>2011</v>
      </c>
      <c r="F1575" s="327"/>
      <c r="G1575" s="327"/>
      <c r="N1575" s="5" t="s">
        <v>3971</v>
      </c>
      <c r="O1575" s="5" t="s">
        <v>1892</v>
      </c>
    </row>
    <row r="1576" spans="1:15">
      <c r="A1576" s="367" t="s">
        <v>1581</v>
      </c>
      <c r="B1576" s="372">
        <v>0</v>
      </c>
      <c r="C1576" s="352" t="s">
        <v>2011</v>
      </c>
      <c r="F1576" s="327"/>
      <c r="G1576" s="327"/>
      <c r="N1576" s="5" t="s">
        <v>3970</v>
      </c>
      <c r="O1576" s="5" t="s">
        <v>1892</v>
      </c>
    </row>
    <row r="1577" spans="1:15">
      <c r="A1577" s="367" t="s">
        <v>1582</v>
      </c>
      <c r="B1577" s="372">
        <v>0</v>
      </c>
      <c r="C1577" s="352" t="s">
        <v>2011</v>
      </c>
      <c r="F1577" s="327"/>
      <c r="G1577" s="327"/>
      <c r="N1577" s="5" t="s">
        <v>3969</v>
      </c>
      <c r="O1577" s="5" t="s">
        <v>1892</v>
      </c>
    </row>
    <row r="1578" spans="1:15">
      <c r="A1578" s="367" t="s">
        <v>1583</v>
      </c>
      <c r="B1578" s="372">
        <v>0</v>
      </c>
      <c r="C1578" s="352" t="s">
        <v>2011</v>
      </c>
      <c r="F1578" s="327"/>
      <c r="G1578" s="327"/>
      <c r="N1578" s="5" t="s">
        <v>3969</v>
      </c>
      <c r="O1578" s="5" t="s">
        <v>1892</v>
      </c>
    </row>
    <row r="1579" spans="1:15">
      <c r="A1579" s="367" t="s">
        <v>1584</v>
      </c>
      <c r="B1579" s="372">
        <v>0</v>
      </c>
      <c r="C1579" s="352" t="s">
        <v>2011</v>
      </c>
      <c r="F1579" s="327"/>
      <c r="G1579" s="327"/>
      <c r="N1579" s="5" t="s">
        <v>3968</v>
      </c>
      <c r="O1579" s="5" t="s">
        <v>1892</v>
      </c>
    </row>
    <row r="1580" spans="1:15">
      <c r="A1580" s="367" t="s">
        <v>1585</v>
      </c>
      <c r="B1580" s="372">
        <v>0</v>
      </c>
      <c r="C1580" s="352" t="s">
        <v>2011</v>
      </c>
      <c r="F1580" s="327"/>
      <c r="G1580" s="327"/>
      <c r="N1580" s="5" t="s">
        <v>3967</v>
      </c>
      <c r="O1580" s="5" t="s">
        <v>1892</v>
      </c>
    </row>
    <row r="1581" spans="1:15">
      <c r="A1581" s="367" t="s">
        <v>1586</v>
      </c>
      <c r="B1581" s="372">
        <v>0</v>
      </c>
      <c r="C1581" s="352" t="s">
        <v>2011</v>
      </c>
      <c r="F1581" s="327"/>
      <c r="G1581" s="327"/>
      <c r="N1581" s="5" t="s">
        <v>3966</v>
      </c>
      <c r="O1581" s="5" t="s">
        <v>1892</v>
      </c>
    </row>
    <row r="1582" spans="1:15">
      <c r="A1582" s="367" t="s">
        <v>1587</v>
      </c>
      <c r="B1582" s="372">
        <v>0</v>
      </c>
      <c r="C1582" s="352" t="s">
        <v>2011</v>
      </c>
      <c r="F1582" s="327"/>
      <c r="G1582" s="327"/>
      <c r="N1582" s="5" t="s">
        <v>3966</v>
      </c>
      <c r="O1582" s="5" t="s">
        <v>1892</v>
      </c>
    </row>
    <row r="1583" spans="1:15">
      <c r="A1583" s="367" t="s">
        <v>1588</v>
      </c>
      <c r="B1583" s="372">
        <v>0</v>
      </c>
      <c r="C1583" s="352" t="s">
        <v>2059</v>
      </c>
      <c r="F1583" s="327"/>
      <c r="G1583" s="327"/>
      <c r="N1583" s="5" t="s">
        <v>3965</v>
      </c>
      <c r="O1583" s="5" t="s">
        <v>1892</v>
      </c>
    </row>
    <row r="1584" spans="1:15">
      <c r="A1584" s="367" t="s">
        <v>1589</v>
      </c>
      <c r="B1584" s="372">
        <v>0</v>
      </c>
      <c r="C1584" s="352" t="s">
        <v>1987</v>
      </c>
      <c r="F1584" s="327"/>
      <c r="G1584" s="327"/>
      <c r="N1584" s="5" t="s">
        <v>3946</v>
      </c>
      <c r="O1584" s="5" t="s">
        <v>2059</v>
      </c>
    </row>
    <row r="1585" spans="1:15">
      <c r="A1585" s="367" t="s">
        <v>1590</v>
      </c>
      <c r="B1585" s="372">
        <v>0</v>
      </c>
      <c r="C1585" s="352" t="s">
        <v>1987</v>
      </c>
      <c r="F1585" s="327"/>
      <c r="G1585" s="327"/>
      <c r="N1585" s="5" t="s">
        <v>3946</v>
      </c>
      <c r="O1585" s="5" t="s">
        <v>2059</v>
      </c>
    </row>
    <row r="1586" spans="1:15">
      <c r="A1586" s="367" t="s">
        <v>1591</v>
      </c>
      <c r="B1586" s="372">
        <v>0</v>
      </c>
      <c r="C1586" s="352" t="s">
        <v>1966</v>
      </c>
      <c r="F1586" s="327"/>
      <c r="G1586" s="327"/>
      <c r="N1586" s="5" t="s">
        <v>3946</v>
      </c>
      <c r="O1586" s="5" t="s">
        <v>2059</v>
      </c>
    </row>
    <row r="1587" spans="1:15">
      <c r="A1587" s="367" t="s">
        <v>1592</v>
      </c>
      <c r="B1587" s="372">
        <v>0</v>
      </c>
      <c r="C1587" s="352" t="s">
        <v>1966</v>
      </c>
      <c r="F1587" s="327"/>
      <c r="G1587" s="327"/>
      <c r="N1587" s="5" t="s">
        <v>3946</v>
      </c>
      <c r="O1587" s="5" t="s">
        <v>2059</v>
      </c>
    </row>
    <row r="1588" spans="1:15">
      <c r="A1588" s="367" t="s">
        <v>1593</v>
      </c>
      <c r="B1588" s="372">
        <v>0</v>
      </c>
      <c r="C1588" s="352" t="s">
        <v>2064</v>
      </c>
      <c r="F1588" s="327"/>
      <c r="G1588" s="327"/>
      <c r="N1588" s="5" t="s">
        <v>3946</v>
      </c>
      <c r="O1588" s="5" t="s">
        <v>2059</v>
      </c>
    </row>
    <row r="1589" spans="1:15">
      <c r="A1589" s="367" t="s">
        <v>1594</v>
      </c>
      <c r="B1589" s="372">
        <v>0</v>
      </c>
      <c r="C1589" s="352" t="s">
        <v>2064</v>
      </c>
      <c r="F1589" s="327"/>
      <c r="G1589" s="327"/>
      <c r="N1589" s="5" t="s">
        <v>3946</v>
      </c>
      <c r="O1589" s="5" t="s">
        <v>2059</v>
      </c>
    </row>
    <row r="1590" spans="1:15">
      <c r="A1590" s="367" t="s">
        <v>1595</v>
      </c>
      <c r="B1590" s="372">
        <v>0</v>
      </c>
      <c r="C1590" s="352" t="s">
        <v>2049</v>
      </c>
      <c r="F1590" s="327"/>
      <c r="G1590" s="327"/>
      <c r="N1590" s="5" t="s">
        <v>3946</v>
      </c>
      <c r="O1590" s="5" t="s">
        <v>2059</v>
      </c>
    </row>
    <row r="1591" spans="1:15">
      <c r="A1591" s="367" t="s">
        <v>1596</v>
      </c>
      <c r="B1591" s="372">
        <v>0</v>
      </c>
      <c r="C1591" s="352" t="s">
        <v>2065</v>
      </c>
      <c r="F1591" s="327"/>
      <c r="G1591" s="327"/>
      <c r="N1591" s="5" t="s">
        <v>3946</v>
      </c>
      <c r="O1591" s="5" t="s">
        <v>2059</v>
      </c>
    </row>
    <row r="1592" spans="1:15">
      <c r="A1592" s="367" t="s">
        <v>1597</v>
      </c>
      <c r="B1592" s="372">
        <v>0</v>
      </c>
      <c r="C1592" s="352" t="s">
        <v>2065</v>
      </c>
      <c r="F1592" s="327"/>
      <c r="G1592" s="327"/>
      <c r="N1592" s="5" t="s">
        <v>3946</v>
      </c>
      <c r="O1592" s="5" t="s">
        <v>2059</v>
      </c>
    </row>
    <row r="1593" spans="1:15">
      <c r="A1593" s="367" t="s">
        <v>1598</v>
      </c>
      <c r="B1593" s="372">
        <v>0</v>
      </c>
      <c r="C1593" s="352" t="s">
        <v>1968</v>
      </c>
      <c r="F1593" s="327"/>
      <c r="G1593" s="327"/>
      <c r="N1593" s="5" t="s">
        <v>3946</v>
      </c>
      <c r="O1593" s="5" t="s">
        <v>2059</v>
      </c>
    </row>
    <row r="1594" spans="1:15">
      <c r="A1594" s="367" t="s">
        <v>1599</v>
      </c>
      <c r="B1594" s="372">
        <v>0</v>
      </c>
      <c r="C1594" s="352" t="s">
        <v>1968</v>
      </c>
      <c r="F1594" s="327"/>
      <c r="G1594" s="327"/>
      <c r="N1594" s="5" t="s">
        <v>3946</v>
      </c>
      <c r="O1594" s="5" t="s">
        <v>2059</v>
      </c>
    </row>
    <row r="1595" spans="1:15">
      <c r="A1595" s="367" t="s">
        <v>1600</v>
      </c>
      <c r="B1595" s="372">
        <v>0</v>
      </c>
      <c r="C1595" s="352" t="s">
        <v>1968</v>
      </c>
      <c r="F1595" s="327"/>
      <c r="G1595" s="327"/>
      <c r="N1595" s="5" t="s">
        <v>3964</v>
      </c>
      <c r="O1595" s="5" t="s">
        <v>1915</v>
      </c>
    </row>
    <row r="1596" spans="1:15">
      <c r="A1596" s="367" t="s">
        <v>1601</v>
      </c>
      <c r="B1596" s="372">
        <v>0</v>
      </c>
      <c r="C1596" s="352" t="s">
        <v>1971</v>
      </c>
      <c r="F1596" s="327"/>
      <c r="G1596" s="327"/>
      <c r="N1596" s="5" t="s">
        <v>3964</v>
      </c>
      <c r="O1596" s="5" t="s">
        <v>1915</v>
      </c>
    </row>
    <row r="1597" spans="1:15">
      <c r="A1597" s="367" t="s">
        <v>1602</v>
      </c>
      <c r="B1597" s="372">
        <v>0</v>
      </c>
      <c r="C1597" s="352" t="s">
        <v>1987</v>
      </c>
      <c r="F1597" s="327"/>
      <c r="G1597" s="327"/>
      <c r="N1597" s="5" t="s">
        <v>3964</v>
      </c>
      <c r="O1597" s="5" t="s">
        <v>1915</v>
      </c>
    </row>
    <row r="1598" spans="1:15">
      <c r="A1598" s="367" t="s">
        <v>1603</v>
      </c>
      <c r="B1598" s="372">
        <v>0</v>
      </c>
      <c r="C1598" s="352" t="s">
        <v>1987</v>
      </c>
      <c r="F1598" s="327"/>
      <c r="G1598" s="327"/>
      <c r="N1598" s="5" t="s">
        <v>3964</v>
      </c>
      <c r="O1598" s="5" t="s">
        <v>1915</v>
      </c>
    </row>
    <row r="1599" spans="1:15">
      <c r="A1599" s="367" t="s">
        <v>1604</v>
      </c>
      <c r="B1599" s="372">
        <v>0</v>
      </c>
      <c r="C1599" s="352" t="s">
        <v>1987</v>
      </c>
      <c r="F1599" s="327"/>
      <c r="G1599" s="327"/>
      <c r="N1599" s="5" t="s">
        <v>3964</v>
      </c>
      <c r="O1599" s="5" t="s">
        <v>1915</v>
      </c>
    </row>
    <row r="1600" spans="1:15">
      <c r="A1600" s="367" t="s">
        <v>1605</v>
      </c>
      <c r="B1600" s="372">
        <v>0</v>
      </c>
      <c r="C1600" s="352" t="s">
        <v>1987</v>
      </c>
      <c r="F1600" s="327"/>
      <c r="G1600" s="327"/>
      <c r="N1600" s="5" t="s">
        <v>3964</v>
      </c>
      <c r="O1600" s="5" t="s">
        <v>1915</v>
      </c>
    </row>
    <row r="1601" spans="1:15">
      <c r="A1601" s="367" t="s">
        <v>1606</v>
      </c>
      <c r="B1601" s="372">
        <v>0</v>
      </c>
      <c r="C1601" s="352" t="s">
        <v>1987</v>
      </c>
      <c r="F1601" s="327"/>
      <c r="G1601" s="327"/>
      <c r="N1601" s="5" t="s">
        <v>3963</v>
      </c>
      <c r="O1601" s="5" t="s">
        <v>1867</v>
      </c>
    </row>
    <row r="1602" spans="1:15">
      <c r="A1602" s="367" t="s">
        <v>1607</v>
      </c>
      <c r="B1602" s="372">
        <v>0</v>
      </c>
      <c r="C1602" s="352" t="s">
        <v>1987</v>
      </c>
      <c r="F1602" s="327"/>
      <c r="G1602" s="327"/>
      <c r="N1602" s="5" t="s">
        <v>3962</v>
      </c>
      <c r="O1602" s="5" t="s">
        <v>2061</v>
      </c>
    </row>
    <row r="1603" spans="1:15">
      <c r="A1603" s="367" t="s">
        <v>1608</v>
      </c>
      <c r="B1603" s="372">
        <v>0</v>
      </c>
      <c r="C1603" s="352" t="s">
        <v>1987</v>
      </c>
      <c r="F1603" s="327"/>
      <c r="G1603" s="327"/>
      <c r="N1603" s="5" t="s">
        <v>3961</v>
      </c>
      <c r="O1603" s="5" t="s">
        <v>1824</v>
      </c>
    </row>
    <row r="1604" spans="1:15">
      <c r="A1604" s="367" t="s">
        <v>1609</v>
      </c>
      <c r="B1604" s="372">
        <v>0</v>
      </c>
      <c r="C1604" s="352" t="s">
        <v>1987</v>
      </c>
      <c r="F1604" s="327"/>
      <c r="G1604" s="327"/>
      <c r="N1604" s="5" t="s">
        <v>3961</v>
      </c>
      <c r="O1604" s="5" t="s">
        <v>1824</v>
      </c>
    </row>
    <row r="1605" spans="1:15">
      <c r="A1605" s="367" t="s">
        <v>1610</v>
      </c>
      <c r="B1605" s="372">
        <v>0</v>
      </c>
      <c r="C1605" s="352" t="s">
        <v>1987</v>
      </c>
      <c r="F1605" s="327"/>
      <c r="G1605" s="327"/>
      <c r="N1605" s="5" t="s">
        <v>3960</v>
      </c>
      <c r="O1605" s="5" t="s">
        <v>1824</v>
      </c>
    </row>
    <row r="1606" spans="1:15">
      <c r="A1606" s="367" t="s">
        <v>1611</v>
      </c>
      <c r="B1606" s="372">
        <v>0</v>
      </c>
      <c r="C1606" s="352" t="s">
        <v>1819</v>
      </c>
      <c r="F1606" s="327"/>
      <c r="G1606" s="327"/>
      <c r="N1606" s="5" t="s">
        <v>3958</v>
      </c>
      <c r="O1606" s="5" t="s">
        <v>2044</v>
      </c>
    </row>
    <row r="1607" spans="1:15">
      <c r="A1607" s="367" t="s">
        <v>1612</v>
      </c>
      <c r="B1607" s="372">
        <v>0</v>
      </c>
      <c r="C1607" s="352" t="s">
        <v>2066</v>
      </c>
      <c r="F1607" s="327"/>
      <c r="G1607" s="327"/>
      <c r="N1607" s="5" t="s">
        <v>3959</v>
      </c>
      <c r="O1607" s="5" t="s">
        <v>2044</v>
      </c>
    </row>
    <row r="1608" spans="1:15">
      <c r="A1608" s="367" t="s">
        <v>1613</v>
      </c>
      <c r="B1608" s="372">
        <v>0</v>
      </c>
      <c r="C1608" s="352" t="s">
        <v>2066</v>
      </c>
      <c r="F1608" s="327"/>
      <c r="G1608" s="327"/>
      <c r="N1608" s="5" t="s">
        <v>3958</v>
      </c>
      <c r="O1608" s="5" t="s">
        <v>2044</v>
      </c>
    </row>
    <row r="1609" spans="1:15">
      <c r="A1609" s="367" t="s">
        <v>1614</v>
      </c>
      <c r="B1609" s="372">
        <v>0</v>
      </c>
      <c r="C1609" s="352" t="s">
        <v>2066</v>
      </c>
      <c r="F1609" s="327"/>
      <c r="G1609" s="327"/>
      <c r="N1609" s="5" t="s">
        <v>3958</v>
      </c>
      <c r="O1609" s="5" t="s">
        <v>2044</v>
      </c>
    </row>
    <row r="1610" spans="1:15">
      <c r="A1610" s="367" t="s">
        <v>1615</v>
      </c>
      <c r="B1610" s="372">
        <v>0</v>
      </c>
      <c r="C1610" s="352" t="s">
        <v>2066</v>
      </c>
      <c r="F1610" s="327"/>
      <c r="G1610" s="327"/>
      <c r="N1610" s="5" t="s">
        <v>3958</v>
      </c>
      <c r="O1610" s="5" t="s">
        <v>2044</v>
      </c>
    </row>
    <row r="1611" spans="1:15">
      <c r="A1611" s="367" t="s">
        <v>1616</v>
      </c>
      <c r="B1611" s="372">
        <v>0</v>
      </c>
      <c r="C1611" s="352" t="s">
        <v>2066</v>
      </c>
      <c r="F1611" s="327"/>
      <c r="G1611" s="327"/>
      <c r="N1611" s="5" t="s">
        <v>3954</v>
      </c>
      <c r="O1611" s="5" t="s">
        <v>1987</v>
      </c>
    </row>
    <row r="1612" spans="1:15">
      <c r="A1612" s="367" t="s">
        <v>1617</v>
      </c>
      <c r="B1612" s="372">
        <v>0</v>
      </c>
      <c r="C1612" s="352" t="s">
        <v>2066</v>
      </c>
      <c r="F1612" s="327"/>
      <c r="G1612" s="327"/>
      <c r="N1612" s="5" t="s">
        <v>3957</v>
      </c>
      <c r="O1612" s="5" t="s">
        <v>1987</v>
      </c>
    </row>
    <row r="1613" spans="1:15">
      <c r="A1613" s="367" t="s">
        <v>1618</v>
      </c>
      <c r="B1613" s="372">
        <v>0</v>
      </c>
      <c r="C1613" s="352" t="s">
        <v>2066</v>
      </c>
      <c r="F1613" s="327"/>
      <c r="G1613" s="327"/>
      <c r="N1613" s="5" t="s">
        <v>3956</v>
      </c>
      <c r="O1613" s="5" t="s">
        <v>1987</v>
      </c>
    </row>
    <row r="1614" spans="1:15">
      <c r="A1614" s="367" t="s">
        <v>1619</v>
      </c>
      <c r="B1614" s="372">
        <v>0</v>
      </c>
      <c r="C1614" s="352" t="s">
        <v>2066</v>
      </c>
      <c r="F1614" s="327"/>
      <c r="G1614" s="327"/>
      <c r="N1614" s="5" t="s">
        <v>3955</v>
      </c>
      <c r="O1614" s="5" t="s">
        <v>1968</v>
      </c>
    </row>
    <row r="1615" spans="1:15">
      <c r="A1615" s="367" t="s">
        <v>1620</v>
      </c>
      <c r="B1615" s="372">
        <v>0</v>
      </c>
      <c r="C1615" s="352" t="s">
        <v>2066</v>
      </c>
      <c r="F1615" s="327"/>
      <c r="G1615" s="327"/>
      <c r="N1615" s="5" t="s">
        <v>3954</v>
      </c>
      <c r="O1615" s="5" t="s">
        <v>2010</v>
      </c>
    </row>
    <row r="1616" spans="1:15">
      <c r="A1616" s="367" t="s">
        <v>1621</v>
      </c>
      <c r="B1616" s="372">
        <v>0</v>
      </c>
      <c r="C1616" s="352" t="s">
        <v>2066</v>
      </c>
      <c r="F1616" s="327"/>
      <c r="G1616" s="327"/>
      <c r="N1616" s="5" t="s">
        <v>3953</v>
      </c>
      <c r="O1616" s="5" t="s">
        <v>2010</v>
      </c>
    </row>
    <row r="1617" spans="1:15">
      <c r="A1617" s="367" t="s">
        <v>1622</v>
      </c>
      <c r="B1617" s="372">
        <v>0</v>
      </c>
      <c r="C1617" s="352" t="s">
        <v>2066</v>
      </c>
      <c r="F1617" s="327"/>
      <c r="G1617" s="327"/>
      <c r="N1617" s="5" t="s">
        <v>3952</v>
      </c>
      <c r="O1617" s="5" t="s">
        <v>2010</v>
      </c>
    </row>
    <row r="1618" spans="1:15">
      <c r="A1618" s="367" t="s">
        <v>1623</v>
      </c>
      <c r="B1618" s="372">
        <v>0</v>
      </c>
      <c r="C1618" s="352" t="s">
        <v>2066</v>
      </c>
      <c r="F1618" s="327"/>
      <c r="G1618" s="327"/>
      <c r="N1618" s="5" t="s">
        <v>3950</v>
      </c>
      <c r="O1618" s="5" t="s">
        <v>2062</v>
      </c>
    </row>
    <row r="1619" spans="1:15">
      <c r="A1619" s="367" t="s">
        <v>1624</v>
      </c>
      <c r="B1619" s="372">
        <v>0</v>
      </c>
      <c r="C1619" s="352" t="s">
        <v>2066</v>
      </c>
      <c r="F1619" s="327"/>
      <c r="G1619" s="327"/>
      <c r="N1619" s="5" t="s">
        <v>3951</v>
      </c>
      <c r="O1619" s="5" t="s">
        <v>2062</v>
      </c>
    </row>
    <row r="1620" spans="1:15">
      <c r="A1620" s="367" t="s">
        <v>1625</v>
      </c>
      <c r="B1620" s="372">
        <v>0</v>
      </c>
      <c r="C1620" s="352" t="s">
        <v>2066</v>
      </c>
      <c r="F1620" s="327"/>
      <c r="G1620" s="327"/>
      <c r="N1620" s="5" t="s">
        <v>3951</v>
      </c>
      <c r="O1620" s="5" t="s">
        <v>2062</v>
      </c>
    </row>
    <row r="1621" spans="1:15">
      <c r="A1621" s="367" t="s">
        <v>1626</v>
      </c>
      <c r="B1621" s="372">
        <v>0</v>
      </c>
      <c r="C1621" s="352" t="s">
        <v>2066</v>
      </c>
      <c r="F1621" s="327"/>
      <c r="G1621" s="327"/>
      <c r="N1621" s="5" t="s">
        <v>3950</v>
      </c>
      <c r="O1621" s="5" t="s">
        <v>2062</v>
      </c>
    </row>
    <row r="1622" spans="1:15">
      <c r="A1622" s="367" t="s">
        <v>1627</v>
      </c>
      <c r="B1622" s="372">
        <v>0</v>
      </c>
      <c r="C1622" s="352" t="s">
        <v>2066</v>
      </c>
      <c r="F1622" s="327"/>
      <c r="G1622" s="327"/>
      <c r="N1622" s="5" t="s">
        <v>3949</v>
      </c>
      <c r="O1622" s="5" t="s">
        <v>2063</v>
      </c>
    </row>
    <row r="1623" spans="1:15">
      <c r="A1623" s="367" t="s">
        <v>1628</v>
      </c>
      <c r="B1623" s="372">
        <v>0</v>
      </c>
      <c r="C1623" s="352" t="s">
        <v>2066</v>
      </c>
      <c r="F1623" s="327"/>
      <c r="G1623" s="327"/>
      <c r="N1623" s="5" t="s">
        <v>3948</v>
      </c>
      <c r="O1623" s="5" t="s">
        <v>2063</v>
      </c>
    </row>
    <row r="1624" spans="1:15">
      <c r="A1624" s="367" t="s">
        <v>1629</v>
      </c>
      <c r="B1624" s="372">
        <v>0</v>
      </c>
      <c r="C1624" s="352" t="s">
        <v>2066</v>
      </c>
      <c r="F1624" s="327"/>
      <c r="G1624" s="327"/>
      <c r="N1624" s="5" t="s">
        <v>3948</v>
      </c>
      <c r="O1624" s="5" t="s">
        <v>2063</v>
      </c>
    </row>
    <row r="1625" spans="1:15">
      <c r="A1625" s="367" t="s">
        <v>1630</v>
      </c>
      <c r="B1625" s="372">
        <v>0</v>
      </c>
      <c r="C1625" s="352" t="s">
        <v>2066</v>
      </c>
      <c r="F1625" s="327"/>
      <c r="G1625" s="327"/>
      <c r="N1625" s="5" t="s">
        <v>3944</v>
      </c>
      <c r="O1625" s="5" t="s">
        <v>1961</v>
      </c>
    </row>
    <row r="1626" spans="1:15">
      <c r="A1626" s="367" t="s">
        <v>1631</v>
      </c>
      <c r="B1626" s="372">
        <v>0</v>
      </c>
      <c r="C1626" s="352" t="s">
        <v>2066</v>
      </c>
      <c r="F1626" s="327"/>
      <c r="G1626" s="327"/>
      <c r="N1626" s="5" t="s">
        <v>3947</v>
      </c>
      <c r="O1626" s="5" t="s">
        <v>2059</v>
      </c>
    </row>
    <row r="1627" spans="1:15">
      <c r="A1627" s="367" t="s">
        <v>1632</v>
      </c>
      <c r="B1627" s="372">
        <v>0</v>
      </c>
      <c r="C1627" s="352" t="s">
        <v>2066</v>
      </c>
      <c r="F1627" s="327"/>
      <c r="G1627" s="327"/>
      <c r="N1627" s="5" t="s">
        <v>3946</v>
      </c>
      <c r="O1627" s="5" t="s">
        <v>2059</v>
      </c>
    </row>
    <row r="1628" spans="1:15">
      <c r="A1628" s="367" t="s">
        <v>1633</v>
      </c>
      <c r="B1628" s="372">
        <v>0</v>
      </c>
      <c r="C1628" s="352" t="s">
        <v>2066</v>
      </c>
      <c r="F1628" s="327"/>
      <c r="G1628" s="327"/>
      <c r="N1628" s="5" t="s">
        <v>3945</v>
      </c>
      <c r="O1628" s="5" t="s">
        <v>2011</v>
      </c>
    </row>
    <row r="1629" spans="1:15">
      <c r="A1629" s="367" t="s">
        <v>1634</v>
      </c>
      <c r="B1629" s="372">
        <v>0</v>
      </c>
      <c r="C1629" s="352" t="s">
        <v>2066</v>
      </c>
      <c r="F1629" s="327"/>
      <c r="G1629" s="327"/>
      <c r="N1629" s="5" t="s">
        <v>3945</v>
      </c>
      <c r="O1629" s="5" t="s">
        <v>2011</v>
      </c>
    </row>
    <row r="1630" spans="1:15">
      <c r="A1630" s="367" t="s">
        <v>1635</v>
      </c>
      <c r="B1630" s="372">
        <v>0</v>
      </c>
      <c r="C1630" s="352" t="s">
        <v>2066</v>
      </c>
      <c r="F1630" s="327"/>
      <c r="G1630" s="327"/>
      <c r="N1630" s="5" t="s">
        <v>3944</v>
      </c>
      <c r="O1630" s="5" t="s">
        <v>2058</v>
      </c>
    </row>
    <row r="1631" spans="1:15">
      <c r="A1631" s="367" t="s">
        <v>1636</v>
      </c>
      <c r="B1631" s="372">
        <v>0</v>
      </c>
      <c r="C1631" s="352" t="s">
        <v>2066</v>
      </c>
      <c r="F1631" s="327"/>
      <c r="G1631" s="327"/>
      <c r="N1631" s="5" t="s">
        <v>3941</v>
      </c>
      <c r="O1631" s="5" t="s">
        <v>2011</v>
      </c>
    </row>
    <row r="1632" spans="1:15">
      <c r="A1632" s="367" t="s">
        <v>1637</v>
      </c>
      <c r="B1632" s="372">
        <v>0</v>
      </c>
      <c r="C1632" s="352" t="s">
        <v>1987</v>
      </c>
      <c r="F1632" s="327"/>
      <c r="G1632" s="327"/>
      <c r="N1632" s="5" t="s">
        <v>3943</v>
      </c>
      <c r="O1632" s="5" t="s">
        <v>2011</v>
      </c>
    </row>
    <row r="1633" spans="1:15">
      <c r="A1633" s="367" t="s">
        <v>1638</v>
      </c>
      <c r="B1633" s="372">
        <v>0</v>
      </c>
      <c r="C1633" s="352" t="s">
        <v>2066</v>
      </c>
      <c r="F1633" s="327"/>
      <c r="G1633" s="327"/>
      <c r="N1633" s="5" t="s">
        <v>3943</v>
      </c>
      <c r="O1633" s="5" t="s">
        <v>2011</v>
      </c>
    </row>
    <row r="1634" spans="1:15">
      <c r="A1634" s="367" t="s">
        <v>1639</v>
      </c>
      <c r="B1634" s="372">
        <v>0</v>
      </c>
      <c r="C1634" s="352" t="s">
        <v>2066</v>
      </c>
      <c r="F1634" s="327"/>
      <c r="G1634" s="327"/>
      <c r="N1634" s="5" t="s">
        <v>3939</v>
      </c>
      <c r="O1634" s="5" t="s">
        <v>2011</v>
      </c>
    </row>
    <row r="1635" spans="1:15">
      <c r="A1635" s="367" t="s">
        <v>1640</v>
      </c>
      <c r="B1635" s="372">
        <v>0</v>
      </c>
      <c r="C1635" s="352" t="s">
        <v>2066</v>
      </c>
      <c r="F1635" s="327"/>
      <c r="G1635" s="327"/>
      <c r="N1635" s="5" t="s">
        <v>3941</v>
      </c>
      <c r="O1635" s="5" t="s">
        <v>2011</v>
      </c>
    </row>
    <row r="1636" spans="1:15">
      <c r="A1636" s="367" t="s">
        <v>1641</v>
      </c>
      <c r="B1636" s="372">
        <v>0</v>
      </c>
      <c r="C1636" s="352" t="s">
        <v>2066</v>
      </c>
      <c r="F1636" s="327"/>
      <c r="G1636" s="327"/>
      <c r="N1636" s="5" t="s">
        <v>3943</v>
      </c>
      <c r="O1636" s="5" t="s">
        <v>2011</v>
      </c>
    </row>
    <row r="1637" spans="1:15">
      <c r="A1637" s="367" t="s">
        <v>1642</v>
      </c>
      <c r="B1637" s="372">
        <v>0</v>
      </c>
      <c r="C1637" s="352" t="s">
        <v>2066</v>
      </c>
      <c r="F1637" s="327"/>
      <c r="G1637" s="327"/>
      <c r="N1637" s="5" t="s">
        <v>3943</v>
      </c>
      <c r="O1637" s="5" t="s">
        <v>2011</v>
      </c>
    </row>
    <row r="1638" spans="1:15">
      <c r="A1638" s="367" t="s">
        <v>1643</v>
      </c>
      <c r="B1638" s="372">
        <v>0</v>
      </c>
      <c r="C1638" s="352" t="s">
        <v>2066</v>
      </c>
      <c r="F1638" s="327"/>
      <c r="G1638" s="327"/>
      <c r="N1638" s="5" t="s">
        <v>3939</v>
      </c>
      <c r="O1638" s="5" t="s">
        <v>2011</v>
      </c>
    </row>
    <row r="1639" spans="1:15">
      <c r="A1639" s="367" t="s">
        <v>1644</v>
      </c>
      <c r="B1639" s="372">
        <v>0</v>
      </c>
      <c r="C1639" s="352" t="s">
        <v>2066</v>
      </c>
      <c r="F1639" s="327"/>
      <c r="G1639" s="327"/>
      <c r="N1639" s="5" t="s">
        <v>3941</v>
      </c>
      <c r="O1639" s="5" t="s">
        <v>2011</v>
      </c>
    </row>
    <row r="1640" spans="1:15">
      <c r="A1640" s="367" t="s">
        <v>1645</v>
      </c>
      <c r="B1640" s="372">
        <v>0</v>
      </c>
      <c r="C1640" s="352" t="s">
        <v>2066</v>
      </c>
      <c r="F1640" s="327"/>
      <c r="G1640" s="327"/>
      <c r="N1640" s="5" t="s">
        <v>3943</v>
      </c>
      <c r="O1640" s="5" t="s">
        <v>2011</v>
      </c>
    </row>
    <row r="1641" spans="1:15">
      <c r="A1641" s="367" t="s">
        <v>1646</v>
      </c>
      <c r="B1641" s="372">
        <v>0</v>
      </c>
      <c r="C1641" s="352" t="s">
        <v>2066</v>
      </c>
      <c r="F1641" s="327"/>
      <c r="G1641" s="327"/>
      <c r="N1641" s="5" t="s">
        <v>3943</v>
      </c>
      <c r="O1641" s="5" t="s">
        <v>2011</v>
      </c>
    </row>
    <row r="1642" spans="1:15">
      <c r="A1642" s="367" t="s">
        <v>1647</v>
      </c>
      <c r="B1642" s="372">
        <v>0</v>
      </c>
      <c r="C1642" s="352" t="s">
        <v>2066</v>
      </c>
      <c r="F1642" s="327"/>
      <c r="G1642" s="327"/>
      <c r="N1642" s="5" t="s">
        <v>3939</v>
      </c>
      <c r="O1642" s="5" t="s">
        <v>2011</v>
      </c>
    </row>
    <row r="1643" spans="1:15">
      <c r="A1643" s="367" t="s">
        <v>1648</v>
      </c>
      <c r="B1643" s="372">
        <v>0</v>
      </c>
      <c r="C1643" s="352" t="s">
        <v>2066</v>
      </c>
      <c r="F1643" s="327"/>
      <c r="G1643" s="327"/>
      <c r="N1643" s="5" t="s">
        <v>3942</v>
      </c>
      <c r="O1643" s="5" t="s">
        <v>2059</v>
      </c>
    </row>
    <row r="1644" spans="1:15">
      <c r="A1644" s="367" t="s">
        <v>1649</v>
      </c>
      <c r="B1644" s="372">
        <v>0</v>
      </c>
      <c r="C1644" s="352" t="s">
        <v>2066</v>
      </c>
      <c r="F1644" s="327"/>
      <c r="G1644" s="327"/>
      <c r="N1644" s="5" t="s">
        <v>3941</v>
      </c>
      <c r="O1644" s="5" t="s">
        <v>1987</v>
      </c>
    </row>
    <row r="1645" spans="1:15">
      <c r="A1645" s="367" t="s">
        <v>1650</v>
      </c>
      <c r="B1645" s="372">
        <v>0</v>
      </c>
      <c r="C1645" s="352" t="s">
        <v>2066</v>
      </c>
      <c r="F1645" s="327"/>
      <c r="G1645" s="327"/>
      <c r="N1645" s="5" t="s">
        <v>3941</v>
      </c>
      <c r="O1645" s="5" t="s">
        <v>1987</v>
      </c>
    </row>
    <row r="1646" spans="1:15">
      <c r="A1646" s="367" t="s">
        <v>1651</v>
      </c>
      <c r="B1646" s="372">
        <v>0</v>
      </c>
      <c r="C1646" s="352" t="s">
        <v>2066</v>
      </c>
      <c r="F1646" s="327"/>
      <c r="G1646" s="327"/>
      <c r="N1646" s="345" t="s">
        <v>3940</v>
      </c>
      <c r="O1646" s="5" t="s">
        <v>1966</v>
      </c>
    </row>
    <row r="1647" spans="1:15">
      <c r="A1647" s="367" t="s">
        <v>1652</v>
      </c>
      <c r="B1647" s="372">
        <v>0</v>
      </c>
      <c r="C1647" s="352" t="s">
        <v>2066</v>
      </c>
      <c r="F1647" s="327"/>
      <c r="G1647" s="327"/>
      <c r="N1647" s="345" t="s">
        <v>3940</v>
      </c>
      <c r="O1647" s="5" t="s">
        <v>1966</v>
      </c>
    </row>
    <row r="1648" spans="1:15">
      <c r="A1648" s="367" t="s">
        <v>1653</v>
      </c>
      <c r="B1648" s="372">
        <v>0</v>
      </c>
      <c r="C1648" s="352" t="s">
        <v>2066</v>
      </c>
      <c r="F1648" s="327"/>
      <c r="G1648" s="327"/>
      <c r="N1648" s="5" t="s">
        <v>3939</v>
      </c>
      <c r="O1648" s="5" t="s">
        <v>2064</v>
      </c>
    </row>
    <row r="1649" spans="1:15">
      <c r="A1649" s="367" t="s">
        <v>1654</v>
      </c>
      <c r="B1649" s="372">
        <v>0</v>
      </c>
      <c r="C1649" s="352" t="s">
        <v>2066</v>
      </c>
      <c r="F1649" s="327"/>
      <c r="G1649" s="327"/>
      <c r="N1649" s="5" t="s">
        <v>3939</v>
      </c>
      <c r="O1649" s="5" t="s">
        <v>2064</v>
      </c>
    </row>
    <row r="1650" spans="1:15">
      <c r="A1650" s="367" t="s">
        <v>1655</v>
      </c>
      <c r="B1650" s="372">
        <v>0</v>
      </c>
      <c r="C1650" s="352" t="s">
        <v>2066</v>
      </c>
      <c r="F1650" s="327"/>
      <c r="G1650" s="327"/>
      <c r="N1650" s="5" t="s">
        <v>3938</v>
      </c>
      <c r="O1650" s="5" t="s">
        <v>2049</v>
      </c>
    </row>
    <row r="1651" spans="1:15">
      <c r="A1651" s="367" t="s">
        <v>1656</v>
      </c>
      <c r="B1651" s="372">
        <v>0</v>
      </c>
      <c r="C1651" s="352" t="s">
        <v>2066</v>
      </c>
      <c r="F1651" s="327"/>
      <c r="G1651" s="327"/>
      <c r="N1651" s="5" t="s">
        <v>3937</v>
      </c>
      <c r="O1651" s="5" t="s">
        <v>2065</v>
      </c>
    </row>
    <row r="1652" spans="1:15">
      <c r="A1652" s="367" t="s">
        <v>1657</v>
      </c>
      <c r="B1652" s="372">
        <v>0</v>
      </c>
      <c r="C1652" s="352" t="s">
        <v>2066</v>
      </c>
      <c r="F1652" s="327"/>
      <c r="G1652" s="327"/>
      <c r="N1652" s="5" t="s">
        <v>3937</v>
      </c>
      <c r="O1652" s="5" t="s">
        <v>2065</v>
      </c>
    </row>
    <row r="1653" spans="1:15">
      <c r="A1653" s="367" t="s">
        <v>1658</v>
      </c>
      <c r="B1653" s="372">
        <v>0</v>
      </c>
      <c r="C1653" s="352" t="s">
        <v>2066</v>
      </c>
      <c r="F1653" s="327"/>
      <c r="G1653" s="327"/>
      <c r="N1653" s="5" t="s">
        <v>3936</v>
      </c>
      <c r="O1653" s="5" t="s">
        <v>1968</v>
      </c>
    </row>
    <row r="1654" spans="1:15">
      <c r="A1654" s="367" t="s">
        <v>1659</v>
      </c>
      <c r="B1654" s="372">
        <v>0</v>
      </c>
      <c r="C1654" s="352" t="s">
        <v>2066</v>
      </c>
      <c r="F1654" s="327"/>
      <c r="G1654" s="327"/>
      <c r="N1654" s="5" t="s">
        <v>3935</v>
      </c>
      <c r="O1654" s="5" t="s">
        <v>1968</v>
      </c>
    </row>
    <row r="1655" spans="1:15">
      <c r="A1655" s="367" t="s">
        <v>1660</v>
      </c>
      <c r="B1655" s="372">
        <v>0</v>
      </c>
      <c r="C1655" s="352" t="s">
        <v>2066</v>
      </c>
      <c r="F1655" s="327"/>
      <c r="G1655" s="327"/>
      <c r="N1655" s="5" t="s">
        <v>3935</v>
      </c>
      <c r="O1655" s="5" t="s">
        <v>1968</v>
      </c>
    </row>
    <row r="1656" spans="1:15">
      <c r="A1656" s="367" t="s">
        <v>1661</v>
      </c>
      <c r="B1656" s="372">
        <v>0</v>
      </c>
      <c r="C1656" s="352" t="s">
        <v>2066</v>
      </c>
      <c r="F1656" s="327"/>
      <c r="G1656" s="327"/>
      <c r="N1656" s="5" t="s">
        <v>3934</v>
      </c>
      <c r="O1656" s="5" t="s">
        <v>1971</v>
      </c>
    </row>
    <row r="1657" spans="1:15">
      <c r="A1657" s="367" t="s">
        <v>1662</v>
      </c>
      <c r="B1657" s="372">
        <v>0</v>
      </c>
      <c r="C1657" s="352" t="s">
        <v>2066</v>
      </c>
      <c r="F1657" s="327"/>
      <c r="G1657" s="327"/>
      <c r="N1657" s="5" t="s">
        <v>3919</v>
      </c>
      <c r="O1657" s="5" t="s">
        <v>1987</v>
      </c>
    </row>
    <row r="1658" spans="1:15">
      <c r="A1658" s="367" t="s">
        <v>1663</v>
      </c>
      <c r="B1658" s="372">
        <v>0</v>
      </c>
      <c r="C1658" s="352" t="s">
        <v>2066</v>
      </c>
      <c r="F1658" s="327"/>
      <c r="G1658" s="327"/>
      <c r="N1658" s="5" t="s">
        <v>3919</v>
      </c>
      <c r="O1658" s="5" t="s">
        <v>1987</v>
      </c>
    </row>
    <row r="1659" spans="1:15">
      <c r="A1659" s="367" t="s">
        <v>1664</v>
      </c>
      <c r="B1659" s="372">
        <v>0</v>
      </c>
      <c r="C1659" s="352" t="s">
        <v>1849</v>
      </c>
      <c r="F1659" s="327"/>
      <c r="G1659" s="327"/>
      <c r="N1659" s="5" t="s">
        <v>3919</v>
      </c>
      <c r="O1659" s="5" t="s">
        <v>1987</v>
      </c>
    </row>
    <row r="1660" spans="1:15">
      <c r="A1660" s="367" t="s">
        <v>1665</v>
      </c>
      <c r="B1660" s="372">
        <v>0</v>
      </c>
      <c r="C1660" s="352" t="s">
        <v>1985</v>
      </c>
      <c r="F1660" s="327"/>
      <c r="G1660" s="327"/>
      <c r="N1660" s="5" t="s">
        <v>3919</v>
      </c>
      <c r="O1660" s="5" t="s">
        <v>1987</v>
      </c>
    </row>
    <row r="1661" spans="1:15">
      <c r="A1661" s="367" t="s">
        <v>1666</v>
      </c>
      <c r="B1661" s="372">
        <v>0</v>
      </c>
      <c r="C1661" s="352" t="s">
        <v>1985</v>
      </c>
      <c r="F1661" s="327"/>
      <c r="G1661" s="327"/>
      <c r="N1661" s="5" t="s">
        <v>3919</v>
      </c>
      <c r="O1661" s="5" t="s">
        <v>1987</v>
      </c>
    </row>
    <row r="1662" spans="1:15">
      <c r="A1662" s="367" t="s">
        <v>1667</v>
      </c>
      <c r="B1662" s="372">
        <v>0</v>
      </c>
      <c r="C1662" s="352" t="s">
        <v>1985</v>
      </c>
      <c r="F1662" s="327"/>
      <c r="G1662" s="327"/>
      <c r="N1662" s="5" t="s">
        <v>3919</v>
      </c>
      <c r="O1662" s="5" t="s">
        <v>1987</v>
      </c>
    </row>
    <row r="1663" spans="1:15">
      <c r="A1663" s="367" t="s">
        <v>1668</v>
      </c>
      <c r="B1663" s="372">
        <v>-2.5930326296475003E-4</v>
      </c>
      <c r="C1663" s="352" t="s">
        <v>1825</v>
      </c>
      <c r="F1663" s="327"/>
      <c r="G1663" s="327"/>
      <c r="N1663" s="5" t="s">
        <v>3919</v>
      </c>
      <c r="O1663" s="5" t="s">
        <v>1987</v>
      </c>
    </row>
    <row r="1664" spans="1:15">
      <c r="A1664" s="367" t="s">
        <v>1669</v>
      </c>
      <c r="B1664" s="372">
        <v>2.60291473637153E-4</v>
      </c>
      <c r="C1664" s="352" t="s">
        <v>1825</v>
      </c>
      <c r="F1664" s="327"/>
      <c r="G1664" s="327"/>
      <c r="N1664" s="5" t="s">
        <v>3919</v>
      </c>
      <c r="O1664" s="5" t="s">
        <v>1987</v>
      </c>
    </row>
    <row r="1665" spans="1:15">
      <c r="A1665" s="367" t="s">
        <v>1670</v>
      </c>
      <c r="B1665" s="372">
        <v>2.1213340020416899E-6</v>
      </c>
      <c r="C1665" s="352" t="s">
        <v>1825</v>
      </c>
      <c r="F1665" s="327"/>
      <c r="G1665" s="327"/>
      <c r="N1665" s="5" t="s">
        <v>3919</v>
      </c>
      <c r="O1665" s="5" t="s">
        <v>1987</v>
      </c>
    </row>
    <row r="1666" spans="1:15">
      <c r="A1666" s="367" t="s">
        <v>1671</v>
      </c>
      <c r="B1666" s="372">
        <v>2.5149922203180899E-6</v>
      </c>
      <c r="C1666" s="352" t="s">
        <v>2067</v>
      </c>
      <c r="F1666" s="327"/>
      <c r="G1666" s="327"/>
      <c r="N1666" s="5" t="s">
        <v>3933</v>
      </c>
      <c r="O1666" s="5" t="s">
        <v>1819</v>
      </c>
    </row>
    <row r="1667" spans="1:15">
      <c r="A1667" s="367" t="s">
        <v>1672</v>
      </c>
      <c r="B1667" s="372">
        <v>1.1295145614797501E-6</v>
      </c>
      <c r="C1667" s="352" t="s">
        <v>1825</v>
      </c>
      <c r="F1667" s="327"/>
      <c r="G1667" s="327"/>
      <c r="N1667" s="5" t="s">
        <v>3932</v>
      </c>
      <c r="O1667" s="5" t="s">
        <v>2066</v>
      </c>
    </row>
    <row r="1668" spans="1:15">
      <c r="A1668" s="367" t="s">
        <v>1673</v>
      </c>
      <c r="B1668" s="372">
        <v>3.24968908590947E-6</v>
      </c>
      <c r="C1668" s="352" t="s">
        <v>1825</v>
      </c>
      <c r="F1668" s="327"/>
      <c r="G1668" s="327"/>
      <c r="N1668" s="5" t="s">
        <v>3931</v>
      </c>
      <c r="O1668" s="5" t="s">
        <v>2066</v>
      </c>
    </row>
    <row r="1669" spans="1:15">
      <c r="A1669" s="367" t="s">
        <v>1674</v>
      </c>
      <c r="B1669" s="372">
        <v>2.8645598571697501E-6</v>
      </c>
      <c r="C1669" s="352" t="s">
        <v>1825</v>
      </c>
      <c r="F1669" s="327"/>
      <c r="G1669" s="327"/>
      <c r="N1669" s="5" t="s">
        <v>3930</v>
      </c>
      <c r="O1669" s="5" t="s">
        <v>2066</v>
      </c>
    </row>
    <row r="1670" spans="1:15">
      <c r="A1670" s="367" t="s">
        <v>1675</v>
      </c>
      <c r="B1670" s="372">
        <v>0</v>
      </c>
      <c r="C1670" s="352" t="s">
        <v>1825</v>
      </c>
      <c r="F1670" s="327"/>
      <c r="G1670" s="327"/>
      <c r="N1670" s="5" t="s">
        <v>3929</v>
      </c>
      <c r="O1670" s="5" t="s">
        <v>2066</v>
      </c>
    </row>
    <row r="1671" spans="1:15">
      <c r="A1671" s="367" t="s">
        <v>1676</v>
      </c>
      <c r="B1671" s="372">
        <v>3.1429691230582099E-6</v>
      </c>
      <c r="C1671" s="352" t="s">
        <v>1825</v>
      </c>
      <c r="F1671" s="327"/>
      <c r="G1671" s="327"/>
      <c r="N1671" s="5" t="s">
        <v>3928</v>
      </c>
      <c r="O1671" s="5" t="s">
        <v>2066</v>
      </c>
    </row>
    <row r="1672" spans="1:15">
      <c r="A1672" s="367" t="s">
        <v>1677</v>
      </c>
      <c r="B1672" s="372">
        <v>0</v>
      </c>
      <c r="C1672" s="352" t="s">
        <v>1825</v>
      </c>
      <c r="F1672" s="327"/>
      <c r="G1672" s="327"/>
      <c r="N1672" s="5" t="s">
        <v>3927</v>
      </c>
      <c r="O1672" s="5" t="s">
        <v>2066</v>
      </c>
    </row>
    <row r="1673" spans="1:15">
      <c r="A1673" s="367" t="s">
        <v>1678</v>
      </c>
      <c r="B1673" s="372">
        <v>3.2509593340707301E-8</v>
      </c>
      <c r="C1673" s="352" t="s">
        <v>1825</v>
      </c>
      <c r="F1673" s="327"/>
      <c r="G1673" s="327"/>
      <c r="N1673" s="5" t="s">
        <v>3926</v>
      </c>
      <c r="O1673" s="5" t="s">
        <v>2066</v>
      </c>
    </row>
    <row r="1674" spans="1:15">
      <c r="A1674" s="367" t="s">
        <v>1679</v>
      </c>
      <c r="B1674" s="372">
        <v>3.8018762043973E-6</v>
      </c>
      <c r="C1674" s="352" t="s">
        <v>1825</v>
      </c>
      <c r="F1674" s="327"/>
      <c r="G1674" s="327"/>
      <c r="N1674" s="5" t="s">
        <v>3922</v>
      </c>
      <c r="O1674" s="5" t="s">
        <v>2066</v>
      </c>
    </row>
    <row r="1675" spans="1:15">
      <c r="A1675" s="367" t="s">
        <v>1680</v>
      </c>
      <c r="B1675" s="372">
        <v>0</v>
      </c>
      <c r="C1675" s="352" t="s">
        <v>1825</v>
      </c>
      <c r="F1675" s="327"/>
      <c r="G1675" s="327"/>
      <c r="N1675" s="5" t="s">
        <v>3922</v>
      </c>
      <c r="O1675" s="5" t="s">
        <v>2066</v>
      </c>
    </row>
    <row r="1676" spans="1:15">
      <c r="A1676" s="367" t="s">
        <v>1681</v>
      </c>
      <c r="B1676" s="372">
        <v>7.15684453231428E-8</v>
      </c>
      <c r="C1676" s="352" t="s">
        <v>1825</v>
      </c>
      <c r="F1676" s="327"/>
      <c r="G1676" s="327"/>
      <c r="N1676" s="5" t="s">
        <v>3925</v>
      </c>
      <c r="O1676" s="5" t="s">
        <v>2066</v>
      </c>
    </row>
    <row r="1677" spans="1:15">
      <c r="A1677" s="367" t="s">
        <v>1682</v>
      </c>
      <c r="B1677" s="372">
        <v>-6.1674248854615101E-6</v>
      </c>
      <c r="C1677" s="352" t="s">
        <v>1825</v>
      </c>
      <c r="F1677" s="327"/>
      <c r="G1677" s="327"/>
      <c r="N1677" s="5" t="s">
        <v>3924</v>
      </c>
      <c r="O1677" s="5" t="s">
        <v>2066</v>
      </c>
    </row>
    <row r="1678" spans="1:15">
      <c r="A1678" s="367" t="s">
        <v>1683</v>
      </c>
      <c r="B1678" s="372">
        <v>3.72256800341434E-6</v>
      </c>
      <c r="C1678" s="352" t="s">
        <v>1825</v>
      </c>
      <c r="F1678" s="327"/>
      <c r="G1678" s="327"/>
      <c r="N1678" s="5" t="s">
        <v>3923</v>
      </c>
      <c r="O1678" s="5" t="s">
        <v>2066</v>
      </c>
    </row>
    <row r="1679" spans="1:15">
      <c r="A1679" s="367" t="s">
        <v>1684</v>
      </c>
      <c r="B1679" s="372">
        <v>-1.58299906161119E-6</v>
      </c>
      <c r="C1679" s="352" t="s">
        <v>1825</v>
      </c>
      <c r="F1679" s="327"/>
      <c r="G1679" s="327"/>
      <c r="N1679" s="5" t="s">
        <v>3922</v>
      </c>
      <c r="O1679" s="5" t="s">
        <v>2066</v>
      </c>
    </row>
    <row r="1680" spans="1:15">
      <c r="A1680" s="367" t="s">
        <v>1685</v>
      </c>
      <c r="B1680" s="372">
        <v>8.0379121416485202E-7</v>
      </c>
      <c r="C1680" s="352" t="s">
        <v>1825</v>
      </c>
      <c r="F1680" s="327"/>
      <c r="G1680" s="327"/>
      <c r="N1680" s="345" t="s">
        <v>3913</v>
      </c>
      <c r="O1680" s="5" t="s">
        <v>2066</v>
      </c>
    </row>
    <row r="1681" spans="1:15">
      <c r="A1681" s="367" t="s">
        <v>1686</v>
      </c>
      <c r="B1681" s="372">
        <v>3.2238229582550001E-6</v>
      </c>
      <c r="C1681" s="352" t="s">
        <v>1825</v>
      </c>
      <c r="F1681" s="327"/>
      <c r="G1681" s="327"/>
      <c r="N1681" s="345" t="s">
        <v>3913</v>
      </c>
      <c r="O1681" s="5" t="s">
        <v>2066</v>
      </c>
    </row>
    <row r="1682" spans="1:15">
      <c r="A1682" s="367" t="s">
        <v>1687</v>
      </c>
      <c r="B1682" s="372">
        <v>0</v>
      </c>
      <c r="C1682" s="352" t="s">
        <v>1825</v>
      </c>
      <c r="F1682" s="327"/>
      <c r="G1682" s="327"/>
      <c r="N1682" s="5" t="s">
        <v>3921</v>
      </c>
      <c r="O1682" s="5" t="s">
        <v>2066</v>
      </c>
    </row>
    <row r="1683" spans="1:15">
      <c r="A1683" s="367" t="s">
        <v>1688</v>
      </c>
      <c r="B1683" s="372">
        <v>-3.0858053605697899E-6</v>
      </c>
      <c r="C1683" s="352" t="s">
        <v>1825</v>
      </c>
      <c r="F1683" s="327"/>
      <c r="G1683" s="327"/>
      <c r="N1683" s="5" t="s">
        <v>3921</v>
      </c>
      <c r="O1683" s="5" t="s">
        <v>2066</v>
      </c>
    </row>
    <row r="1684" spans="1:15">
      <c r="A1684" s="367" t="s">
        <v>1689</v>
      </c>
      <c r="B1684" s="372">
        <v>7.88086786818177E-8</v>
      </c>
      <c r="C1684" s="352" t="s">
        <v>1825</v>
      </c>
      <c r="F1684" s="327"/>
      <c r="G1684" s="327"/>
      <c r="N1684" s="5" t="s">
        <v>3921</v>
      </c>
      <c r="O1684" s="5" t="s">
        <v>2066</v>
      </c>
    </row>
    <row r="1685" spans="1:15">
      <c r="A1685" s="367" t="s">
        <v>1690</v>
      </c>
      <c r="B1685" s="372">
        <v>0</v>
      </c>
      <c r="C1685" s="352" t="s">
        <v>1825</v>
      </c>
      <c r="F1685" s="327"/>
      <c r="G1685" s="327"/>
      <c r="N1685" s="5" t="s">
        <v>3921</v>
      </c>
      <c r="O1685" s="5" t="s">
        <v>2066</v>
      </c>
    </row>
    <row r="1686" spans="1:15">
      <c r="A1686" s="367" t="s">
        <v>1691</v>
      </c>
      <c r="B1686" s="372">
        <v>0</v>
      </c>
      <c r="C1686" s="352" t="s">
        <v>1825</v>
      </c>
      <c r="F1686" s="327"/>
      <c r="G1686" s="327"/>
      <c r="N1686" s="345" t="s">
        <v>3913</v>
      </c>
      <c r="O1686" s="5" t="s">
        <v>2066</v>
      </c>
    </row>
    <row r="1687" spans="1:15">
      <c r="A1687" s="367" t="s">
        <v>1692</v>
      </c>
      <c r="B1687" s="372">
        <v>3.6534099079177099E-6</v>
      </c>
      <c r="C1687" s="352" t="s">
        <v>1832</v>
      </c>
      <c r="F1687" s="327"/>
      <c r="G1687" s="327"/>
      <c r="N1687" s="345" t="s">
        <v>3920</v>
      </c>
      <c r="O1687" s="5" t="s">
        <v>2066</v>
      </c>
    </row>
    <row r="1688" spans="1:15">
      <c r="A1688" s="367" t="s">
        <v>1693</v>
      </c>
      <c r="B1688" s="372">
        <v>2.0379790781486E-6</v>
      </c>
      <c r="C1688" s="352" t="s">
        <v>1832</v>
      </c>
      <c r="F1688" s="327"/>
      <c r="G1688" s="327"/>
      <c r="N1688" s="345" t="s">
        <v>3913</v>
      </c>
      <c r="O1688" s="5" t="s">
        <v>2066</v>
      </c>
    </row>
    <row r="1689" spans="1:15">
      <c r="A1689" s="367" t="s">
        <v>1694</v>
      </c>
      <c r="B1689" s="372">
        <v>1.3959477502856599E-5</v>
      </c>
      <c r="C1689" s="352" t="s">
        <v>1832</v>
      </c>
      <c r="F1689" s="327"/>
      <c r="G1689" s="327"/>
      <c r="N1689" s="345" t="s">
        <v>3913</v>
      </c>
      <c r="O1689" s="5" t="s">
        <v>2066</v>
      </c>
    </row>
    <row r="1690" spans="1:15">
      <c r="A1690" s="367" t="s">
        <v>1695</v>
      </c>
      <c r="B1690" s="372">
        <v>7.8820332848424201E-6</v>
      </c>
      <c r="C1690" s="352" t="s">
        <v>1832</v>
      </c>
      <c r="F1690" s="327"/>
      <c r="G1690" s="327"/>
      <c r="N1690" s="345" t="s">
        <v>3913</v>
      </c>
      <c r="O1690" s="5" t="s">
        <v>2066</v>
      </c>
    </row>
    <row r="1691" spans="1:15">
      <c r="A1691" s="367" t="s">
        <v>1696</v>
      </c>
      <c r="B1691" s="372">
        <v>3.0568090533968501E-7</v>
      </c>
      <c r="C1691" s="352" t="s">
        <v>1832</v>
      </c>
      <c r="F1691" s="327"/>
      <c r="G1691" s="327"/>
      <c r="N1691" s="345" t="s">
        <v>3913</v>
      </c>
      <c r="O1691" s="5" t="s">
        <v>2066</v>
      </c>
    </row>
    <row r="1692" spans="1:15">
      <c r="A1692" s="367" t="s">
        <v>1697</v>
      </c>
      <c r="B1692" s="372">
        <v>1.4143362873316699E-6</v>
      </c>
      <c r="C1692" s="352" t="s">
        <v>1832</v>
      </c>
      <c r="F1692" s="327"/>
      <c r="G1692" s="327"/>
      <c r="N1692" s="5" t="s">
        <v>3919</v>
      </c>
      <c r="O1692" s="5" t="s">
        <v>1987</v>
      </c>
    </row>
    <row r="1693" spans="1:15">
      <c r="A1693" s="367" t="s">
        <v>1698</v>
      </c>
      <c r="B1693" s="372">
        <v>4.2275988615525797E-6</v>
      </c>
      <c r="C1693" s="352" t="s">
        <v>1832</v>
      </c>
      <c r="F1693" s="327"/>
      <c r="G1693" s="327"/>
      <c r="N1693" s="345" t="s">
        <v>3913</v>
      </c>
      <c r="O1693" s="5" t="s">
        <v>2066</v>
      </c>
    </row>
    <row r="1694" spans="1:15">
      <c r="A1694" s="367" t="s">
        <v>1699</v>
      </c>
      <c r="B1694" s="372">
        <v>3.15634209818156E-6</v>
      </c>
      <c r="C1694" s="352" t="s">
        <v>1832</v>
      </c>
      <c r="F1694" s="327"/>
      <c r="G1694" s="327"/>
      <c r="N1694" s="345" t="s">
        <v>3913</v>
      </c>
      <c r="O1694" s="5" t="s">
        <v>2066</v>
      </c>
    </row>
    <row r="1695" spans="1:15">
      <c r="A1695" s="367" t="s">
        <v>1700</v>
      </c>
      <c r="B1695" s="372">
        <v>3.49484997785175E-6</v>
      </c>
      <c r="C1695" s="352" t="s">
        <v>1832</v>
      </c>
      <c r="F1695" s="327"/>
      <c r="G1695" s="327"/>
      <c r="N1695" s="345" t="s">
        <v>3913</v>
      </c>
      <c r="O1695" s="5" t="s">
        <v>2066</v>
      </c>
    </row>
    <row r="1696" spans="1:15">
      <c r="A1696" s="367" t="s">
        <v>1701</v>
      </c>
      <c r="B1696" s="372">
        <v>3.0568090533968501E-7</v>
      </c>
      <c r="C1696" s="352" t="s">
        <v>1832</v>
      </c>
      <c r="F1696" s="327"/>
      <c r="G1696" s="327"/>
      <c r="N1696" s="345" t="s">
        <v>3913</v>
      </c>
      <c r="O1696" s="5" t="s">
        <v>2066</v>
      </c>
    </row>
    <row r="1697" spans="1:15">
      <c r="A1697" s="367" t="s">
        <v>1702</v>
      </c>
      <c r="B1697" s="372">
        <v>-3.99583882426668E-7</v>
      </c>
      <c r="C1697" s="352" t="s">
        <v>1832</v>
      </c>
      <c r="F1697" s="327"/>
      <c r="G1697" s="327"/>
      <c r="N1697" s="345" t="s">
        <v>3918</v>
      </c>
      <c r="O1697" s="5" t="s">
        <v>2066</v>
      </c>
    </row>
    <row r="1698" spans="1:15">
      <c r="A1698" s="367" t="s">
        <v>1703</v>
      </c>
      <c r="B1698" s="372">
        <v>0</v>
      </c>
      <c r="C1698" s="352" t="s">
        <v>1825</v>
      </c>
      <c r="F1698" s="327"/>
      <c r="G1698" s="327"/>
      <c r="N1698" s="5" t="s">
        <v>3917</v>
      </c>
      <c r="O1698" s="5" t="s">
        <v>2066</v>
      </c>
    </row>
    <row r="1699" spans="1:15">
      <c r="A1699" s="367" t="s">
        <v>1704</v>
      </c>
      <c r="B1699" s="372">
        <v>0</v>
      </c>
      <c r="C1699" s="352" t="s">
        <v>1825</v>
      </c>
      <c r="F1699" s="327"/>
      <c r="G1699" s="327"/>
      <c r="N1699" s="345" t="s">
        <v>3913</v>
      </c>
      <c r="O1699" s="5" t="s">
        <v>2066</v>
      </c>
    </row>
    <row r="1700" spans="1:15">
      <c r="A1700" s="367" t="s">
        <v>1705</v>
      </c>
      <c r="B1700" s="372">
        <v>0</v>
      </c>
      <c r="C1700" s="352" t="s">
        <v>1825</v>
      </c>
      <c r="F1700" s="327"/>
      <c r="G1700" s="327"/>
      <c r="N1700" s="345" t="s">
        <v>3913</v>
      </c>
      <c r="O1700" s="5" t="s">
        <v>2066</v>
      </c>
    </row>
    <row r="1701" spans="1:15">
      <c r="A1701" s="367" t="s">
        <v>1706</v>
      </c>
      <c r="B1701" s="372">
        <v>2.4776539448306498</v>
      </c>
      <c r="C1701" s="352" t="s">
        <v>2068</v>
      </c>
      <c r="F1701" s="327"/>
      <c r="G1701" s="327"/>
      <c r="N1701" s="345" t="s">
        <v>3913</v>
      </c>
      <c r="O1701" s="5" t="s">
        <v>2066</v>
      </c>
    </row>
    <row r="1702" spans="1:15">
      <c r="A1702" s="367" t="s">
        <v>1707</v>
      </c>
      <c r="B1702" s="372">
        <v>-2.4776623305031098</v>
      </c>
      <c r="C1702" s="352" t="s">
        <v>2068</v>
      </c>
      <c r="F1702" s="327"/>
      <c r="G1702" s="327"/>
      <c r="N1702" s="345" t="s">
        <v>3913</v>
      </c>
      <c r="O1702" s="5" t="s">
        <v>2066</v>
      </c>
    </row>
    <row r="1703" spans="1:15">
      <c r="A1703" s="367" t="s">
        <v>1708</v>
      </c>
      <c r="B1703" s="372">
        <v>6.2449817050946902E-6</v>
      </c>
      <c r="C1703" s="352" t="s">
        <v>1977</v>
      </c>
      <c r="F1703" s="327"/>
      <c r="G1703" s="327"/>
      <c r="N1703" s="345" t="s">
        <v>3913</v>
      </c>
      <c r="O1703" s="5" t="s">
        <v>2066</v>
      </c>
    </row>
    <row r="1704" spans="1:15">
      <c r="A1704" s="367" t="s">
        <v>1709</v>
      </c>
      <c r="B1704" s="372">
        <v>5.6249995890783504</v>
      </c>
      <c r="C1704" s="352" t="s">
        <v>2069</v>
      </c>
      <c r="F1704" s="327"/>
      <c r="G1704" s="327"/>
      <c r="N1704" s="345" t="s">
        <v>3913</v>
      </c>
      <c r="O1704" s="5" t="s">
        <v>2066</v>
      </c>
    </row>
    <row r="1705" spans="1:15">
      <c r="A1705" s="367" t="s">
        <v>1710</v>
      </c>
      <c r="B1705" s="372">
        <v>0</v>
      </c>
      <c r="C1705" s="352" t="s">
        <v>2070</v>
      </c>
      <c r="F1705" s="327"/>
      <c r="G1705" s="327"/>
      <c r="N1705" s="345" t="s">
        <v>3913</v>
      </c>
      <c r="O1705" s="5" t="s">
        <v>2066</v>
      </c>
    </row>
    <row r="1706" spans="1:15">
      <c r="A1706" s="367" t="s">
        <v>1711</v>
      </c>
      <c r="B1706" s="372">
        <v>0</v>
      </c>
      <c r="C1706" s="352" t="s">
        <v>2070</v>
      </c>
      <c r="F1706" s="327"/>
      <c r="G1706" s="327"/>
      <c r="N1706" s="5" t="s">
        <v>3917</v>
      </c>
      <c r="O1706" s="5" t="s">
        <v>2066</v>
      </c>
    </row>
    <row r="1707" spans="1:15">
      <c r="A1707" s="367" t="s">
        <v>1712</v>
      </c>
      <c r="B1707" s="372">
        <v>0</v>
      </c>
      <c r="C1707" s="352" t="s">
        <v>2071</v>
      </c>
      <c r="F1707" s="327"/>
      <c r="G1707" s="327"/>
      <c r="N1707" s="5" t="s">
        <v>3917</v>
      </c>
      <c r="O1707" s="5" t="s">
        <v>2066</v>
      </c>
    </row>
    <row r="1708" spans="1:15">
      <c r="A1708" s="367" t="s">
        <v>1713</v>
      </c>
      <c r="B1708" s="372">
        <v>0</v>
      </c>
      <c r="C1708" s="352" t="s">
        <v>2071</v>
      </c>
      <c r="F1708" s="327"/>
      <c r="G1708" s="327"/>
      <c r="N1708" s="345" t="s">
        <v>3913</v>
      </c>
      <c r="O1708" s="5" t="s">
        <v>2066</v>
      </c>
    </row>
    <row r="1709" spans="1:15">
      <c r="A1709" s="367" t="s">
        <v>128</v>
      </c>
      <c r="B1709" s="372">
        <v>8.6383001343478902</v>
      </c>
      <c r="C1709" s="352" t="s">
        <v>1764</v>
      </c>
      <c r="F1709" s="327"/>
      <c r="G1709" s="327"/>
      <c r="N1709" s="345" t="s">
        <v>3913</v>
      </c>
      <c r="O1709" s="5" t="s">
        <v>2066</v>
      </c>
    </row>
    <row r="1710" spans="1:15">
      <c r="A1710" s="367" t="s">
        <v>1714</v>
      </c>
      <c r="B1710" s="372">
        <v>1.7573235372277201E-7</v>
      </c>
      <c r="C1710" s="352" t="s">
        <v>2072</v>
      </c>
      <c r="F1710" s="327"/>
      <c r="G1710" s="327"/>
      <c r="N1710" s="345" t="s">
        <v>3913</v>
      </c>
      <c r="O1710" s="5" t="s">
        <v>2066</v>
      </c>
    </row>
    <row r="1711" spans="1:15">
      <c r="A1711" s="367" t="s">
        <v>129</v>
      </c>
      <c r="B1711" s="372">
        <v>0</v>
      </c>
      <c r="C1711" s="352" t="s">
        <v>6305</v>
      </c>
      <c r="F1711" s="327"/>
      <c r="G1711" s="327"/>
      <c r="N1711" s="345" t="s">
        <v>3913</v>
      </c>
      <c r="O1711" s="5" t="s">
        <v>2066</v>
      </c>
    </row>
    <row r="1712" spans="1:15">
      <c r="A1712" s="367" t="s">
        <v>6298</v>
      </c>
      <c r="B1712" s="372">
        <v>0</v>
      </c>
      <c r="C1712" s="352" t="s">
        <v>6306</v>
      </c>
      <c r="F1712" s="327"/>
      <c r="G1712" s="327"/>
      <c r="N1712" s="345" t="s">
        <v>3913</v>
      </c>
      <c r="O1712" s="5" t="s">
        <v>2066</v>
      </c>
    </row>
    <row r="1713" spans="1:15">
      <c r="A1713" s="367" t="s">
        <v>6299</v>
      </c>
      <c r="B1713" s="372">
        <v>0</v>
      </c>
      <c r="C1713" s="352" t="s">
        <v>6307</v>
      </c>
      <c r="F1713" s="327"/>
      <c r="G1713" s="327"/>
      <c r="N1713" s="345" t="s">
        <v>3913</v>
      </c>
      <c r="O1713" s="5" t="s">
        <v>2066</v>
      </c>
    </row>
    <row r="1714" spans="1:15">
      <c r="A1714" s="367" t="s">
        <v>6300</v>
      </c>
      <c r="B1714" s="372">
        <v>0</v>
      </c>
      <c r="C1714" s="352" t="s">
        <v>1779</v>
      </c>
      <c r="F1714" s="327"/>
      <c r="G1714" s="327"/>
      <c r="N1714" s="345" t="s">
        <v>3913</v>
      </c>
      <c r="O1714" s="5" t="s">
        <v>2066</v>
      </c>
    </row>
    <row r="1715" spans="1:15">
      <c r="A1715" s="367" t="s">
        <v>6301</v>
      </c>
      <c r="B1715" s="372">
        <v>0</v>
      </c>
      <c r="C1715" s="352" t="s">
        <v>6308</v>
      </c>
      <c r="F1715" s="327"/>
      <c r="G1715" s="327"/>
      <c r="N1715" s="345" t="s">
        <v>3913</v>
      </c>
      <c r="O1715" s="5" t="s">
        <v>2066</v>
      </c>
    </row>
    <row r="1716" spans="1:15">
      <c r="A1716" s="367" t="s">
        <v>6302</v>
      </c>
      <c r="B1716" s="372">
        <v>3.8793837123480202E-7</v>
      </c>
      <c r="C1716" s="352" t="s">
        <v>6309</v>
      </c>
      <c r="F1716" s="327"/>
      <c r="G1716" s="327"/>
      <c r="N1716" s="5" t="s">
        <v>3916</v>
      </c>
      <c r="O1716" s="5" t="s">
        <v>2066</v>
      </c>
    </row>
    <row r="1717" spans="1:15">
      <c r="A1717" s="367" t="s">
        <v>6303</v>
      </c>
      <c r="B1717" s="372">
        <v>2.90285350524391E-8</v>
      </c>
      <c r="C1717" s="352" t="s">
        <v>6310</v>
      </c>
      <c r="F1717" s="327"/>
      <c r="G1717" s="327"/>
      <c r="N1717" s="5" t="s">
        <v>3916</v>
      </c>
      <c r="O1717" s="5" t="s">
        <v>2066</v>
      </c>
    </row>
    <row r="1718" spans="1:15">
      <c r="A1718" s="367" t="s">
        <v>6304</v>
      </c>
      <c r="B1718" s="372">
        <v>5.0822534310040298E-8</v>
      </c>
      <c r="C1718" s="352" t="s">
        <v>6311</v>
      </c>
      <c r="F1718" s="327"/>
      <c r="G1718" s="327"/>
      <c r="N1718" s="5" t="s">
        <v>3916</v>
      </c>
      <c r="O1718" s="5" t="s">
        <v>2066</v>
      </c>
    </row>
    <row r="1719" spans="1:15">
      <c r="F1719" s="327"/>
      <c r="G1719" s="327"/>
      <c r="N1719" s="5" t="s">
        <v>3915</v>
      </c>
      <c r="O1719" s="5" t="s">
        <v>1849</v>
      </c>
    </row>
    <row r="1720" spans="1:15">
      <c r="C1720" s="362"/>
      <c r="F1720" s="327"/>
      <c r="G1720" s="327"/>
      <c r="N1720" s="345" t="s">
        <v>3914</v>
      </c>
      <c r="O1720" s="5" t="s">
        <v>1985</v>
      </c>
    </row>
    <row r="1721" spans="1:15">
      <c r="B1721" s="371"/>
      <c r="F1721" s="327"/>
      <c r="G1721" s="327"/>
      <c r="N1721" s="345" t="s">
        <v>3913</v>
      </c>
      <c r="O1721" s="5" t="s">
        <v>1985</v>
      </c>
    </row>
    <row r="1722" spans="1:15">
      <c r="F1722" s="327"/>
      <c r="G1722" s="327"/>
      <c r="N1722" s="345" t="s">
        <v>3912</v>
      </c>
      <c r="O1722" s="5" t="s">
        <v>1985</v>
      </c>
    </row>
    <row r="1723" spans="1:15">
      <c r="F1723" s="327"/>
      <c r="G1723" s="327"/>
      <c r="N1723" s="5" t="s">
        <v>3901</v>
      </c>
      <c r="O1723" s="5" t="s">
        <v>1825</v>
      </c>
    </row>
    <row r="1724" spans="1:15">
      <c r="F1724" s="327"/>
      <c r="G1724" s="327"/>
      <c r="N1724" s="5" t="s">
        <v>3911</v>
      </c>
      <c r="O1724" s="5" t="s">
        <v>1825</v>
      </c>
    </row>
    <row r="1725" spans="1:15">
      <c r="A1725" s="367"/>
      <c r="C1725" s="367"/>
      <c r="F1725" s="327"/>
      <c r="G1725" s="327"/>
      <c r="N1725" s="5" t="s">
        <v>3906</v>
      </c>
      <c r="O1725" s="5" t="s">
        <v>1825</v>
      </c>
    </row>
    <row r="1726" spans="1:15">
      <c r="A1726" s="367"/>
      <c r="C1726" s="367"/>
      <c r="F1726" s="327"/>
      <c r="G1726" s="327"/>
      <c r="N1726" s="5" t="s">
        <v>3910</v>
      </c>
      <c r="O1726" s="5" t="s">
        <v>3909</v>
      </c>
    </row>
    <row r="1727" spans="1:15">
      <c r="A1727" s="367"/>
      <c r="C1727" s="367"/>
      <c r="F1727" s="327"/>
      <c r="G1727" s="327"/>
      <c r="N1727" s="5" t="s">
        <v>3899</v>
      </c>
      <c r="O1727" s="5" t="s">
        <v>1825</v>
      </c>
    </row>
    <row r="1728" spans="1:15">
      <c r="A1728" s="367"/>
      <c r="C1728" s="367"/>
      <c r="F1728" s="327"/>
      <c r="G1728" s="327"/>
      <c r="N1728" s="5" t="s">
        <v>3906</v>
      </c>
      <c r="O1728" s="5" t="s">
        <v>1825</v>
      </c>
    </row>
    <row r="1729" spans="1:15">
      <c r="A1729" s="367"/>
      <c r="C1729" s="367"/>
      <c r="D1729" s="5"/>
      <c r="E1729" s="5"/>
      <c r="F1729" s="327"/>
      <c r="G1729" s="327"/>
      <c r="N1729" s="5" t="s">
        <v>3906</v>
      </c>
      <c r="O1729" s="5" t="s">
        <v>1825</v>
      </c>
    </row>
    <row r="1730" spans="1:15">
      <c r="A1730" s="367"/>
      <c r="C1730" s="367"/>
      <c r="D1730" s="5"/>
      <c r="E1730" s="5"/>
      <c r="F1730" s="327"/>
      <c r="G1730" s="327"/>
      <c r="N1730" s="5" t="s">
        <v>3908</v>
      </c>
      <c r="O1730" s="5" t="s">
        <v>1825</v>
      </c>
    </row>
    <row r="1731" spans="1:15">
      <c r="A1731" s="367"/>
      <c r="C1731" s="367"/>
      <c r="D1731" s="5"/>
      <c r="E1731" s="5"/>
      <c r="F1731" s="327"/>
      <c r="G1731" s="327"/>
      <c r="N1731" s="5" t="s">
        <v>3906</v>
      </c>
      <c r="O1731" s="5" t="s">
        <v>1825</v>
      </c>
    </row>
    <row r="1732" spans="1:15">
      <c r="A1732" s="367"/>
      <c r="C1732" s="367"/>
      <c r="D1732" s="5"/>
      <c r="E1732" s="5"/>
      <c r="F1732" s="327"/>
      <c r="G1732" s="327"/>
      <c r="N1732" s="5" t="s">
        <v>3907</v>
      </c>
      <c r="O1732" s="5" t="s">
        <v>1825</v>
      </c>
    </row>
    <row r="1733" spans="1:15">
      <c r="C1733" s="350"/>
      <c r="D1733" s="5"/>
      <c r="E1733" s="5"/>
      <c r="F1733" s="327"/>
      <c r="G1733" s="327"/>
      <c r="N1733" s="5" t="s">
        <v>3906</v>
      </c>
      <c r="O1733" s="5" t="s">
        <v>1825</v>
      </c>
    </row>
    <row r="1734" spans="1:15">
      <c r="C1734" s="350"/>
      <c r="D1734" s="5"/>
      <c r="E1734" s="5"/>
      <c r="F1734" s="327"/>
      <c r="G1734" s="327"/>
      <c r="N1734" s="5" t="s">
        <v>3905</v>
      </c>
      <c r="O1734" s="5" t="s">
        <v>1825</v>
      </c>
    </row>
    <row r="1735" spans="1:15">
      <c r="C1735" s="350"/>
      <c r="D1735" s="5"/>
      <c r="E1735" s="5"/>
      <c r="F1735" s="327"/>
      <c r="G1735" s="327"/>
      <c r="N1735" s="5" t="s">
        <v>3899</v>
      </c>
      <c r="O1735" s="5" t="s">
        <v>1825</v>
      </c>
    </row>
    <row r="1736" spans="1:15">
      <c r="C1736" s="350"/>
      <c r="D1736" s="5"/>
      <c r="E1736" s="5"/>
      <c r="F1736" s="327"/>
      <c r="G1736" s="327"/>
      <c r="N1736" s="5" t="s">
        <v>3904</v>
      </c>
      <c r="O1736" s="5" t="s">
        <v>1825</v>
      </c>
    </row>
    <row r="1737" spans="1:15">
      <c r="C1737" s="350"/>
      <c r="D1737" s="5"/>
      <c r="E1737" s="5"/>
      <c r="F1737" s="327"/>
      <c r="G1737" s="327"/>
      <c r="N1737" s="5" t="s">
        <v>3901</v>
      </c>
      <c r="O1737" s="5" t="s">
        <v>1825</v>
      </c>
    </row>
    <row r="1738" spans="1:15">
      <c r="C1738" s="350"/>
      <c r="D1738" s="5"/>
      <c r="E1738" s="5"/>
      <c r="F1738" s="327"/>
      <c r="G1738" s="327"/>
      <c r="N1738" s="5" t="s">
        <v>3903</v>
      </c>
      <c r="O1738" s="5" t="s">
        <v>1825</v>
      </c>
    </row>
    <row r="1739" spans="1:15">
      <c r="C1739" s="350"/>
      <c r="D1739" s="5"/>
      <c r="E1739" s="5"/>
      <c r="F1739" s="327"/>
      <c r="G1739" s="327"/>
      <c r="N1739" s="5" t="s">
        <v>3901</v>
      </c>
      <c r="O1739" s="5" t="s">
        <v>1825</v>
      </c>
    </row>
    <row r="1740" spans="1:15">
      <c r="C1740" s="350"/>
      <c r="D1740" s="5"/>
      <c r="E1740" s="5"/>
      <c r="F1740" s="327"/>
      <c r="G1740" s="327"/>
      <c r="N1740" s="5" t="s">
        <v>3901</v>
      </c>
      <c r="O1740" s="5" t="s">
        <v>1825</v>
      </c>
    </row>
    <row r="1741" spans="1:15">
      <c r="C1741" s="350"/>
      <c r="D1741" s="5"/>
      <c r="E1741" s="5"/>
      <c r="F1741" s="327"/>
      <c r="G1741" s="327"/>
      <c r="N1741" s="5" t="s">
        <v>3901</v>
      </c>
      <c r="O1741" s="5" t="s">
        <v>1825</v>
      </c>
    </row>
    <row r="1742" spans="1:15">
      <c r="C1742" s="350"/>
      <c r="D1742" s="5"/>
      <c r="E1742" s="5"/>
      <c r="F1742" s="327"/>
      <c r="G1742" s="327"/>
      <c r="N1742" s="5" t="s">
        <v>3902</v>
      </c>
      <c r="O1742" s="5" t="s">
        <v>1825</v>
      </c>
    </row>
    <row r="1743" spans="1:15">
      <c r="C1743" s="350"/>
      <c r="D1743" s="5"/>
      <c r="E1743" s="5"/>
      <c r="F1743" s="327"/>
      <c r="G1743" s="327"/>
      <c r="N1743" s="5" t="s">
        <v>3901</v>
      </c>
      <c r="O1743" s="5" t="s">
        <v>1825</v>
      </c>
    </row>
    <row r="1744" spans="1:15">
      <c r="C1744" s="350"/>
      <c r="D1744" s="5"/>
      <c r="E1744" s="5"/>
      <c r="F1744" s="327"/>
      <c r="G1744" s="327"/>
      <c r="N1744" s="5" t="s">
        <v>3901</v>
      </c>
      <c r="O1744" s="5" t="s">
        <v>1825</v>
      </c>
    </row>
    <row r="1745" spans="3:15">
      <c r="C1745" s="350"/>
      <c r="D1745" s="5"/>
      <c r="E1745" s="5"/>
      <c r="F1745" s="327"/>
      <c r="G1745" s="327"/>
      <c r="N1745" s="5" t="s">
        <v>3900</v>
      </c>
      <c r="O1745" s="5" t="s">
        <v>1825</v>
      </c>
    </row>
    <row r="1746" spans="3:15">
      <c r="C1746" s="350"/>
      <c r="D1746" s="5"/>
      <c r="E1746" s="5"/>
      <c r="F1746" s="327"/>
      <c r="G1746" s="327"/>
      <c r="N1746" s="5" t="s">
        <v>3899</v>
      </c>
      <c r="O1746" s="5" t="s">
        <v>1825</v>
      </c>
    </row>
    <row r="1747" spans="3:15">
      <c r="C1747" s="350"/>
      <c r="D1747" s="5"/>
      <c r="E1747" s="5"/>
      <c r="F1747" s="327"/>
      <c r="G1747" s="327"/>
      <c r="O1747" s="5" t="s">
        <v>1832</v>
      </c>
    </row>
    <row r="1748" spans="3:15">
      <c r="C1748" s="350"/>
      <c r="D1748" s="5"/>
      <c r="E1748" s="5"/>
      <c r="F1748" s="327"/>
      <c r="G1748" s="327"/>
      <c r="O1748" s="5" t="s">
        <v>1832</v>
      </c>
    </row>
    <row r="1749" spans="3:15">
      <c r="C1749" s="350"/>
      <c r="D1749" s="5"/>
      <c r="E1749" s="5"/>
      <c r="F1749" s="327"/>
      <c r="G1749" s="327"/>
      <c r="O1749" s="5" t="s">
        <v>1832</v>
      </c>
    </row>
    <row r="1750" spans="3:15">
      <c r="C1750" s="350"/>
      <c r="D1750" s="5"/>
      <c r="E1750" s="5"/>
      <c r="F1750" s="327"/>
      <c r="G1750" s="327"/>
      <c r="O1750" s="5" t="s">
        <v>1832</v>
      </c>
    </row>
    <row r="1751" spans="3:15">
      <c r="C1751" s="350"/>
      <c r="D1751" s="5"/>
      <c r="E1751" s="5"/>
      <c r="F1751" s="327"/>
      <c r="G1751" s="327"/>
      <c r="O1751" s="5" t="s">
        <v>1832</v>
      </c>
    </row>
    <row r="1752" spans="3:15">
      <c r="C1752" s="350"/>
      <c r="D1752" s="5"/>
      <c r="E1752" s="5"/>
      <c r="F1752" s="327"/>
      <c r="G1752" s="327"/>
      <c r="O1752" s="5" t="s">
        <v>1832</v>
      </c>
    </row>
    <row r="1753" spans="3:15">
      <c r="C1753" s="350"/>
      <c r="D1753" s="5"/>
      <c r="E1753" s="5"/>
      <c r="F1753" s="327"/>
      <c r="G1753" s="327"/>
      <c r="O1753" s="5" t="s">
        <v>1832</v>
      </c>
    </row>
    <row r="1754" spans="3:15">
      <c r="C1754" s="350"/>
      <c r="D1754" s="5"/>
      <c r="E1754" s="5"/>
      <c r="F1754" s="327"/>
      <c r="G1754" s="327"/>
      <c r="O1754" s="5" t="s">
        <v>1832</v>
      </c>
    </row>
    <row r="1755" spans="3:15">
      <c r="C1755" s="350"/>
      <c r="D1755" s="5"/>
      <c r="E1755" s="5"/>
      <c r="F1755" s="327"/>
      <c r="G1755" s="327"/>
      <c r="O1755" s="5" t="s">
        <v>1832</v>
      </c>
    </row>
    <row r="1756" spans="3:15">
      <c r="C1756" s="350"/>
      <c r="D1756" s="5"/>
      <c r="E1756" s="5"/>
      <c r="F1756" s="327"/>
      <c r="G1756" s="327"/>
      <c r="O1756" s="5" t="s">
        <v>1832</v>
      </c>
    </row>
    <row r="1757" spans="3:15">
      <c r="C1757" s="350"/>
      <c r="D1757" s="5"/>
      <c r="E1757" s="5"/>
      <c r="F1757" s="327"/>
      <c r="G1757" s="327"/>
      <c r="O1757" s="5" t="s">
        <v>1832</v>
      </c>
    </row>
    <row r="1758" spans="3:15">
      <c r="C1758" s="350"/>
      <c r="D1758" s="5"/>
      <c r="E1758" s="5"/>
      <c r="F1758" s="327"/>
      <c r="G1758" s="327"/>
      <c r="O1758" s="5" t="s">
        <v>1825</v>
      </c>
    </row>
    <row r="1759" spans="3:15">
      <c r="C1759" s="350"/>
      <c r="D1759" s="5"/>
      <c r="E1759" s="5"/>
      <c r="F1759" s="327"/>
      <c r="G1759" s="327"/>
      <c r="O1759" s="5" t="s">
        <v>1825</v>
      </c>
    </row>
    <row r="1760" spans="3:15">
      <c r="C1760" s="350"/>
      <c r="D1760" s="5"/>
      <c r="E1760" s="5"/>
      <c r="F1760" s="327"/>
      <c r="G1760" s="327"/>
      <c r="O1760" s="5" t="s">
        <v>1825</v>
      </c>
    </row>
    <row r="1761" spans="3:15">
      <c r="C1761" s="350"/>
      <c r="D1761" s="5"/>
      <c r="E1761" s="5"/>
      <c r="F1761" s="327"/>
      <c r="G1761" s="327"/>
      <c r="N1761" s="5" t="s">
        <v>3898</v>
      </c>
      <c r="O1761" s="5" t="s">
        <v>2068</v>
      </c>
    </row>
    <row r="1762" spans="3:15">
      <c r="C1762" s="350"/>
      <c r="D1762" s="5"/>
      <c r="E1762" s="5"/>
      <c r="F1762" s="327"/>
      <c r="G1762" s="327"/>
      <c r="N1762" s="5" t="s">
        <v>3898</v>
      </c>
      <c r="O1762" s="5" t="s">
        <v>2068</v>
      </c>
    </row>
    <row r="1763" spans="3:15">
      <c r="C1763" s="350"/>
      <c r="D1763" s="5"/>
      <c r="E1763" s="5"/>
      <c r="F1763" s="327"/>
      <c r="G1763" s="327"/>
      <c r="N1763" s="5" t="s">
        <v>3897</v>
      </c>
      <c r="O1763" s="5" t="s">
        <v>1977</v>
      </c>
    </row>
    <row r="1764" spans="3:15">
      <c r="C1764" s="350"/>
      <c r="D1764" s="5"/>
      <c r="E1764" s="5"/>
      <c r="F1764" s="327"/>
      <c r="G1764" s="327"/>
      <c r="O1764" s="5" t="s">
        <v>3896</v>
      </c>
    </row>
    <row r="1765" spans="3:15">
      <c r="C1765" s="350"/>
      <c r="D1765" s="5"/>
      <c r="E1765" s="5"/>
      <c r="F1765" s="327"/>
      <c r="G1765" s="327"/>
      <c r="O1765" s="344" t="s">
        <v>3895</v>
      </c>
    </row>
    <row r="1766" spans="3:15">
      <c r="C1766" s="350"/>
      <c r="D1766" s="5"/>
      <c r="E1766" s="5"/>
      <c r="F1766" s="327"/>
      <c r="G1766" s="327"/>
      <c r="O1766" s="5" t="s">
        <v>3894</v>
      </c>
    </row>
    <row r="1767" spans="3:15">
      <c r="C1767" s="350"/>
      <c r="D1767" s="5"/>
      <c r="E1767" s="5"/>
      <c r="F1767" s="327"/>
      <c r="G1767" s="327"/>
      <c r="O1767" s="5" t="s">
        <v>3894</v>
      </c>
    </row>
    <row r="1768" spans="3:15">
      <c r="C1768" s="350"/>
      <c r="D1768" s="5"/>
      <c r="E1768" s="5"/>
      <c r="F1768" s="327"/>
      <c r="G1768" s="327"/>
      <c r="O1768" s="5" t="s">
        <v>3893</v>
      </c>
    </row>
    <row r="1769" spans="3:15">
      <c r="C1769" s="350"/>
      <c r="D1769" s="5"/>
      <c r="E1769" s="5"/>
      <c r="F1769" s="327"/>
      <c r="G1769" s="327"/>
    </row>
    <row r="1770" spans="3:15">
      <c r="C1770" s="350"/>
      <c r="D1770" s="5"/>
      <c r="E1770" s="5"/>
      <c r="F1770" s="327"/>
      <c r="G1770" s="327"/>
      <c r="O1770" s="344" t="s">
        <v>3892</v>
      </c>
    </row>
    <row r="1771" spans="3:15">
      <c r="C1771" s="350"/>
      <c r="D1771" s="5"/>
      <c r="E1771" s="5"/>
      <c r="L1771" s="343"/>
      <c r="M1771" s="343"/>
    </row>
    <row r="1772" spans="3:15">
      <c r="C1772" s="350"/>
      <c r="D1772" s="5"/>
      <c r="E1772" s="5"/>
      <c r="L1772" s="343"/>
      <c r="M1772" s="343"/>
    </row>
    <row r="1773" spans="3:15">
      <c r="C1773" s="350"/>
      <c r="D1773" s="5"/>
      <c r="E1773" s="5"/>
      <c r="L1773" s="343"/>
      <c r="M1773" s="343"/>
    </row>
    <row r="1774" spans="3:15">
      <c r="C1774" s="350"/>
    </row>
    <row r="1775" spans="3:15">
      <c r="C1775" s="350"/>
    </row>
    <row r="1776" spans="3:15">
      <c r="C1776" s="350"/>
    </row>
    <row r="1777" spans="3:3">
      <c r="C1777" s="350"/>
    </row>
    <row r="1778" spans="3:3">
      <c r="C1778" s="350"/>
    </row>
    <row r="1779" spans="3:3">
      <c r="C1779" s="350"/>
    </row>
    <row r="1780" spans="3:3">
      <c r="C1780" s="350"/>
    </row>
    <row r="1781" spans="3:3">
      <c r="C1781" s="350"/>
    </row>
    <row r="1782" spans="3:3">
      <c r="C1782" s="350"/>
    </row>
    <row r="1783" spans="3:3">
      <c r="C1783" s="350"/>
    </row>
    <row r="1784" spans="3:3">
      <c r="C1784" s="350"/>
    </row>
    <row r="1785" spans="3:3">
      <c r="C1785" s="350"/>
    </row>
    <row r="1786" spans="3:3">
      <c r="C1786" s="350"/>
    </row>
    <row r="1787" spans="3:3">
      <c r="C1787" s="350"/>
    </row>
    <row r="1788" spans="3:3">
      <c r="C1788" s="350"/>
    </row>
    <row r="1789" spans="3:3">
      <c r="C1789" s="350"/>
    </row>
    <row r="1790" spans="3:3">
      <c r="C1790" s="350"/>
    </row>
    <row r="1791" spans="3:3">
      <c r="C1791" s="350"/>
    </row>
    <row r="1792" spans="3:3">
      <c r="C1792" s="350"/>
    </row>
    <row r="1793" spans="3:3">
      <c r="C1793" s="350"/>
    </row>
    <row r="1794" spans="3:3">
      <c r="C1794" s="350"/>
    </row>
    <row r="1795" spans="3:3">
      <c r="C1795" s="350"/>
    </row>
    <row r="1796" spans="3:3">
      <c r="C1796" s="350"/>
    </row>
    <row r="1797" spans="3:3">
      <c r="C1797" s="350"/>
    </row>
    <row r="1798" spans="3:3">
      <c r="C1798" s="350"/>
    </row>
    <row r="1799" spans="3:3">
      <c r="C1799" s="350"/>
    </row>
    <row r="1800" spans="3:3">
      <c r="C1800" s="350"/>
    </row>
    <row r="1801" spans="3:3">
      <c r="C1801" s="350"/>
    </row>
    <row r="1802" spans="3:3">
      <c r="C1802" s="350"/>
    </row>
    <row r="1803" spans="3:3">
      <c r="C1803" s="350"/>
    </row>
    <row r="1804" spans="3:3">
      <c r="C1804" s="350"/>
    </row>
    <row r="1805" spans="3:3">
      <c r="C1805" s="350"/>
    </row>
    <row r="1806" spans="3:3">
      <c r="C1806" s="350"/>
    </row>
    <row r="1807" spans="3:3">
      <c r="C1807" s="350"/>
    </row>
    <row r="1808" spans="3:3">
      <c r="C1808" s="350"/>
    </row>
    <row r="1809" spans="3:3">
      <c r="C1809" s="350"/>
    </row>
    <row r="1810" spans="3:3">
      <c r="C1810" s="350"/>
    </row>
  </sheetData>
  <autoFilter ref="A1:O1770"/>
  <pageMargins left="0.75" right="0.75" top="1" bottom="1" header="0.5" footer="0.5"/>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dimension ref="A1:A1869"/>
  <sheetViews>
    <sheetView workbookViewId="0">
      <selection activeCell="K1875" sqref="K1875"/>
    </sheetView>
  </sheetViews>
  <sheetFormatPr defaultRowHeight="15"/>
  <sheetData>
    <row r="1" spans="1:1">
      <c r="A1" t="s">
        <v>2073</v>
      </c>
    </row>
    <row r="2" spans="1:1">
      <c r="A2" t="s">
        <v>2074</v>
      </c>
    </row>
    <row r="3" spans="1:1">
      <c r="A3" t="s">
        <v>2075</v>
      </c>
    </row>
    <row r="4" spans="1:1">
      <c r="A4" t="s">
        <v>2076</v>
      </c>
    </row>
    <row r="5" spans="1:1">
      <c r="A5" t="s">
        <v>2077</v>
      </c>
    </row>
    <row r="6" spans="1:1">
      <c r="A6" t="s">
        <v>2078</v>
      </c>
    </row>
    <row r="7" spans="1:1">
      <c r="A7" t="s">
        <v>2079</v>
      </c>
    </row>
    <row r="8" spans="1:1">
      <c r="A8" t="s">
        <v>2080</v>
      </c>
    </row>
    <row r="9" spans="1:1">
      <c r="A9" t="s">
        <v>2081</v>
      </c>
    </row>
    <row r="10" spans="1:1">
      <c r="A10" t="s">
        <v>2082</v>
      </c>
    </row>
    <row r="11" spans="1:1">
      <c r="A11" t="s">
        <v>2083</v>
      </c>
    </row>
    <row r="12" spans="1:1">
      <c r="A12" t="s">
        <v>2084</v>
      </c>
    </row>
    <row r="13" spans="1:1">
      <c r="A13" t="s">
        <v>2085</v>
      </c>
    </row>
    <row r="14" spans="1:1">
      <c r="A14" t="s">
        <v>2086</v>
      </c>
    </row>
    <row r="15" spans="1:1">
      <c r="A15" t="s">
        <v>2087</v>
      </c>
    </row>
    <row r="16" spans="1:1">
      <c r="A16" t="s">
        <v>2088</v>
      </c>
    </row>
    <row r="17" spans="1:1">
      <c r="A17" t="s">
        <v>2089</v>
      </c>
    </row>
    <row r="18" spans="1:1">
      <c r="A18" t="s">
        <v>2090</v>
      </c>
    </row>
    <row r="19" spans="1:1">
      <c r="A19" t="s">
        <v>2091</v>
      </c>
    </row>
    <row r="20" spans="1:1">
      <c r="A20" t="s">
        <v>2092</v>
      </c>
    </row>
    <row r="21" spans="1:1">
      <c r="A21" t="s">
        <v>2093</v>
      </c>
    </row>
    <row r="22" spans="1:1">
      <c r="A22" t="s">
        <v>2094</v>
      </c>
    </row>
    <row r="23" spans="1:1">
      <c r="A23" t="s">
        <v>2095</v>
      </c>
    </row>
    <row r="24" spans="1:1">
      <c r="A24" t="s">
        <v>2096</v>
      </c>
    </row>
    <row r="25" spans="1:1">
      <c r="A25" t="s">
        <v>2097</v>
      </c>
    </row>
    <row r="26" spans="1:1">
      <c r="A26" t="s">
        <v>2098</v>
      </c>
    </row>
    <row r="27" spans="1:1">
      <c r="A27" t="s">
        <v>2099</v>
      </c>
    </row>
    <row r="28" spans="1:1">
      <c r="A28" t="s">
        <v>2100</v>
      </c>
    </row>
    <row r="29" spans="1:1">
      <c r="A29" t="s">
        <v>2101</v>
      </c>
    </row>
    <row r="30" spans="1:1">
      <c r="A30" t="s">
        <v>2102</v>
      </c>
    </row>
    <row r="31" spans="1:1">
      <c r="A31" t="s">
        <v>2102</v>
      </c>
    </row>
    <row r="32" spans="1:1">
      <c r="A32" t="s">
        <v>2103</v>
      </c>
    </row>
    <row r="33" spans="1:1">
      <c r="A33" t="s">
        <v>2103</v>
      </c>
    </row>
    <row r="34" spans="1:1">
      <c r="A34" t="s">
        <v>2104</v>
      </c>
    </row>
    <row r="35" spans="1:1">
      <c r="A35" t="s">
        <v>2104</v>
      </c>
    </row>
    <row r="36" spans="1:1">
      <c r="A36" t="s">
        <v>2105</v>
      </c>
    </row>
    <row r="37" spans="1:1">
      <c r="A37" t="s">
        <v>2105</v>
      </c>
    </row>
    <row r="38" spans="1:1">
      <c r="A38" t="s">
        <v>2106</v>
      </c>
    </row>
    <row r="39" spans="1:1">
      <c r="A39" t="s">
        <v>2106</v>
      </c>
    </row>
    <row r="40" spans="1:1">
      <c r="A40" t="s">
        <v>2107</v>
      </c>
    </row>
    <row r="41" spans="1:1">
      <c r="A41" t="s">
        <v>2108</v>
      </c>
    </row>
    <row r="42" spans="1:1">
      <c r="A42" t="s">
        <v>2109</v>
      </c>
    </row>
    <row r="43" spans="1:1">
      <c r="A43" t="s">
        <v>2110</v>
      </c>
    </row>
    <row r="44" spans="1:1">
      <c r="A44" t="s">
        <v>2111</v>
      </c>
    </row>
    <row r="45" spans="1:1">
      <c r="A45" t="s">
        <v>2112</v>
      </c>
    </row>
    <row r="46" spans="1:1">
      <c r="A46" t="s">
        <v>2113</v>
      </c>
    </row>
    <row r="47" spans="1:1">
      <c r="A47" t="s">
        <v>2114</v>
      </c>
    </row>
    <row r="48" spans="1:1">
      <c r="A48" t="s">
        <v>2115</v>
      </c>
    </row>
    <row r="49" spans="1:1">
      <c r="A49" t="s">
        <v>2116</v>
      </c>
    </row>
    <row r="50" spans="1:1">
      <c r="A50" t="s">
        <v>2117</v>
      </c>
    </row>
    <row r="51" spans="1:1">
      <c r="A51" t="s">
        <v>2118</v>
      </c>
    </row>
    <row r="52" spans="1:1">
      <c r="A52" t="s">
        <v>2119</v>
      </c>
    </row>
    <row r="53" spans="1:1">
      <c r="A53" t="s">
        <v>2120</v>
      </c>
    </row>
    <row r="54" spans="1:1">
      <c r="A54" t="s">
        <v>2121</v>
      </c>
    </row>
    <row r="55" spans="1:1">
      <c r="A55" t="s">
        <v>2122</v>
      </c>
    </row>
    <row r="56" spans="1:1">
      <c r="A56" t="s">
        <v>2123</v>
      </c>
    </row>
    <row r="57" spans="1:1">
      <c r="A57" t="s">
        <v>2124</v>
      </c>
    </row>
    <row r="58" spans="1:1">
      <c r="A58" t="s">
        <v>2125</v>
      </c>
    </row>
    <row r="59" spans="1:1">
      <c r="A59" t="s">
        <v>2126</v>
      </c>
    </row>
    <row r="60" spans="1:1">
      <c r="A60" t="s">
        <v>2127</v>
      </c>
    </row>
    <row r="61" spans="1:1">
      <c r="A61" t="s">
        <v>2128</v>
      </c>
    </row>
    <row r="62" spans="1:1">
      <c r="A62" t="s">
        <v>2129</v>
      </c>
    </row>
    <row r="63" spans="1:1">
      <c r="A63" t="s">
        <v>2130</v>
      </c>
    </row>
    <row r="64" spans="1:1">
      <c r="A64" t="s">
        <v>2131</v>
      </c>
    </row>
    <row r="65" spans="1:1">
      <c r="A65" t="s">
        <v>2132</v>
      </c>
    </row>
    <row r="66" spans="1:1">
      <c r="A66" t="s">
        <v>2133</v>
      </c>
    </row>
    <row r="67" spans="1:1">
      <c r="A67" t="s">
        <v>2133</v>
      </c>
    </row>
    <row r="68" spans="1:1">
      <c r="A68" t="s">
        <v>2134</v>
      </c>
    </row>
    <row r="69" spans="1:1">
      <c r="A69" t="s">
        <v>2134</v>
      </c>
    </row>
    <row r="70" spans="1:1">
      <c r="A70" t="s">
        <v>2135</v>
      </c>
    </row>
    <row r="71" spans="1:1">
      <c r="A71" t="s">
        <v>2136</v>
      </c>
    </row>
    <row r="72" spans="1:1">
      <c r="A72" t="s">
        <v>2137</v>
      </c>
    </row>
    <row r="73" spans="1:1">
      <c r="A73" t="s">
        <v>2138</v>
      </c>
    </row>
    <row r="74" spans="1:1">
      <c r="A74" t="s">
        <v>2139</v>
      </c>
    </row>
    <row r="75" spans="1:1">
      <c r="A75" t="s">
        <v>2140</v>
      </c>
    </row>
    <row r="76" spans="1:1">
      <c r="A76" t="s">
        <v>2141</v>
      </c>
    </row>
    <row r="77" spans="1:1">
      <c r="A77" t="s">
        <v>2142</v>
      </c>
    </row>
    <row r="78" spans="1:1">
      <c r="A78" t="s">
        <v>2143</v>
      </c>
    </row>
    <row r="79" spans="1:1">
      <c r="A79" t="s">
        <v>2144</v>
      </c>
    </row>
    <row r="80" spans="1:1">
      <c r="A80" t="s">
        <v>2145</v>
      </c>
    </row>
    <row r="81" spans="1:1">
      <c r="A81" t="s">
        <v>2146</v>
      </c>
    </row>
    <row r="82" spans="1:1">
      <c r="A82" t="s">
        <v>2147</v>
      </c>
    </row>
    <row r="83" spans="1:1">
      <c r="A83" t="s">
        <v>2148</v>
      </c>
    </row>
    <row r="84" spans="1:1">
      <c r="A84" t="s">
        <v>2149</v>
      </c>
    </row>
    <row r="85" spans="1:1">
      <c r="A85" t="s">
        <v>2150</v>
      </c>
    </row>
    <row r="86" spans="1:1">
      <c r="A86" t="s">
        <v>2150</v>
      </c>
    </row>
    <row r="87" spans="1:1">
      <c r="A87" t="s">
        <v>2151</v>
      </c>
    </row>
    <row r="88" spans="1:1">
      <c r="A88" t="s">
        <v>2152</v>
      </c>
    </row>
    <row r="89" spans="1:1">
      <c r="A89" t="s">
        <v>2153</v>
      </c>
    </row>
    <row r="90" spans="1:1">
      <c r="A90" t="s">
        <v>2154</v>
      </c>
    </row>
    <row r="91" spans="1:1">
      <c r="A91" t="s">
        <v>2155</v>
      </c>
    </row>
    <row r="92" spans="1:1">
      <c r="A92" t="s">
        <v>2156</v>
      </c>
    </row>
    <row r="93" spans="1:1">
      <c r="A93" t="s">
        <v>2157</v>
      </c>
    </row>
    <row r="94" spans="1:1">
      <c r="A94" t="s">
        <v>2158</v>
      </c>
    </row>
    <row r="95" spans="1:1">
      <c r="A95" t="s">
        <v>2159</v>
      </c>
    </row>
    <row r="96" spans="1:1">
      <c r="A96" t="s">
        <v>2160</v>
      </c>
    </row>
    <row r="97" spans="1:1">
      <c r="A97" t="s">
        <v>2161</v>
      </c>
    </row>
    <row r="98" spans="1:1">
      <c r="A98" t="s">
        <v>2162</v>
      </c>
    </row>
    <row r="99" spans="1:1">
      <c r="A99" t="s">
        <v>2163</v>
      </c>
    </row>
    <row r="100" spans="1:1">
      <c r="A100" t="s">
        <v>2164</v>
      </c>
    </row>
    <row r="101" spans="1:1">
      <c r="A101" t="s">
        <v>2165</v>
      </c>
    </row>
    <row r="102" spans="1:1">
      <c r="A102" t="s">
        <v>2166</v>
      </c>
    </row>
    <row r="103" spans="1:1">
      <c r="A103" t="s">
        <v>2167</v>
      </c>
    </row>
    <row r="104" spans="1:1">
      <c r="A104" t="s">
        <v>2168</v>
      </c>
    </row>
    <row r="105" spans="1:1">
      <c r="A105" t="s">
        <v>2169</v>
      </c>
    </row>
    <row r="106" spans="1:1">
      <c r="A106" t="s">
        <v>2170</v>
      </c>
    </row>
    <row r="107" spans="1:1">
      <c r="A107" t="s">
        <v>2171</v>
      </c>
    </row>
    <row r="108" spans="1:1">
      <c r="A108" t="s">
        <v>2172</v>
      </c>
    </row>
    <row r="109" spans="1:1">
      <c r="A109" t="s">
        <v>2173</v>
      </c>
    </row>
    <row r="110" spans="1:1">
      <c r="A110" t="s">
        <v>2174</v>
      </c>
    </row>
    <row r="111" spans="1:1">
      <c r="A111" t="s">
        <v>2175</v>
      </c>
    </row>
    <row r="112" spans="1:1">
      <c r="A112" t="s">
        <v>2176</v>
      </c>
    </row>
    <row r="113" spans="1:1">
      <c r="A113" t="s">
        <v>2177</v>
      </c>
    </row>
    <row r="114" spans="1:1">
      <c r="A114" t="s">
        <v>2178</v>
      </c>
    </row>
    <row r="115" spans="1:1">
      <c r="A115" t="s">
        <v>2179</v>
      </c>
    </row>
    <row r="116" spans="1:1">
      <c r="A116" t="s">
        <v>2180</v>
      </c>
    </row>
    <row r="117" spans="1:1">
      <c r="A117" t="s">
        <v>2181</v>
      </c>
    </row>
    <row r="118" spans="1:1">
      <c r="A118" t="s">
        <v>2182</v>
      </c>
    </row>
    <row r="119" spans="1:1">
      <c r="A119" t="s">
        <v>2183</v>
      </c>
    </row>
    <row r="120" spans="1:1">
      <c r="A120" t="s">
        <v>2184</v>
      </c>
    </row>
    <row r="121" spans="1:1">
      <c r="A121" t="s">
        <v>2185</v>
      </c>
    </row>
    <row r="122" spans="1:1">
      <c r="A122" t="s">
        <v>2186</v>
      </c>
    </row>
    <row r="123" spans="1:1">
      <c r="A123" t="s">
        <v>2187</v>
      </c>
    </row>
    <row r="124" spans="1:1">
      <c r="A124" t="s">
        <v>2188</v>
      </c>
    </row>
    <row r="125" spans="1:1">
      <c r="A125" t="s">
        <v>2189</v>
      </c>
    </row>
    <row r="126" spans="1:1">
      <c r="A126" t="s">
        <v>2190</v>
      </c>
    </row>
    <row r="127" spans="1:1">
      <c r="A127" t="s">
        <v>2191</v>
      </c>
    </row>
    <row r="128" spans="1:1">
      <c r="A128" t="s">
        <v>2192</v>
      </c>
    </row>
    <row r="129" spans="1:1">
      <c r="A129" t="s">
        <v>2193</v>
      </c>
    </row>
    <row r="130" spans="1:1">
      <c r="A130" t="s">
        <v>2194</v>
      </c>
    </row>
    <row r="131" spans="1:1">
      <c r="A131" t="s">
        <v>2195</v>
      </c>
    </row>
    <row r="132" spans="1:1">
      <c r="A132" t="s">
        <v>2196</v>
      </c>
    </row>
    <row r="133" spans="1:1">
      <c r="A133" t="s">
        <v>2197</v>
      </c>
    </row>
    <row r="134" spans="1:1">
      <c r="A134" t="s">
        <v>2198</v>
      </c>
    </row>
    <row r="135" spans="1:1">
      <c r="A135" t="s">
        <v>2199</v>
      </c>
    </row>
    <row r="136" spans="1:1">
      <c r="A136" t="s">
        <v>2200</v>
      </c>
    </row>
    <row r="137" spans="1:1">
      <c r="A137" t="s">
        <v>2201</v>
      </c>
    </row>
    <row r="138" spans="1:1">
      <c r="A138" t="s">
        <v>2202</v>
      </c>
    </row>
    <row r="139" spans="1:1">
      <c r="A139" t="s">
        <v>2203</v>
      </c>
    </row>
    <row r="140" spans="1:1">
      <c r="A140" t="s">
        <v>2204</v>
      </c>
    </row>
    <row r="141" spans="1:1">
      <c r="A141" t="s">
        <v>2205</v>
      </c>
    </row>
    <row r="142" spans="1:1">
      <c r="A142" t="s">
        <v>2206</v>
      </c>
    </row>
    <row r="143" spans="1:1">
      <c r="A143" t="s">
        <v>2207</v>
      </c>
    </row>
    <row r="144" spans="1:1">
      <c r="A144" t="s">
        <v>2208</v>
      </c>
    </row>
    <row r="145" spans="1:1">
      <c r="A145" t="s">
        <v>2209</v>
      </c>
    </row>
    <row r="146" spans="1:1">
      <c r="A146" t="s">
        <v>2210</v>
      </c>
    </row>
    <row r="147" spans="1:1">
      <c r="A147" t="s">
        <v>2211</v>
      </c>
    </row>
    <row r="148" spans="1:1">
      <c r="A148" t="s">
        <v>2212</v>
      </c>
    </row>
    <row r="149" spans="1:1">
      <c r="A149" t="s">
        <v>2213</v>
      </c>
    </row>
    <row r="150" spans="1:1">
      <c r="A150" t="s">
        <v>2214</v>
      </c>
    </row>
    <row r="151" spans="1:1">
      <c r="A151" t="s">
        <v>2215</v>
      </c>
    </row>
    <row r="152" spans="1:1">
      <c r="A152" t="s">
        <v>2216</v>
      </c>
    </row>
    <row r="153" spans="1:1">
      <c r="A153" t="s">
        <v>2217</v>
      </c>
    </row>
    <row r="154" spans="1:1">
      <c r="A154" t="s">
        <v>2218</v>
      </c>
    </row>
    <row r="155" spans="1:1">
      <c r="A155" t="s">
        <v>2219</v>
      </c>
    </row>
    <row r="156" spans="1:1">
      <c r="A156" t="s">
        <v>2220</v>
      </c>
    </row>
    <row r="157" spans="1:1">
      <c r="A157" t="s">
        <v>2221</v>
      </c>
    </row>
    <row r="158" spans="1:1">
      <c r="A158" t="s">
        <v>2222</v>
      </c>
    </row>
    <row r="159" spans="1:1">
      <c r="A159" t="s">
        <v>2223</v>
      </c>
    </row>
    <row r="160" spans="1:1">
      <c r="A160" t="s">
        <v>2224</v>
      </c>
    </row>
    <row r="161" spans="1:1">
      <c r="A161" t="s">
        <v>2225</v>
      </c>
    </row>
    <row r="162" spans="1:1">
      <c r="A162" t="s">
        <v>2226</v>
      </c>
    </row>
    <row r="163" spans="1:1">
      <c r="A163" t="s">
        <v>2227</v>
      </c>
    </row>
    <row r="164" spans="1:1">
      <c r="A164" t="s">
        <v>2228</v>
      </c>
    </row>
    <row r="165" spans="1:1">
      <c r="A165" t="s">
        <v>2229</v>
      </c>
    </row>
    <row r="166" spans="1:1">
      <c r="A166" t="s">
        <v>2230</v>
      </c>
    </row>
    <row r="167" spans="1:1">
      <c r="A167" t="s">
        <v>2231</v>
      </c>
    </row>
    <row r="168" spans="1:1">
      <c r="A168" t="s">
        <v>2232</v>
      </c>
    </row>
    <row r="169" spans="1:1">
      <c r="A169" t="s">
        <v>2233</v>
      </c>
    </row>
    <row r="170" spans="1:1">
      <c r="A170" t="s">
        <v>2234</v>
      </c>
    </row>
    <row r="171" spans="1:1">
      <c r="A171" t="s">
        <v>2235</v>
      </c>
    </row>
    <row r="172" spans="1:1">
      <c r="A172" t="s">
        <v>2236</v>
      </c>
    </row>
    <row r="173" spans="1:1">
      <c r="A173" t="s">
        <v>2237</v>
      </c>
    </row>
    <row r="174" spans="1:1">
      <c r="A174" t="s">
        <v>2238</v>
      </c>
    </row>
    <row r="175" spans="1:1">
      <c r="A175" t="s">
        <v>2239</v>
      </c>
    </row>
    <row r="176" spans="1:1">
      <c r="A176" t="s">
        <v>2240</v>
      </c>
    </row>
    <row r="177" spans="1:1">
      <c r="A177" t="s">
        <v>2241</v>
      </c>
    </row>
    <row r="178" spans="1:1">
      <c r="A178" t="s">
        <v>2242</v>
      </c>
    </row>
    <row r="179" spans="1:1">
      <c r="A179" t="s">
        <v>2243</v>
      </c>
    </row>
    <row r="180" spans="1:1">
      <c r="A180" t="s">
        <v>2244</v>
      </c>
    </row>
    <row r="181" spans="1:1">
      <c r="A181" t="s">
        <v>2245</v>
      </c>
    </row>
    <row r="182" spans="1:1">
      <c r="A182" t="s">
        <v>2246</v>
      </c>
    </row>
    <row r="183" spans="1:1">
      <c r="A183" t="s">
        <v>2247</v>
      </c>
    </row>
    <row r="184" spans="1:1">
      <c r="A184" t="s">
        <v>2248</v>
      </c>
    </row>
    <row r="185" spans="1:1">
      <c r="A185" t="s">
        <v>2249</v>
      </c>
    </row>
    <row r="186" spans="1:1">
      <c r="A186" t="s">
        <v>2250</v>
      </c>
    </row>
    <row r="187" spans="1:1">
      <c r="A187" t="s">
        <v>2251</v>
      </c>
    </row>
    <row r="188" spans="1:1">
      <c r="A188" t="s">
        <v>2252</v>
      </c>
    </row>
    <row r="189" spans="1:1">
      <c r="A189" t="s">
        <v>2253</v>
      </c>
    </row>
    <row r="190" spans="1:1">
      <c r="A190" t="s">
        <v>2254</v>
      </c>
    </row>
    <row r="191" spans="1:1">
      <c r="A191" t="s">
        <v>2255</v>
      </c>
    </row>
    <row r="192" spans="1:1">
      <c r="A192" t="s">
        <v>2256</v>
      </c>
    </row>
    <row r="193" spans="1:1">
      <c r="A193" t="s">
        <v>2257</v>
      </c>
    </row>
    <row r="194" spans="1:1">
      <c r="A194" t="s">
        <v>2258</v>
      </c>
    </row>
    <row r="195" spans="1:1">
      <c r="A195" t="s">
        <v>2259</v>
      </c>
    </row>
    <row r="196" spans="1:1">
      <c r="A196" t="s">
        <v>2260</v>
      </c>
    </row>
    <row r="197" spans="1:1">
      <c r="A197" t="s">
        <v>2261</v>
      </c>
    </row>
    <row r="198" spans="1:1">
      <c r="A198" t="s">
        <v>2262</v>
      </c>
    </row>
    <row r="199" spans="1:1">
      <c r="A199" t="s">
        <v>2263</v>
      </c>
    </row>
    <row r="200" spans="1:1">
      <c r="A200" t="s">
        <v>2264</v>
      </c>
    </row>
    <row r="201" spans="1:1">
      <c r="A201" t="s">
        <v>2265</v>
      </c>
    </row>
    <row r="202" spans="1:1">
      <c r="A202" t="s">
        <v>2266</v>
      </c>
    </row>
    <row r="203" spans="1:1">
      <c r="A203" t="s">
        <v>2267</v>
      </c>
    </row>
    <row r="204" spans="1:1">
      <c r="A204" t="s">
        <v>2268</v>
      </c>
    </row>
    <row r="205" spans="1:1">
      <c r="A205" t="s">
        <v>2269</v>
      </c>
    </row>
    <row r="206" spans="1:1">
      <c r="A206" t="s">
        <v>2270</v>
      </c>
    </row>
    <row r="207" spans="1:1">
      <c r="A207" t="s">
        <v>2271</v>
      </c>
    </row>
    <row r="208" spans="1:1">
      <c r="A208" t="s">
        <v>2272</v>
      </c>
    </row>
    <row r="209" spans="1:1">
      <c r="A209" t="s">
        <v>2273</v>
      </c>
    </row>
    <row r="210" spans="1:1">
      <c r="A210" t="s">
        <v>2274</v>
      </c>
    </row>
    <row r="211" spans="1:1">
      <c r="A211" t="s">
        <v>2275</v>
      </c>
    </row>
    <row r="212" spans="1:1">
      <c r="A212" t="s">
        <v>2276</v>
      </c>
    </row>
    <row r="213" spans="1:1">
      <c r="A213" t="s">
        <v>2277</v>
      </c>
    </row>
    <row r="214" spans="1:1">
      <c r="A214" t="s">
        <v>2278</v>
      </c>
    </row>
    <row r="215" spans="1:1">
      <c r="A215" t="s">
        <v>2279</v>
      </c>
    </row>
    <row r="216" spans="1:1">
      <c r="A216" t="s">
        <v>2280</v>
      </c>
    </row>
    <row r="217" spans="1:1">
      <c r="A217" t="s">
        <v>2281</v>
      </c>
    </row>
    <row r="218" spans="1:1">
      <c r="A218" t="s">
        <v>2282</v>
      </c>
    </row>
    <row r="219" spans="1:1">
      <c r="A219" t="s">
        <v>2283</v>
      </c>
    </row>
    <row r="220" spans="1:1">
      <c r="A220" t="s">
        <v>2284</v>
      </c>
    </row>
    <row r="221" spans="1:1">
      <c r="A221" t="s">
        <v>2285</v>
      </c>
    </row>
    <row r="222" spans="1:1">
      <c r="A222" t="s">
        <v>2286</v>
      </c>
    </row>
    <row r="223" spans="1:1">
      <c r="A223" t="s">
        <v>2287</v>
      </c>
    </row>
    <row r="224" spans="1:1">
      <c r="A224" t="s">
        <v>2288</v>
      </c>
    </row>
    <row r="225" spans="1:1">
      <c r="A225" t="s">
        <v>2289</v>
      </c>
    </row>
    <row r="226" spans="1:1">
      <c r="A226" t="s">
        <v>2290</v>
      </c>
    </row>
    <row r="227" spans="1:1">
      <c r="A227" t="s">
        <v>2291</v>
      </c>
    </row>
    <row r="228" spans="1:1">
      <c r="A228" t="s">
        <v>2292</v>
      </c>
    </row>
    <row r="229" spans="1:1">
      <c r="A229" t="s">
        <v>2293</v>
      </c>
    </row>
    <row r="230" spans="1:1">
      <c r="A230" t="s">
        <v>2294</v>
      </c>
    </row>
    <row r="231" spans="1:1">
      <c r="A231" t="s">
        <v>2295</v>
      </c>
    </row>
    <row r="232" spans="1:1">
      <c r="A232" t="s">
        <v>2296</v>
      </c>
    </row>
    <row r="233" spans="1:1">
      <c r="A233" t="s">
        <v>2297</v>
      </c>
    </row>
    <row r="234" spans="1:1">
      <c r="A234" t="s">
        <v>2298</v>
      </c>
    </row>
    <row r="235" spans="1:1">
      <c r="A235" t="s">
        <v>2299</v>
      </c>
    </row>
    <row r="236" spans="1:1">
      <c r="A236" t="s">
        <v>2300</v>
      </c>
    </row>
    <row r="237" spans="1:1">
      <c r="A237" t="s">
        <v>2301</v>
      </c>
    </row>
    <row r="238" spans="1:1">
      <c r="A238" t="s">
        <v>2302</v>
      </c>
    </row>
    <row r="239" spans="1:1">
      <c r="A239" t="s">
        <v>2303</v>
      </c>
    </row>
    <row r="240" spans="1:1">
      <c r="A240" t="s">
        <v>2304</v>
      </c>
    </row>
    <row r="241" spans="1:1">
      <c r="A241" t="s">
        <v>2305</v>
      </c>
    </row>
    <row r="242" spans="1:1">
      <c r="A242" t="s">
        <v>2306</v>
      </c>
    </row>
    <row r="243" spans="1:1">
      <c r="A243" t="s">
        <v>2307</v>
      </c>
    </row>
    <row r="244" spans="1:1">
      <c r="A244" t="s">
        <v>2308</v>
      </c>
    </row>
    <row r="245" spans="1:1">
      <c r="A245" t="s">
        <v>2309</v>
      </c>
    </row>
    <row r="246" spans="1:1">
      <c r="A246" t="s">
        <v>2310</v>
      </c>
    </row>
    <row r="247" spans="1:1">
      <c r="A247" t="s">
        <v>2311</v>
      </c>
    </row>
    <row r="248" spans="1:1">
      <c r="A248" t="s">
        <v>2312</v>
      </c>
    </row>
    <row r="249" spans="1:1">
      <c r="A249" t="s">
        <v>2313</v>
      </c>
    </row>
    <row r="250" spans="1:1">
      <c r="A250" t="s">
        <v>2314</v>
      </c>
    </row>
    <row r="251" spans="1:1">
      <c r="A251" t="s">
        <v>2315</v>
      </c>
    </row>
    <row r="252" spans="1:1">
      <c r="A252" t="s">
        <v>2316</v>
      </c>
    </row>
    <row r="253" spans="1:1">
      <c r="A253" t="s">
        <v>2317</v>
      </c>
    </row>
    <row r="254" spans="1:1">
      <c r="A254" t="s">
        <v>2318</v>
      </c>
    </row>
    <row r="255" spans="1:1">
      <c r="A255" t="s">
        <v>2319</v>
      </c>
    </row>
    <row r="256" spans="1:1">
      <c r="A256" t="s">
        <v>2320</v>
      </c>
    </row>
    <row r="257" spans="1:1">
      <c r="A257" t="s">
        <v>2321</v>
      </c>
    </row>
    <row r="258" spans="1:1">
      <c r="A258" t="s">
        <v>2322</v>
      </c>
    </row>
    <row r="259" spans="1:1">
      <c r="A259" t="s">
        <v>2323</v>
      </c>
    </row>
    <row r="260" spans="1:1">
      <c r="A260" t="s">
        <v>2324</v>
      </c>
    </row>
    <row r="261" spans="1:1">
      <c r="A261" t="s">
        <v>2325</v>
      </c>
    </row>
    <row r="262" spans="1:1">
      <c r="A262" t="s">
        <v>2326</v>
      </c>
    </row>
    <row r="263" spans="1:1">
      <c r="A263" t="s">
        <v>2327</v>
      </c>
    </row>
    <row r="264" spans="1:1">
      <c r="A264" t="s">
        <v>2328</v>
      </c>
    </row>
    <row r="265" spans="1:1">
      <c r="A265" t="s">
        <v>2329</v>
      </c>
    </row>
    <row r="266" spans="1:1">
      <c r="A266" t="s">
        <v>2330</v>
      </c>
    </row>
    <row r="267" spans="1:1">
      <c r="A267" t="s">
        <v>2331</v>
      </c>
    </row>
    <row r="268" spans="1:1">
      <c r="A268" t="s">
        <v>2332</v>
      </c>
    </row>
    <row r="269" spans="1:1">
      <c r="A269" t="s">
        <v>2333</v>
      </c>
    </row>
    <row r="270" spans="1:1">
      <c r="A270" t="s">
        <v>2334</v>
      </c>
    </row>
    <row r="271" spans="1:1">
      <c r="A271" t="s">
        <v>2335</v>
      </c>
    </row>
    <row r="272" spans="1:1">
      <c r="A272" t="s">
        <v>2336</v>
      </c>
    </row>
    <row r="273" spans="1:1">
      <c r="A273" t="s">
        <v>2337</v>
      </c>
    </row>
    <row r="274" spans="1:1">
      <c r="A274" t="s">
        <v>2338</v>
      </c>
    </row>
    <row r="275" spans="1:1">
      <c r="A275" t="s">
        <v>2339</v>
      </c>
    </row>
    <row r="276" spans="1:1">
      <c r="A276" t="s">
        <v>2340</v>
      </c>
    </row>
    <row r="277" spans="1:1">
      <c r="A277" t="s">
        <v>2341</v>
      </c>
    </row>
    <row r="278" spans="1:1">
      <c r="A278" t="s">
        <v>2342</v>
      </c>
    </row>
    <row r="279" spans="1:1">
      <c r="A279" t="s">
        <v>2343</v>
      </c>
    </row>
    <row r="280" spans="1:1">
      <c r="A280" t="s">
        <v>2344</v>
      </c>
    </row>
    <row r="281" spans="1:1">
      <c r="A281" t="s">
        <v>2345</v>
      </c>
    </row>
    <row r="282" spans="1:1">
      <c r="A282" t="s">
        <v>2346</v>
      </c>
    </row>
    <row r="283" spans="1:1">
      <c r="A283" t="s">
        <v>2347</v>
      </c>
    </row>
    <row r="284" spans="1:1">
      <c r="A284" t="s">
        <v>2348</v>
      </c>
    </row>
    <row r="285" spans="1:1">
      <c r="A285" t="s">
        <v>2349</v>
      </c>
    </row>
    <row r="286" spans="1:1">
      <c r="A286" t="s">
        <v>2350</v>
      </c>
    </row>
    <row r="287" spans="1:1">
      <c r="A287" t="s">
        <v>2351</v>
      </c>
    </row>
    <row r="288" spans="1:1">
      <c r="A288" t="s">
        <v>2352</v>
      </c>
    </row>
    <row r="289" spans="1:1">
      <c r="A289" t="s">
        <v>2353</v>
      </c>
    </row>
    <row r="290" spans="1:1">
      <c r="A290" t="s">
        <v>2353</v>
      </c>
    </row>
    <row r="291" spans="1:1">
      <c r="A291" t="s">
        <v>2354</v>
      </c>
    </row>
    <row r="292" spans="1:1">
      <c r="A292" t="s">
        <v>2355</v>
      </c>
    </row>
    <row r="293" spans="1:1">
      <c r="A293" t="s">
        <v>2356</v>
      </c>
    </row>
    <row r="294" spans="1:1">
      <c r="A294" t="s">
        <v>2357</v>
      </c>
    </row>
    <row r="295" spans="1:1">
      <c r="A295" t="s">
        <v>2358</v>
      </c>
    </row>
    <row r="296" spans="1:1">
      <c r="A296" t="s">
        <v>2359</v>
      </c>
    </row>
    <row r="297" spans="1:1">
      <c r="A297" t="s">
        <v>2359</v>
      </c>
    </row>
    <row r="298" spans="1:1">
      <c r="A298" t="s">
        <v>2360</v>
      </c>
    </row>
    <row r="299" spans="1:1">
      <c r="A299" t="s">
        <v>2361</v>
      </c>
    </row>
    <row r="300" spans="1:1">
      <c r="A300" t="s">
        <v>2362</v>
      </c>
    </row>
    <row r="301" spans="1:1">
      <c r="A301" t="s">
        <v>2363</v>
      </c>
    </row>
    <row r="302" spans="1:1">
      <c r="A302" t="s">
        <v>2364</v>
      </c>
    </row>
    <row r="303" spans="1:1">
      <c r="A303" t="s">
        <v>2365</v>
      </c>
    </row>
    <row r="304" spans="1:1">
      <c r="A304" t="s">
        <v>2366</v>
      </c>
    </row>
    <row r="305" spans="1:1">
      <c r="A305" t="s">
        <v>2367</v>
      </c>
    </row>
    <row r="306" spans="1:1">
      <c r="A306" t="s">
        <v>2368</v>
      </c>
    </row>
    <row r="307" spans="1:1">
      <c r="A307" t="s">
        <v>2369</v>
      </c>
    </row>
    <row r="308" spans="1:1">
      <c r="A308" t="s">
        <v>2370</v>
      </c>
    </row>
    <row r="309" spans="1:1">
      <c r="A309" t="s">
        <v>2371</v>
      </c>
    </row>
    <row r="310" spans="1:1">
      <c r="A310" t="s">
        <v>2372</v>
      </c>
    </row>
    <row r="311" spans="1:1">
      <c r="A311" t="s">
        <v>2373</v>
      </c>
    </row>
    <row r="312" spans="1:1">
      <c r="A312" t="s">
        <v>2374</v>
      </c>
    </row>
    <row r="313" spans="1:1">
      <c r="A313" t="s">
        <v>2375</v>
      </c>
    </row>
    <row r="314" spans="1:1">
      <c r="A314" t="s">
        <v>2376</v>
      </c>
    </row>
    <row r="315" spans="1:1">
      <c r="A315" t="s">
        <v>2377</v>
      </c>
    </row>
    <row r="316" spans="1:1">
      <c r="A316" t="s">
        <v>2378</v>
      </c>
    </row>
    <row r="317" spans="1:1">
      <c r="A317" t="s">
        <v>2379</v>
      </c>
    </row>
    <row r="318" spans="1:1">
      <c r="A318" t="s">
        <v>2380</v>
      </c>
    </row>
    <row r="319" spans="1:1">
      <c r="A319" t="s">
        <v>2381</v>
      </c>
    </row>
    <row r="320" spans="1:1">
      <c r="A320" t="s">
        <v>2382</v>
      </c>
    </row>
    <row r="321" spans="1:1">
      <c r="A321" t="s">
        <v>2383</v>
      </c>
    </row>
    <row r="322" spans="1:1">
      <c r="A322" t="s">
        <v>2384</v>
      </c>
    </row>
    <row r="323" spans="1:1">
      <c r="A323" t="s">
        <v>2385</v>
      </c>
    </row>
    <row r="324" spans="1:1">
      <c r="A324" t="s">
        <v>2386</v>
      </c>
    </row>
    <row r="325" spans="1:1">
      <c r="A325" t="s">
        <v>2387</v>
      </c>
    </row>
    <row r="326" spans="1:1">
      <c r="A326" t="s">
        <v>2388</v>
      </c>
    </row>
    <row r="327" spans="1:1">
      <c r="A327" t="s">
        <v>2389</v>
      </c>
    </row>
    <row r="328" spans="1:1">
      <c r="A328" t="s">
        <v>2390</v>
      </c>
    </row>
    <row r="329" spans="1:1">
      <c r="A329" t="s">
        <v>2391</v>
      </c>
    </row>
    <row r="330" spans="1:1">
      <c r="A330" t="s">
        <v>2392</v>
      </c>
    </row>
    <row r="331" spans="1:1">
      <c r="A331" t="s">
        <v>2393</v>
      </c>
    </row>
    <row r="332" spans="1:1">
      <c r="A332" t="s">
        <v>2394</v>
      </c>
    </row>
    <row r="333" spans="1:1">
      <c r="A333" t="s">
        <v>2395</v>
      </c>
    </row>
    <row r="334" spans="1:1">
      <c r="A334" t="s">
        <v>2396</v>
      </c>
    </row>
    <row r="335" spans="1:1">
      <c r="A335" t="s">
        <v>2397</v>
      </c>
    </row>
    <row r="336" spans="1:1">
      <c r="A336" t="s">
        <v>2398</v>
      </c>
    </row>
    <row r="337" spans="1:1">
      <c r="A337" t="s">
        <v>2399</v>
      </c>
    </row>
    <row r="338" spans="1:1">
      <c r="A338" t="s">
        <v>2400</v>
      </c>
    </row>
    <row r="339" spans="1:1">
      <c r="A339" t="s">
        <v>2401</v>
      </c>
    </row>
    <row r="340" spans="1:1">
      <c r="A340" t="s">
        <v>2402</v>
      </c>
    </row>
    <row r="341" spans="1:1">
      <c r="A341" t="s">
        <v>2403</v>
      </c>
    </row>
    <row r="342" spans="1:1">
      <c r="A342" t="s">
        <v>2404</v>
      </c>
    </row>
    <row r="343" spans="1:1">
      <c r="A343" t="s">
        <v>2405</v>
      </c>
    </row>
    <row r="344" spans="1:1">
      <c r="A344" t="s">
        <v>2406</v>
      </c>
    </row>
    <row r="345" spans="1:1">
      <c r="A345" t="s">
        <v>2407</v>
      </c>
    </row>
    <row r="346" spans="1:1">
      <c r="A346" t="s">
        <v>2408</v>
      </c>
    </row>
    <row r="347" spans="1:1">
      <c r="A347" t="s">
        <v>2409</v>
      </c>
    </row>
    <row r="348" spans="1:1">
      <c r="A348" t="s">
        <v>2410</v>
      </c>
    </row>
    <row r="349" spans="1:1">
      <c r="A349" t="s">
        <v>2411</v>
      </c>
    </row>
    <row r="350" spans="1:1">
      <c r="A350" t="s">
        <v>2412</v>
      </c>
    </row>
    <row r="351" spans="1:1">
      <c r="A351" t="s">
        <v>2413</v>
      </c>
    </row>
    <row r="352" spans="1:1">
      <c r="A352" t="s">
        <v>2414</v>
      </c>
    </row>
    <row r="353" spans="1:1">
      <c r="A353" t="s">
        <v>2415</v>
      </c>
    </row>
    <row r="354" spans="1:1">
      <c r="A354" t="s">
        <v>2416</v>
      </c>
    </row>
    <row r="355" spans="1:1">
      <c r="A355" t="s">
        <v>2417</v>
      </c>
    </row>
    <row r="356" spans="1:1">
      <c r="A356" t="s">
        <v>2418</v>
      </c>
    </row>
    <row r="357" spans="1:1">
      <c r="A357" t="s">
        <v>2419</v>
      </c>
    </row>
    <row r="358" spans="1:1">
      <c r="A358" t="s">
        <v>2420</v>
      </c>
    </row>
    <row r="359" spans="1:1">
      <c r="A359" t="s">
        <v>2421</v>
      </c>
    </row>
    <row r="360" spans="1:1">
      <c r="A360" t="s">
        <v>2422</v>
      </c>
    </row>
    <row r="361" spans="1:1">
      <c r="A361" t="s">
        <v>2423</v>
      </c>
    </row>
    <row r="362" spans="1:1">
      <c r="A362" t="s">
        <v>2424</v>
      </c>
    </row>
    <row r="363" spans="1:1">
      <c r="A363" t="s">
        <v>2425</v>
      </c>
    </row>
    <row r="364" spans="1:1">
      <c r="A364" t="s">
        <v>2426</v>
      </c>
    </row>
    <row r="365" spans="1:1">
      <c r="A365" t="s">
        <v>2427</v>
      </c>
    </row>
    <row r="366" spans="1:1">
      <c r="A366" t="s">
        <v>2428</v>
      </c>
    </row>
    <row r="367" spans="1:1">
      <c r="A367" t="s">
        <v>2429</v>
      </c>
    </row>
    <row r="368" spans="1:1">
      <c r="A368" t="s">
        <v>2430</v>
      </c>
    </row>
    <row r="369" spans="1:1">
      <c r="A369" t="s">
        <v>2431</v>
      </c>
    </row>
    <row r="370" spans="1:1">
      <c r="A370" t="s">
        <v>2432</v>
      </c>
    </row>
    <row r="371" spans="1:1">
      <c r="A371" t="s">
        <v>2433</v>
      </c>
    </row>
    <row r="372" spans="1:1">
      <c r="A372" t="s">
        <v>2434</v>
      </c>
    </row>
    <row r="373" spans="1:1">
      <c r="A373" t="s">
        <v>2435</v>
      </c>
    </row>
    <row r="374" spans="1:1">
      <c r="A374" t="s">
        <v>2436</v>
      </c>
    </row>
    <row r="375" spans="1:1">
      <c r="A375" t="s">
        <v>2437</v>
      </c>
    </row>
    <row r="376" spans="1:1">
      <c r="A376" t="s">
        <v>2438</v>
      </c>
    </row>
    <row r="377" spans="1:1">
      <c r="A377" t="s">
        <v>2439</v>
      </c>
    </row>
    <row r="378" spans="1:1">
      <c r="A378" t="s">
        <v>2440</v>
      </c>
    </row>
    <row r="379" spans="1:1">
      <c r="A379" t="s">
        <v>2441</v>
      </c>
    </row>
    <row r="380" spans="1:1">
      <c r="A380" t="s">
        <v>2442</v>
      </c>
    </row>
    <row r="381" spans="1:1">
      <c r="A381" t="s">
        <v>2443</v>
      </c>
    </row>
    <row r="382" spans="1:1">
      <c r="A382" t="s">
        <v>2444</v>
      </c>
    </row>
    <row r="383" spans="1:1">
      <c r="A383" t="s">
        <v>2444</v>
      </c>
    </row>
    <row r="384" spans="1:1">
      <c r="A384" t="s">
        <v>2445</v>
      </c>
    </row>
    <row r="385" spans="1:1">
      <c r="A385" t="s">
        <v>2446</v>
      </c>
    </row>
    <row r="386" spans="1:1">
      <c r="A386" t="s">
        <v>2446</v>
      </c>
    </row>
    <row r="387" spans="1:1">
      <c r="A387" t="s">
        <v>2447</v>
      </c>
    </row>
    <row r="388" spans="1:1">
      <c r="A388" t="s">
        <v>2447</v>
      </c>
    </row>
    <row r="389" spans="1:1">
      <c r="A389" t="s">
        <v>2448</v>
      </c>
    </row>
    <row r="390" spans="1:1">
      <c r="A390" t="s">
        <v>2449</v>
      </c>
    </row>
    <row r="391" spans="1:1">
      <c r="A391" t="s">
        <v>2449</v>
      </c>
    </row>
    <row r="392" spans="1:1">
      <c r="A392" t="s">
        <v>2450</v>
      </c>
    </row>
    <row r="393" spans="1:1">
      <c r="A393" t="s">
        <v>2451</v>
      </c>
    </row>
    <row r="394" spans="1:1">
      <c r="A394" t="s">
        <v>2451</v>
      </c>
    </row>
    <row r="395" spans="1:1">
      <c r="A395" t="s">
        <v>2452</v>
      </c>
    </row>
    <row r="396" spans="1:1">
      <c r="A396" t="s">
        <v>2453</v>
      </c>
    </row>
    <row r="397" spans="1:1">
      <c r="A397" t="s">
        <v>2454</v>
      </c>
    </row>
    <row r="398" spans="1:1">
      <c r="A398" t="s">
        <v>2455</v>
      </c>
    </row>
    <row r="399" spans="1:1">
      <c r="A399" t="s">
        <v>2456</v>
      </c>
    </row>
    <row r="400" spans="1:1">
      <c r="A400" t="s">
        <v>2457</v>
      </c>
    </row>
    <row r="401" spans="1:1">
      <c r="A401" t="s">
        <v>2458</v>
      </c>
    </row>
    <row r="402" spans="1:1">
      <c r="A402" t="s">
        <v>2458</v>
      </c>
    </row>
    <row r="403" spans="1:1">
      <c r="A403" t="s">
        <v>2459</v>
      </c>
    </row>
    <row r="404" spans="1:1">
      <c r="A404" t="s">
        <v>2460</v>
      </c>
    </row>
    <row r="405" spans="1:1">
      <c r="A405" t="s">
        <v>2461</v>
      </c>
    </row>
    <row r="406" spans="1:1">
      <c r="A406" t="s">
        <v>2461</v>
      </c>
    </row>
    <row r="407" spans="1:1">
      <c r="A407" t="s">
        <v>2462</v>
      </c>
    </row>
    <row r="408" spans="1:1">
      <c r="A408" t="s">
        <v>2463</v>
      </c>
    </row>
    <row r="409" spans="1:1">
      <c r="A409" t="s">
        <v>2464</v>
      </c>
    </row>
    <row r="410" spans="1:1">
      <c r="A410" t="s">
        <v>2465</v>
      </c>
    </row>
    <row r="411" spans="1:1">
      <c r="A411" t="s">
        <v>2466</v>
      </c>
    </row>
    <row r="412" spans="1:1">
      <c r="A412" t="s">
        <v>2467</v>
      </c>
    </row>
    <row r="413" spans="1:1">
      <c r="A413" t="s">
        <v>2468</v>
      </c>
    </row>
    <row r="414" spans="1:1">
      <c r="A414" t="s">
        <v>2469</v>
      </c>
    </row>
    <row r="415" spans="1:1">
      <c r="A415" t="s">
        <v>2470</v>
      </c>
    </row>
    <row r="416" spans="1:1">
      <c r="A416" t="s">
        <v>2471</v>
      </c>
    </row>
    <row r="417" spans="1:1">
      <c r="A417" t="s">
        <v>2472</v>
      </c>
    </row>
    <row r="418" spans="1:1">
      <c r="A418" t="s">
        <v>2473</v>
      </c>
    </row>
    <row r="419" spans="1:1">
      <c r="A419" t="s">
        <v>2474</v>
      </c>
    </row>
    <row r="420" spans="1:1">
      <c r="A420" t="s">
        <v>2475</v>
      </c>
    </row>
    <row r="421" spans="1:1">
      <c r="A421" t="s">
        <v>2476</v>
      </c>
    </row>
    <row r="422" spans="1:1">
      <c r="A422" t="s">
        <v>2477</v>
      </c>
    </row>
    <row r="423" spans="1:1">
      <c r="A423" t="s">
        <v>2478</v>
      </c>
    </row>
    <row r="424" spans="1:1">
      <c r="A424" t="s">
        <v>2479</v>
      </c>
    </row>
    <row r="425" spans="1:1">
      <c r="A425" t="s">
        <v>2480</v>
      </c>
    </row>
    <row r="426" spans="1:1">
      <c r="A426" t="s">
        <v>2481</v>
      </c>
    </row>
    <row r="427" spans="1:1">
      <c r="A427" t="s">
        <v>2482</v>
      </c>
    </row>
    <row r="428" spans="1:1">
      <c r="A428" t="s">
        <v>2483</v>
      </c>
    </row>
    <row r="429" spans="1:1">
      <c r="A429" t="s">
        <v>2484</v>
      </c>
    </row>
    <row r="430" spans="1:1">
      <c r="A430" t="s">
        <v>2485</v>
      </c>
    </row>
    <row r="431" spans="1:1">
      <c r="A431" t="s">
        <v>2486</v>
      </c>
    </row>
    <row r="432" spans="1:1">
      <c r="A432" t="s">
        <v>2487</v>
      </c>
    </row>
    <row r="433" spans="1:1">
      <c r="A433" t="s">
        <v>2488</v>
      </c>
    </row>
    <row r="434" spans="1:1">
      <c r="A434" t="s">
        <v>2489</v>
      </c>
    </row>
    <row r="435" spans="1:1">
      <c r="A435" t="s">
        <v>2490</v>
      </c>
    </row>
    <row r="436" spans="1:1">
      <c r="A436" t="s">
        <v>2491</v>
      </c>
    </row>
    <row r="437" spans="1:1">
      <c r="A437" t="s">
        <v>2492</v>
      </c>
    </row>
    <row r="438" spans="1:1">
      <c r="A438" t="s">
        <v>2493</v>
      </c>
    </row>
    <row r="439" spans="1:1">
      <c r="A439" t="s">
        <v>2494</v>
      </c>
    </row>
    <row r="440" spans="1:1">
      <c r="A440" t="s">
        <v>2495</v>
      </c>
    </row>
    <row r="441" spans="1:1">
      <c r="A441" t="s">
        <v>2496</v>
      </c>
    </row>
    <row r="442" spans="1:1">
      <c r="A442" t="s">
        <v>2497</v>
      </c>
    </row>
    <row r="443" spans="1:1">
      <c r="A443" t="s">
        <v>2498</v>
      </c>
    </row>
    <row r="444" spans="1:1">
      <c r="A444" t="s">
        <v>2499</v>
      </c>
    </row>
    <row r="445" spans="1:1">
      <c r="A445" t="s">
        <v>2500</v>
      </c>
    </row>
    <row r="446" spans="1:1">
      <c r="A446" t="s">
        <v>2501</v>
      </c>
    </row>
    <row r="447" spans="1:1">
      <c r="A447" t="s">
        <v>2502</v>
      </c>
    </row>
    <row r="448" spans="1:1">
      <c r="A448" t="s">
        <v>2503</v>
      </c>
    </row>
    <row r="449" spans="1:1">
      <c r="A449" t="s">
        <v>2504</v>
      </c>
    </row>
    <row r="450" spans="1:1">
      <c r="A450" t="s">
        <v>2505</v>
      </c>
    </row>
    <row r="451" spans="1:1">
      <c r="A451" t="s">
        <v>2506</v>
      </c>
    </row>
    <row r="452" spans="1:1">
      <c r="A452" t="s">
        <v>2507</v>
      </c>
    </row>
    <row r="453" spans="1:1">
      <c r="A453" t="s">
        <v>2508</v>
      </c>
    </row>
    <row r="454" spans="1:1">
      <c r="A454" t="s">
        <v>2509</v>
      </c>
    </row>
    <row r="455" spans="1:1">
      <c r="A455" t="s">
        <v>2510</v>
      </c>
    </row>
    <row r="456" spans="1:1">
      <c r="A456" t="s">
        <v>2511</v>
      </c>
    </row>
    <row r="457" spans="1:1">
      <c r="A457" t="s">
        <v>2512</v>
      </c>
    </row>
    <row r="458" spans="1:1">
      <c r="A458" t="s">
        <v>2513</v>
      </c>
    </row>
    <row r="459" spans="1:1">
      <c r="A459" t="s">
        <v>2514</v>
      </c>
    </row>
    <row r="460" spans="1:1">
      <c r="A460" t="s">
        <v>2515</v>
      </c>
    </row>
    <row r="461" spans="1:1">
      <c r="A461" t="s">
        <v>2516</v>
      </c>
    </row>
    <row r="462" spans="1:1">
      <c r="A462" t="s">
        <v>2517</v>
      </c>
    </row>
    <row r="463" spans="1:1">
      <c r="A463" t="s">
        <v>2518</v>
      </c>
    </row>
    <row r="464" spans="1:1">
      <c r="A464" t="s">
        <v>2519</v>
      </c>
    </row>
    <row r="465" spans="1:1">
      <c r="A465" t="s">
        <v>2520</v>
      </c>
    </row>
    <row r="466" spans="1:1">
      <c r="A466" t="s">
        <v>2521</v>
      </c>
    </row>
    <row r="467" spans="1:1">
      <c r="A467" t="s">
        <v>2522</v>
      </c>
    </row>
    <row r="468" spans="1:1">
      <c r="A468" t="s">
        <v>2523</v>
      </c>
    </row>
    <row r="469" spans="1:1">
      <c r="A469" t="s">
        <v>2524</v>
      </c>
    </row>
    <row r="470" spans="1:1">
      <c r="A470" t="s">
        <v>2525</v>
      </c>
    </row>
    <row r="471" spans="1:1">
      <c r="A471" t="s">
        <v>2526</v>
      </c>
    </row>
    <row r="472" spans="1:1">
      <c r="A472" t="s">
        <v>2527</v>
      </c>
    </row>
    <row r="473" spans="1:1">
      <c r="A473" t="s">
        <v>2528</v>
      </c>
    </row>
    <row r="474" spans="1:1">
      <c r="A474" t="s">
        <v>2529</v>
      </c>
    </row>
    <row r="475" spans="1:1">
      <c r="A475" t="s">
        <v>2530</v>
      </c>
    </row>
    <row r="476" spans="1:1">
      <c r="A476" t="s">
        <v>2531</v>
      </c>
    </row>
    <row r="477" spans="1:1">
      <c r="A477" t="s">
        <v>2532</v>
      </c>
    </row>
    <row r="478" spans="1:1">
      <c r="A478" t="s">
        <v>2533</v>
      </c>
    </row>
    <row r="479" spans="1:1">
      <c r="A479" t="s">
        <v>2534</v>
      </c>
    </row>
    <row r="480" spans="1:1">
      <c r="A480" t="s">
        <v>2535</v>
      </c>
    </row>
    <row r="481" spans="1:1">
      <c r="A481" t="s">
        <v>2536</v>
      </c>
    </row>
    <row r="482" spans="1:1">
      <c r="A482" t="s">
        <v>2537</v>
      </c>
    </row>
    <row r="483" spans="1:1">
      <c r="A483" t="s">
        <v>2538</v>
      </c>
    </row>
    <row r="484" spans="1:1">
      <c r="A484" t="s">
        <v>2539</v>
      </c>
    </row>
    <row r="485" spans="1:1">
      <c r="A485" t="s">
        <v>2540</v>
      </c>
    </row>
    <row r="486" spans="1:1">
      <c r="A486" t="s">
        <v>2541</v>
      </c>
    </row>
    <row r="487" spans="1:1">
      <c r="A487" t="s">
        <v>2542</v>
      </c>
    </row>
    <row r="488" spans="1:1">
      <c r="A488" t="s">
        <v>2543</v>
      </c>
    </row>
    <row r="489" spans="1:1">
      <c r="A489" t="s">
        <v>2544</v>
      </c>
    </row>
    <row r="490" spans="1:1">
      <c r="A490" t="s">
        <v>2545</v>
      </c>
    </row>
    <row r="491" spans="1:1">
      <c r="A491" t="s">
        <v>2546</v>
      </c>
    </row>
    <row r="492" spans="1:1">
      <c r="A492" t="s">
        <v>2547</v>
      </c>
    </row>
    <row r="493" spans="1:1">
      <c r="A493" t="s">
        <v>2548</v>
      </c>
    </row>
    <row r="494" spans="1:1">
      <c r="A494" t="s">
        <v>2549</v>
      </c>
    </row>
    <row r="495" spans="1:1">
      <c r="A495" t="s">
        <v>2550</v>
      </c>
    </row>
    <row r="496" spans="1:1">
      <c r="A496" t="s">
        <v>2551</v>
      </c>
    </row>
    <row r="497" spans="1:1">
      <c r="A497" t="s">
        <v>2552</v>
      </c>
    </row>
    <row r="498" spans="1:1">
      <c r="A498" t="s">
        <v>2553</v>
      </c>
    </row>
    <row r="499" spans="1:1">
      <c r="A499" t="s">
        <v>2553</v>
      </c>
    </row>
    <row r="500" spans="1:1">
      <c r="A500" t="s">
        <v>2554</v>
      </c>
    </row>
    <row r="501" spans="1:1">
      <c r="A501" t="s">
        <v>2555</v>
      </c>
    </row>
    <row r="502" spans="1:1">
      <c r="A502" t="s">
        <v>2556</v>
      </c>
    </row>
    <row r="503" spans="1:1">
      <c r="A503" t="s">
        <v>2557</v>
      </c>
    </row>
    <row r="504" spans="1:1">
      <c r="A504" t="s">
        <v>2558</v>
      </c>
    </row>
    <row r="505" spans="1:1">
      <c r="A505" t="s">
        <v>2559</v>
      </c>
    </row>
    <row r="506" spans="1:1">
      <c r="A506" t="s">
        <v>2560</v>
      </c>
    </row>
    <row r="507" spans="1:1">
      <c r="A507" t="s">
        <v>2561</v>
      </c>
    </row>
    <row r="508" spans="1:1">
      <c r="A508" t="s">
        <v>2562</v>
      </c>
    </row>
    <row r="509" spans="1:1">
      <c r="A509" t="s">
        <v>2563</v>
      </c>
    </row>
    <row r="510" spans="1:1">
      <c r="A510" t="s">
        <v>2564</v>
      </c>
    </row>
    <row r="511" spans="1:1">
      <c r="A511" t="s">
        <v>2565</v>
      </c>
    </row>
    <row r="512" spans="1:1">
      <c r="A512" t="s">
        <v>2566</v>
      </c>
    </row>
    <row r="513" spans="1:1">
      <c r="A513" t="s">
        <v>2567</v>
      </c>
    </row>
    <row r="514" spans="1:1">
      <c r="A514" t="s">
        <v>2568</v>
      </c>
    </row>
    <row r="515" spans="1:1">
      <c r="A515" t="s">
        <v>2569</v>
      </c>
    </row>
    <row r="516" spans="1:1">
      <c r="A516" t="s">
        <v>2570</v>
      </c>
    </row>
    <row r="517" spans="1:1">
      <c r="A517" t="s">
        <v>2571</v>
      </c>
    </row>
    <row r="518" spans="1:1">
      <c r="A518" t="s">
        <v>2572</v>
      </c>
    </row>
    <row r="519" spans="1:1">
      <c r="A519" t="s">
        <v>2573</v>
      </c>
    </row>
    <row r="520" spans="1:1">
      <c r="A520" t="s">
        <v>2574</v>
      </c>
    </row>
    <row r="521" spans="1:1">
      <c r="A521" t="s">
        <v>2575</v>
      </c>
    </row>
    <row r="522" spans="1:1">
      <c r="A522" t="s">
        <v>2576</v>
      </c>
    </row>
    <row r="523" spans="1:1">
      <c r="A523" t="s">
        <v>2577</v>
      </c>
    </row>
    <row r="524" spans="1:1">
      <c r="A524" t="s">
        <v>2578</v>
      </c>
    </row>
    <row r="525" spans="1:1">
      <c r="A525" t="s">
        <v>2579</v>
      </c>
    </row>
    <row r="526" spans="1:1">
      <c r="A526" t="s">
        <v>2580</v>
      </c>
    </row>
    <row r="527" spans="1:1">
      <c r="A527" t="s">
        <v>2581</v>
      </c>
    </row>
    <row r="528" spans="1:1">
      <c r="A528" t="s">
        <v>2582</v>
      </c>
    </row>
    <row r="529" spans="1:1">
      <c r="A529" t="s">
        <v>2583</v>
      </c>
    </row>
    <row r="530" spans="1:1">
      <c r="A530" t="s">
        <v>2584</v>
      </c>
    </row>
    <row r="531" spans="1:1">
      <c r="A531" t="s">
        <v>2585</v>
      </c>
    </row>
    <row r="532" spans="1:1">
      <c r="A532" t="s">
        <v>2586</v>
      </c>
    </row>
    <row r="533" spans="1:1">
      <c r="A533" t="s">
        <v>2587</v>
      </c>
    </row>
    <row r="534" spans="1:1">
      <c r="A534" t="s">
        <v>2588</v>
      </c>
    </row>
    <row r="535" spans="1:1">
      <c r="A535" t="s">
        <v>2589</v>
      </c>
    </row>
    <row r="536" spans="1:1">
      <c r="A536" t="s">
        <v>2590</v>
      </c>
    </row>
    <row r="537" spans="1:1">
      <c r="A537" t="s">
        <v>2591</v>
      </c>
    </row>
    <row r="538" spans="1:1">
      <c r="A538" t="s">
        <v>2592</v>
      </c>
    </row>
    <row r="539" spans="1:1">
      <c r="A539" t="s">
        <v>2593</v>
      </c>
    </row>
    <row r="540" spans="1:1">
      <c r="A540" t="s">
        <v>2594</v>
      </c>
    </row>
    <row r="541" spans="1:1">
      <c r="A541" t="s">
        <v>2595</v>
      </c>
    </row>
    <row r="542" spans="1:1">
      <c r="A542" t="s">
        <v>2596</v>
      </c>
    </row>
    <row r="543" spans="1:1">
      <c r="A543" t="s">
        <v>2597</v>
      </c>
    </row>
    <row r="544" spans="1:1">
      <c r="A544" t="s">
        <v>2598</v>
      </c>
    </row>
    <row r="545" spans="1:1">
      <c r="A545" t="s">
        <v>2599</v>
      </c>
    </row>
    <row r="546" spans="1:1">
      <c r="A546" t="s">
        <v>2600</v>
      </c>
    </row>
    <row r="547" spans="1:1">
      <c r="A547" t="s">
        <v>2601</v>
      </c>
    </row>
    <row r="548" spans="1:1">
      <c r="A548" t="s">
        <v>2602</v>
      </c>
    </row>
    <row r="549" spans="1:1">
      <c r="A549" t="s">
        <v>2603</v>
      </c>
    </row>
    <row r="550" spans="1:1">
      <c r="A550" t="s">
        <v>2604</v>
      </c>
    </row>
    <row r="551" spans="1:1">
      <c r="A551" t="s">
        <v>2605</v>
      </c>
    </row>
    <row r="552" spans="1:1">
      <c r="A552" t="s">
        <v>2606</v>
      </c>
    </row>
    <row r="553" spans="1:1">
      <c r="A553" t="s">
        <v>2607</v>
      </c>
    </row>
    <row r="554" spans="1:1">
      <c r="A554" t="s">
        <v>2608</v>
      </c>
    </row>
    <row r="555" spans="1:1">
      <c r="A555" t="s">
        <v>2609</v>
      </c>
    </row>
    <row r="556" spans="1:1">
      <c r="A556" t="s">
        <v>2610</v>
      </c>
    </row>
    <row r="557" spans="1:1">
      <c r="A557" t="s">
        <v>2611</v>
      </c>
    </row>
    <row r="558" spans="1:1">
      <c r="A558" t="s">
        <v>2612</v>
      </c>
    </row>
    <row r="559" spans="1:1">
      <c r="A559" t="s">
        <v>2613</v>
      </c>
    </row>
    <row r="560" spans="1:1">
      <c r="A560" t="s">
        <v>2614</v>
      </c>
    </row>
    <row r="561" spans="1:1">
      <c r="A561" t="s">
        <v>2615</v>
      </c>
    </row>
    <row r="562" spans="1:1">
      <c r="A562" t="s">
        <v>2616</v>
      </c>
    </row>
    <row r="563" spans="1:1">
      <c r="A563" t="s">
        <v>2616</v>
      </c>
    </row>
    <row r="564" spans="1:1">
      <c r="A564" t="s">
        <v>2617</v>
      </c>
    </row>
    <row r="565" spans="1:1">
      <c r="A565" t="s">
        <v>2618</v>
      </c>
    </row>
    <row r="566" spans="1:1">
      <c r="A566" t="s">
        <v>2619</v>
      </c>
    </row>
    <row r="567" spans="1:1">
      <c r="A567" t="s">
        <v>2620</v>
      </c>
    </row>
    <row r="568" spans="1:1">
      <c r="A568" t="s">
        <v>2621</v>
      </c>
    </row>
    <row r="569" spans="1:1">
      <c r="A569" t="s">
        <v>2622</v>
      </c>
    </row>
    <row r="570" spans="1:1">
      <c r="A570" t="s">
        <v>2623</v>
      </c>
    </row>
    <row r="571" spans="1:1">
      <c r="A571" t="s">
        <v>2624</v>
      </c>
    </row>
    <row r="572" spans="1:1">
      <c r="A572" t="s">
        <v>2625</v>
      </c>
    </row>
    <row r="573" spans="1:1">
      <c r="A573" t="s">
        <v>2626</v>
      </c>
    </row>
    <row r="574" spans="1:1">
      <c r="A574" t="s">
        <v>2627</v>
      </c>
    </row>
    <row r="575" spans="1:1">
      <c r="A575" t="s">
        <v>2628</v>
      </c>
    </row>
    <row r="576" spans="1:1">
      <c r="A576" t="s">
        <v>2629</v>
      </c>
    </row>
    <row r="577" spans="1:1">
      <c r="A577" t="s">
        <v>2630</v>
      </c>
    </row>
    <row r="578" spans="1:1">
      <c r="A578" t="s">
        <v>2631</v>
      </c>
    </row>
    <row r="579" spans="1:1">
      <c r="A579" t="s">
        <v>2632</v>
      </c>
    </row>
    <row r="580" spans="1:1">
      <c r="A580" t="s">
        <v>2633</v>
      </c>
    </row>
    <row r="581" spans="1:1">
      <c r="A581" t="s">
        <v>2634</v>
      </c>
    </row>
    <row r="582" spans="1:1">
      <c r="A582" t="s">
        <v>2635</v>
      </c>
    </row>
    <row r="583" spans="1:1">
      <c r="A583" t="s">
        <v>2635</v>
      </c>
    </row>
    <row r="584" spans="1:1">
      <c r="A584" t="s">
        <v>2636</v>
      </c>
    </row>
    <row r="585" spans="1:1">
      <c r="A585" t="s">
        <v>2637</v>
      </c>
    </row>
    <row r="586" spans="1:1">
      <c r="A586" t="s">
        <v>2638</v>
      </c>
    </row>
    <row r="587" spans="1:1">
      <c r="A587" t="s">
        <v>2639</v>
      </c>
    </row>
    <row r="588" spans="1:1">
      <c r="A588" t="s">
        <v>2640</v>
      </c>
    </row>
    <row r="589" spans="1:1">
      <c r="A589" t="s">
        <v>2641</v>
      </c>
    </row>
    <row r="590" spans="1:1">
      <c r="A590" t="s">
        <v>2642</v>
      </c>
    </row>
    <row r="591" spans="1:1">
      <c r="A591" t="s">
        <v>2643</v>
      </c>
    </row>
    <row r="592" spans="1:1">
      <c r="A592" t="s">
        <v>2644</v>
      </c>
    </row>
    <row r="593" spans="1:1">
      <c r="A593" t="s">
        <v>2645</v>
      </c>
    </row>
    <row r="594" spans="1:1">
      <c r="A594" t="s">
        <v>2646</v>
      </c>
    </row>
    <row r="595" spans="1:1">
      <c r="A595" t="s">
        <v>2647</v>
      </c>
    </row>
    <row r="596" spans="1:1">
      <c r="A596" t="s">
        <v>2648</v>
      </c>
    </row>
    <row r="597" spans="1:1">
      <c r="A597" t="s">
        <v>2649</v>
      </c>
    </row>
    <row r="598" spans="1:1">
      <c r="A598" t="s">
        <v>2650</v>
      </c>
    </row>
    <row r="599" spans="1:1">
      <c r="A599" t="s">
        <v>2651</v>
      </c>
    </row>
    <row r="600" spans="1:1">
      <c r="A600" t="s">
        <v>2652</v>
      </c>
    </row>
    <row r="601" spans="1:1">
      <c r="A601" t="s">
        <v>2653</v>
      </c>
    </row>
    <row r="602" spans="1:1">
      <c r="A602" t="s">
        <v>2654</v>
      </c>
    </row>
    <row r="603" spans="1:1">
      <c r="A603" t="s">
        <v>2655</v>
      </c>
    </row>
    <row r="604" spans="1:1">
      <c r="A604" t="s">
        <v>2656</v>
      </c>
    </row>
    <row r="605" spans="1:1">
      <c r="A605" t="s">
        <v>2657</v>
      </c>
    </row>
    <row r="606" spans="1:1">
      <c r="A606" t="s">
        <v>2658</v>
      </c>
    </row>
    <row r="607" spans="1:1">
      <c r="A607" t="s">
        <v>2659</v>
      </c>
    </row>
    <row r="608" spans="1:1">
      <c r="A608" t="s">
        <v>2659</v>
      </c>
    </row>
    <row r="609" spans="1:1">
      <c r="A609" t="s">
        <v>2659</v>
      </c>
    </row>
    <row r="610" spans="1:1">
      <c r="A610" t="s">
        <v>2659</v>
      </c>
    </row>
    <row r="611" spans="1:1">
      <c r="A611" t="s">
        <v>2660</v>
      </c>
    </row>
    <row r="612" spans="1:1">
      <c r="A612" t="s">
        <v>2660</v>
      </c>
    </row>
    <row r="613" spans="1:1">
      <c r="A613" t="s">
        <v>2661</v>
      </c>
    </row>
    <row r="614" spans="1:1">
      <c r="A614" t="s">
        <v>2662</v>
      </c>
    </row>
    <row r="615" spans="1:1">
      <c r="A615" t="s">
        <v>2662</v>
      </c>
    </row>
    <row r="616" spans="1:1">
      <c r="A616" t="s">
        <v>2663</v>
      </c>
    </row>
    <row r="617" spans="1:1">
      <c r="A617" t="s">
        <v>2663</v>
      </c>
    </row>
    <row r="618" spans="1:1">
      <c r="A618" t="s">
        <v>2664</v>
      </c>
    </row>
    <row r="619" spans="1:1">
      <c r="A619" t="s">
        <v>2664</v>
      </c>
    </row>
    <row r="620" spans="1:1">
      <c r="A620" t="s">
        <v>2664</v>
      </c>
    </row>
    <row r="621" spans="1:1">
      <c r="A621" t="s">
        <v>2664</v>
      </c>
    </row>
    <row r="622" spans="1:1">
      <c r="A622" t="s">
        <v>2665</v>
      </c>
    </row>
    <row r="623" spans="1:1">
      <c r="A623" t="s">
        <v>2665</v>
      </c>
    </row>
    <row r="624" spans="1:1">
      <c r="A624" t="s">
        <v>2666</v>
      </c>
    </row>
    <row r="625" spans="1:1">
      <c r="A625" t="s">
        <v>2667</v>
      </c>
    </row>
    <row r="626" spans="1:1">
      <c r="A626" t="s">
        <v>2668</v>
      </c>
    </row>
    <row r="627" spans="1:1">
      <c r="A627" t="s">
        <v>2669</v>
      </c>
    </row>
    <row r="628" spans="1:1">
      <c r="A628" t="s">
        <v>2670</v>
      </c>
    </row>
    <row r="629" spans="1:1">
      <c r="A629" t="s">
        <v>2671</v>
      </c>
    </row>
    <row r="630" spans="1:1">
      <c r="A630" t="s">
        <v>2671</v>
      </c>
    </row>
    <row r="631" spans="1:1">
      <c r="A631" t="s">
        <v>2672</v>
      </c>
    </row>
    <row r="632" spans="1:1">
      <c r="A632" t="s">
        <v>2673</v>
      </c>
    </row>
    <row r="633" spans="1:1">
      <c r="A633" t="s">
        <v>2674</v>
      </c>
    </row>
    <row r="634" spans="1:1">
      <c r="A634" t="s">
        <v>2675</v>
      </c>
    </row>
    <row r="635" spans="1:1">
      <c r="A635" t="s">
        <v>2676</v>
      </c>
    </row>
    <row r="636" spans="1:1">
      <c r="A636" t="s">
        <v>2677</v>
      </c>
    </row>
    <row r="637" spans="1:1">
      <c r="A637" t="s">
        <v>2678</v>
      </c>
    </row>
    <row r="638" spans="1:1">
      <c r="A638" t="s">
        <v>2679</v>
      </c>
    </row>
    <row r="639" spans="1:1">
      <c r="A639" t="s">
        <v>2680</v>
      </c>
    </row>
    <row r="640" spans="1:1">
      <c r="A640" t="s">
        <v>2681</v>
      </c>
    </row>
    <row r="641" spans="1:1">
      <c r="A641" t="s">
        <v>2682</v>
      </c>
    </row>
    <row r="642" spans="1:1">
      <c r="A642" t="s">
        <v>2683</v>
      </c>
    </row>
    <row r="643" spans="1:1">
      <c r="A643" t="s">
        <v>2684</v>
      </c>
    </row>
    <row r="644" spans="1:1">
      <c r="A644" t="s">
        <v>2685</v>
      </c>
    </row>
    <row r="645" spans="1:1">
      <c r="A645" t="s">
        <v>2686</v>
      </c>
    </row>
    <row r="646" spans="1:1">
      <c r="A646" t="s">
        <v>2687</v>
      </c>
    </row>
    <row r="647" spans="1:1">
      <c r="A647" t="s">
        <v>2688</v>
      </c>
    </row>
    <row r="648" spans="1:1">
      <c r="A648" t="s">
        <v>2689</v>
      </c>
    </row>
    <row r="649" spans="1:1">
      <c r="A649" t="s">
        <v>2690</v>
      </c>
    </row>
    <row r="650" spans="1:1">
      <c r="A650" t="s">
        <v>2691</v>
      </c>
    </row>
    <row r="651" spans="1:1">
      <c r="A651" t="s">
        <v>2692</v>
      </c>
    </row>
    <row r="652" spans="1:1">
      <c r="A652" t="s">
        <v>2693</v>
      </c>
    </row>
    <row r="653" spans="1:1">
      <c r="A653" t="s">
        <v>2694</v>
      </c>
    </row>
    <row r="654" spans="1:1">
      <c r="A654" t="s">
        <v>2695</v>
      </c>
    </row>
    <row r="655" spans="1:1">
      <c r="A655" t="s">
        <v>2695</v>
      </c>
    </row>
    <row r="656" spans="1:1">
      <c r="A656" t="s">
        <v>2696</v>
      </c>
    </row>
    <row r="657" spans="1:1">
      <c r="A657" t="s">
        <v>2697</v>
      </c>
    </row>
    <row r="658" spans="1:1">
      <c r="A658" t="s">
        <v>2698</v>
      </c>
    </row>
    <row r="659" spans="1:1">
      <c r="A659" t="s">
        <v>2699</v>
      </c>
    </row>
    <row r="660" spans="1:1">
      <c r="A660" t="s">
        <v>2700</v>
      </c>
    </row>
    <row r="661" spans="1:1">
      <c r="A661" t="s">
        <v>2701</v>
      </c>
    </row>
    <row r="662" spans="1:1">
      <c r="A662" t="s">
        <v>2702</v>
      </c>
    </row>
    <row r="663" spans="1:1">
      <c r="A663" t="s">
        <v>2703</v>
      </c>
    </row>
    <row r="664" spans="1:1">
      <c r="A664" t="s">
        <v>2704</v>
      </c>
    </row>
    <row r="665" spans="1:1">
      <c r="A665" t="s">
        <v>2705</v>
      </c>
    </row>
    <row r="666" spans="1:1">
      <c r="A666" t="s">
        <v>2706</v>
      </c>
    </row>
    <row r="667" spans="1:1">
      <c r="A667" t="s">
        <v>2707</v>
      </c>
    </row>
    <row r="668" spans="1:1">
      <c r="A668" t="s">
        <v>2708</v>
      </c>
    </row>
    <row r="669" spans="1:1">
      <c r="A669" t="s">
        <v>2709</v>
      </c>
    </row>
    <row r="670" spans="1:1">
      <c r="A670" t="s">
        <v>2710</v>
      </c>
    </row>
    <row r="671" spans="1:1">
      <c r="A671" t="s">
        <v>2711</v>
      </c>
    </row>
    <row r="672" spans="1:1">
      <c r="A672" t="s">
        <v>2712</v>
      </c>
    </row>
    <row r="673" spans="1:1">
      <c r="A673" t="s">
        <v>2713</v>
      </c>
    </row>
    <row r="674" spans="1:1">
      <c r="A674" t="s">
        <v>2714</v>
      </c>
    </row>
    <row r="675" spans="1:1">
      <c r="A675" t="s">
        <v>2715</v>
      </c>
    </row>
    <row r="676" spans="1:1">
      <c r="A676" t="s">
        <v>2716</v>
      </c>
    </row>
    <row r="677" spans="1:1">
      <c r="A677" t="s">
        <v>2717</v>
      </c>
    </row>
    <row r="678" spans="1:1">
      <c r="A678" t="s">
        <v>2718</v>
      </c>
    </row>
    <row r="679" spans="1:1">
      <c r="A679" t="s">
        <v>2719</v>
      </c>
    </row>
    <row r="680" spans="1:1">
      <c r="A680" t="s">
        <v>2720</v>
      </c>
    </row>
    <row r="681" spans="1:1">
      <c r="A681" t="s">
        <v>2721</v>
      </c>
    </row>
    <row r="682" spans="1:1">
      <c r="A682" t="s">
        <v>2722</v>
      </c>
    </row>
    <row r="683" spans="1:1">
      <c r="A683" t="s">
        <v>2723</v>
      </c>
    </row>
    <row r="684" spans="1:1">
      <c r="A684" t="s">
        <v>2724</v>
      </c>
    </row>
    <row r="685" spans="1:1">
      <c r="A685" t="s">
        <v>2725</v>
      </c>
    </row>
    <row r="686" spans="1:1">
      <c r="A686" t="s">
        <v>2726</v>
      </c>
    </row>
    <row r="687" spans="1:1">
      <c r="A687" t="s">
        <v>2727</v>
      </c>
    </row>
    <row r="688" spans="1:1">
      <c r="A688" t="s">
        <v>2728</v>
      </c>
    </row>
    <row r="689" spans="1:1">
      <c r="A689" t="s">
        <v>2729</v>
      </c>
    </row>
    <row r="690" spans="1:1">
      <c r="A690" t="s">
        <v>2730</v>
      </c>
    </row>
    <row r="691" spans="1:1">
      <c r="A691" t="s">
        <v>2731</v>
      </c>
    </row>
    <row r="692" spans="1:1">
      <c r="A692" t="s">
        <v>2732</v>
      </c>
    </row>
    <row r="693" spans="1:1">
      <c r="A693" t="s">
        <v>2733</v>
      </c>
    </row>
    <row r="694" spans="1:1">
      <c r="A694" t="s">
        <v>2733</v>
      </c>
    </row>
    <row r="695" spans="1:1">
      <c r="A695" t="s">
        <v>2734</v>
      </c>
    </row>
    <row r="696" spans="1:1">
      <c r="A696" t="s">
        <v>2735</v>
      </c>
    </row>
    <row r="697" spans="1:1">
      <c r="A697" t="s">
        <v>2736</v>
      </c>
    </row>
    <row r="698" spans="1:1">
      <c r="A698" t="s">
        <v>2736</v>
      </c>
    </row>
    <row r="699" spans="1:1">
      <c r="A699" t="s">
        <v>2737</v>
      </c>
    </row>
    <row r="700" spans="1:1">
      <c r="A700" t="s">
        <v>2738</v>
      </c>
    </row>
    <row r="701" spans="1:1">
      <c r="A701" t="s">
        <v>2739</v>
      </c>
    </row>
    <row r="702" spans="1:1">
      <c r="A702" t="s">
        <v>2740</v>
      </c>
    </row>
    <row r="703" spans="1:1">
      <c r="A703" t="s">
        <v>2741</v>
      </c>
    </row>
    <row r="704" spans="1:1">
      <c r="A704" t="s">
        <v>2742</v>
      </c>
    </row>
    <row r="705" spans="1:1">
      <c r="A705" t="s">
        <v>2743</v>
      </c>
    </row>
    <row r="706" spans="1:1">
      <c r="A706" t="s">
        <v>2744</v>
      </c>
    </row>
    <row r="707" spans="1:1">
      <c r="A707" t="s">
        <v>2745</v>
      </c>
    </row>
    <row r="708" spans="1:1">
      <c r="A708" t="s">
        <v>2746</v>
      </c>
    </row>
    <row r="709" spans="1:1">
      <c r="A709" t="s">
        <v>2747</v>
      </c>
    </row>
    <row r="710" spans="1:1">
      <c r="A710" t="s">
        <v>2748</v>
      </c>
    </row>
    <row r="711" spans="1:1">
      <c r="A711" t="s">
        <v>2749</v>
      </c>
    </row>
    <row r="712" spans="1:1">
      <c r="A712" t="s">
        <v>2750</v>
      </c>
    </row>
    <row r="713" spans="1:1">
      <c r="A713" t="s">
        <v>2751</v>
      </c>
    </row>
    <row r="714" spans="1:1">
      <c r="A714" t="s">
        <v>2752</v>
      </c>
    </row>
    <row r="715" spans="1:1">
      <c r="A715" t="s">
        <v>2753</v>
      </c>
    </row>
    <row r="716" spans="1:1">
      <c r="A716" t="s">
        <v>2754</v>
      </c>
    </row>
    <row r="717" spans="1:1">
      <c r="A717" t="s">
        <v>2755</v>
      </c>
    </row>
    <row r="718" spans="1:1">
      <c r="A718" t="s">
        <v>2756</v>
      </c>
    </row>
    <row r="719" spans="1:1">
      <c r="A719" t="s">
        <v>2757</v>
      </c>
    </row>
    <row r="720" spans="1:1">
      <c r="A720" t="s">
        <v>2758</v>
      </c>
    </row>
    <row r="721" spans="1:1">
      <c r="A721" t="s">
        <v>2759</v>
      </c>
    </row>
    <row r="722" spans="1:1">
      <c r="A722" t="s">
        <v>2759</v>
      </c>
    </row>
    <row r="723" spans="1:1">
      <c r="A723" t="s">
        <v>2759</v>
      </c>
    </row>
    <row r="724" spans="1:1">
      <c r="A724" t="s">
        <v>2760</v>
      </c>
    </row>
    <row r="725" spans="1:1">
      <c r="A725" t="s">
        <v>2761</v>
      </c>
    </row>
    <row r="726" spans="1:1">
      <c r="A726" t="s">
        <v>2762</v>
      </c>
    </row>
    <row r="727" spans="1:1">
      <c r="A727" t="s">
        <v>2763</v>
      </c>
    </row>
    <row r="728" spans="1:1">
      <c r="A728" t="s">
        <v>2764</v>
      </c>
    </row>
    <row r="729" spans="1:1">
      <c r="A729" t="s">
        <v>2765</v>
      </c>
    </row>
    <row r="730" spans="1:1">
      <c r="A730" t="s">
        <v>2766</v>
      </c>
    </row>
    <row r="731" spans="1:1">
      <c r="A731" t="s">
        <v>2767</v>
      </c>
    </row>
    <row r="732" spans="1:1">
      <c r="A732" t="s">
        <v>2768</v>
      </c>
    </row>
    <row r="733" spans="1:1">
      <c r="A733" t="s">
        <v>2769</v>
      </c>
    </row>
    <row r="734" spans="1:1">
      <c r="A734" t="s">
        <v>2770</v>
      </c>
    </row>
    <row r="735" spans="1:1">
      <c r="A735" t="s">
        <v>2771</v>
      </c>
    </row>
    <row r="736" spans="1:1">
      <c r="A736" t="s">
        <v>2772</v>
      </c>
    </row>
    <row r="737" spans="1:1">
      <c r="A737" t="s">
        <v>2773</v>
      </c>
    </row>
    <row r="738" spans="1:1">
      <c r="A738" t="s">
        <v>2774</v>
      </c>
    </row>
    <row r="739" spans="1:1">
      <c r="A739" t="s">
        <v>2775</v>
      </c>
    </row>
    <row r="740" spans="1:1">
      <c r="A740" t="s">
        <v>2776</v>
      </c>
    </row>
    <row r="741" spans="1:1">
      <c r="A741" t="s">
        <v>2777</v>
      </c>
    </row>
    <row r="742" spans="1:1">
      <c r="A742" t="s">
        <v>2778</v>
      </c>
    </row>
    <row r="743" spans="1:1">
      <c r="A743" t="s">
        <v>2779</v>
      </c>
    </row>
    <row r="744" spans="1:1">
      <c r="A744" t="s">
        <v>2780</v>
      </c>
    </row>
    <row r="745" spans="1:1">
      <c r="A745" t="s">
        <v>2781</v>
      </c>
    </row>
    <row r="746" spans="1:1">
      <c r="A746" t="s">
        <v>2782</v>
      </c>
    </row>
    <row r="747" spans="1:1">
      <c r="A747" t="s">
        <v>2783</v>
      </c>
    </row>
    <row r="748" spans="1:1">
      <c r="A748" t="s">
        <v>2784</v>
      </c>
    </row>
    <row r="749" spans="1:1">
      <c r="A749" t="s">
        <v>2785</v>
      </c>
    </row>
    <row r="750" spans="1:1">
      <c r="A750" t="s">
        <v>2786</v>
      </c>
    </row>
    <row r="751" spans="1:1">
      <c r="A751" t="s">
        <v>2787</v>
      </c>
    </row>
    <row r="752" spans="1:1">
      <c r="A752" t="s">
        <v>2788</v>
      </c>
    </row>
    <row r="753" spans="1:1">
      <c r="A753" t="s">
        <v>130</v>
      </c>
    </row>
    <row r="754" spans="1:1">
      <c r="A754" t="s">
        <v>2789</v>
      </c>
    </row>
    <row r="755" spans="1:1">
      <c r="A755" t="s">
        <v>2790</v>
      </c>
    </row>
    <row r="756" spans="1:1">
      <c r="A756" t="s">
        <v>2791</v>
      </c>
    </row>
    <row r="757" spans="1:1">
      <c r="A757" t="s">
        <v>2792</v>
      </c>
    </row>
    <row r="758" spans="1:1">
      <c r="A758" t="s">
        <v>2793</v>
      </c>
    </row>
    <row r="759" spans="1:1">
      <c r="A759" t="s">
        <v>2794</v>
      </c>
    </row>
    <row r="760" spans="1:1">
      <c r="A760" t="s">
        <v>2795</v>
      </c>
    </row>
    <row r="761" spans="1:1">
      <c r="A761" t="s">
        <v>2796</v>
      </c>
    </row>
    <row r="762" spans="1:1">
      <c r="A762" t="s">
        <v>2797</v>
      </c>
    </row>
    <row r="763" spans="1:1">
      <c r="A763" t="s">
        <v>2798</v>
      </c>
    </row>
    <row r="764" spans="1:1">
      <c r="A764" t="s">
        <v>2799</v>
      </c>
    </row>
    <row r="765" spans="1:1">
      <c r="A765" t="s">
        <v>2800</v>
      </c>
    </row>
    <row r="766" spans="1:1">
      <c r="A766" t="s">
        <v>2800</v>
      </c>
    </row>
    <row r="767" spans="1:1">
      <c r="A767" t="s">
        <v>2801</v>
      </c>
    </row>
    <row r="768" spans="1:1">
      <c r="A768" t="s">
        <v>2802</v>
      </c>
    </row>
    <row r="769" spans="1:1">
      <c r="A769" t="s">
        <v>2803</v>
      </c>
    </row>
    <row r="770" spans="1:1">
      <c r="A770" t="s">
        <v>2804</v>
      </c>
    </row>
    <row r="771" spans="1:1">
      <c r="A771" t="s">
        <v>2805</v>
      </c>
    </row>
    <row r="772" spans="1:1">
      <c r="A772" t="s">
        <v>2806</v>
      </c>
    </row>
    <row r="773" spans="1:1">
      <c r="A773" t="s">
        <v>2807</v>
      </c>
    </row>
    <row r="774" spans="1:1">
      <c r="A774" t="s">
        <v>2808</v>
      </c>
    </row>
    <row r="775" spans="1:1">
      <c r="A775" t="s">
        <v>2809</v>
      </c>
    </row>
    <row r="776" spans="1:1">
      <c r="A776" t="s">
        <v>2810</v>
      </c>
    </row>
    <row r="777" spans="1:1">
      <c r="A777" t="s">
        <v>2811</v>
      </c>
    </row>
    <row r="778" spans="1:1">
      <c r="A778" t="s">
        <v>2812</v>
      </c>
    </row>
    <row r="779" spans="1:1">
      <c r="A779" t="s">
        <v>2813</v>
      </c>
    </row>
    <row r="780" spans="1:1">
      <c r="A780" t="s">
        <v>2814</v>
      </c>
    </row>
    <row r="781" spans="1:1">
      <c r="A781" t="s">
        <v>2815</v>
      </c>
    </row>
    <row r="782" spans="1:1">
      <c r="A782" t="s">
        <v>2816</v>
      </c>
    </row>
    <row r="783" spans="1:1">
      <c r="A783" t="s">
        <v>2817</v>
      </c>
    </row>
    <row r="784" spans="1:1">
      <c r="A784" t="s">
        <v>2818</v>
      </c>
    </row>
    <row r="785" spans="1:1">
      <c r="A785" t="s">
        <v>2818</v>
      </c>
    </row>
    <row r="786" spans="1:1">
      <c r="A786" t="s">
        <v>2819</v>
      </c>
    </row>
    <row r="787" spans="1:1">
      <c r="A787" t="s">
        <v>2819</v>
      </c>
    </row>
    <row r="788" spans="1:1">
      <c r="A788" t="s">
        <v>2820</v>
      </c>
    </row>
    <row r="789" spans="1:1">
      <c r="A789" t="s">
        <v>2821</v>
      </c>
    </row>
    <row r="790" spans="1:1">
      <c r="A790" t="s">
        <v>2821</v>
      </c>
    </row>
    <row r="791" spans="1:1">
      <c r="A791" t="s">
        <v>2822</v>
      </c>
    </row>
    <row r="792" spans="1:1">
      <c r="A792" t="s">
        <v>2823</v>
      </c>
    </row>
    <row r="793" spans="1:1">
      <c r="A793" t="s">
        <v>2824</v>
      </c>
    </row>
    <row r="794" spans="1:1">
      <c r="A794" t="s">
        <v>2825</v>
      </c>
    </row>
    <row r="795" spans="1:1">
      <c r="A795" t="s">
        <v>2826</v>
      </c>
    </row>
    <row r="796" spans="1:1">
      <c r="A796" t="s">
        <v>2827</v>
      </c>
    </row>
    <row r="797" spans="1:1">
      <c r="A797" t="s">
        <v>2828</v>
      </c>
    </row>
    <row r="798" spans="1:1">
      <c r="A798" t="s">
        <v>2829</v>
      </c>
    </row>
    <row r="799" spans="1:1">
      <c r="A799" t="s">
        <v>2829</v>
      </c>
    </row>
    <row r="800" spans="1:1">
      <c r="A800" t="s">
        <v>2830</v>
      </c>
    </row>
    <row r="801" spans="1:1">
      <c r="A801" t="s">
        <v>2831</v>
      </c>
    </row>
    <row r="802" spans="1:1">
      <c r="A802" t="s">
        <v>2832</v>
      </c>
    </row>
    <row r="803" spans="1:1">
      <c r="A803" t="s">
        <v>2833</v>
      </c>
    </row>
    <row r="804" spans="1:1">
      <c r="A804" t="s">
        <v>2833</v>
      </c>
    </row>
    <row r="805" spans="1:1">
      <c r="A805" t="s">
        <v>2834</v>
      </c>
    </row>
    <row r="806" spans="1:1">
      <c r="A806" t="s">
        <v>2835</v>
      </c>
    </row>
    <row r="807" spans="1:1">
      <c r="A807" t="s">
        <v>2836</v>
      </c>
    </row>
    <row r="808" spans="1:1">
      <c r="A808" t="s">
        <v>2837</v>
      </c>
    </row>
    <row r="809" spans="1:1">
      <c r="A809" t="s">
        <v>2838</v>
      </c>
    </row>
    <row r="810" spans="1:1">
      <c r="A810" t="s">
        <v>2839</v>
      </c>
    </row>
    <row r="811" spans="1:1">
      <c r="A811" t="s">
        <v>2840</v>
      </c>
    </row>
    <row r="812" spans="1:1">
      <c r="A812" t="s">
        <v>2841</v>
      </c>
    </row>
    <row r="813" spans="1:1">
      <c r="A813" t="s">
        <v>2842</v>
      </c>
    </row>
    <row r="814" spans="1:1">
      <c r="A814" t="s">
        <v>2843</v>
      </c>
    </row>
    <row r="815" spans="1:1">
      <c r="A815" t="s">
        <v>2844</v>
      </c>
    </row>
    <row r="816" spans="1:1">
      <c r="A816" t="s">
        <v>2845</v>
      </c>
    </row>
    <row r="817" spans="1:1">
      <c r="A817" t="s">
        <v>2846</v>
      </c>
    </row>
    <row r="818" spans="1:1">
      <c r="A818" t="s">
        <v>2847</v>
      </c>
    </row>
    <row r="819" spans="1:1">
      <c r="A819" t="s">
        <v>2847</v>
      </c>
    </row>
    <row r="820" spans="1:1">
      <c r="A820" t="s">
        <v>2848</v>
      </c>
    </row>
    <row r="821" spans="1:1">
      <c r="A821" t="s">
        <v>2849</v>
      </c>
    </row>
    <row r="822" spans="1:1">
      <c r="A822" t="s">
        <v>2849</v>
      </c>
    </row>
    <row r="823" spans="1:1">
      <c r="A823" t="s">
        <v>2850</v>
      </c>
    </row>
    <row r="824" spans="1:1">
      <c r="A824" t="s">
        <v>2850</v>
      </c>
    </row>
    <row r="825" spans="1:1">
      <c r="A825" t="s">
        <v>2851</v>
      </c>
    </row>
    <row r="826" spans="1:1">
      <c r="A826" t="s">
        <v>2851</v>
      </c>
    </row>
    <row r="827" spans="1:1">
      <c r="A827" t="s">
        <v>2852</v>
      </c>
    </row>
    <row r="828" spans="1:1">
      <c r="A828" t="s">
        <v>2853</v>
      </c>
    </row>
    <row r="829" spans="1:1">
      <c r="A829" t="s">
        <v>2854</v>
      </c>
    </row>
    <row r="830" spans="1:1">
      <c r="A830" t="s">
        <v>2854</v>
      </c>
    </row>
    <row r="831" spans="1:1">
      <c r="A831" t="s">
        <v>2855</v>
      </c>
    </row>
    <row r="832" spans="1:1">
      <c r="A832" t="s">
        <v>2856</v>
      </c>
    </row>
    <row r="833" spans="1:1">
      <c r="A833" t="s">
        <v>2857</v>
      </c>
    </row>
    <row r="834" spans="1:1">
      <c r="A834" t="s">
        <v>2858</v>
      </c>
    </row>
    <row r="835" spans="1:1">
      <c r="A835" t="s">
        <v>2859</v>
      </c>
    </row>
    <row r="836" spans="1:1">
      <c r="A836" t="s">
        <v>2860</v>
      </c>
    </row>
    <row r="837" spans="1:1">
      <c r="A837" t="s">
        <v>2861</v>
      </c>
    </row>
    <row r="838" spans="1:1">
      <c r="A838" t="s">
        <v>2862</v>
      </c>
    </row>
    <row r="839" spans="1:1">
      <c r="A839" t="s">
        <v>2863</v>
      </c>
    </row>
    <row r="840" spans="1:1">
      <c r="A840" t="s">
        <v>2864</v>
      </c>
    </row>
    <row r="841" spans="1:1">
      <c r="A841" t="s">
        <v>2864</v>
      </c>
    </row>
    <row r="842" spans="1:1">
      <c r="A842" t="s">
        <v>2865</v>
      </c>
    </row>
    <row r="843" spans="1:1">
      <c r="A843" t="s">
        <v>2865</v>
      </c>
    </row>
    <row r="844" spans="1:1">
      <c r="A844" t="s">
        <v>2866</v>
      </c>
    </row>
    <row r="845" spans="1:1">
      <c r="A845" t="s">
        <v>2867</v>
      </c>
    </row>
    <row r="846" spans="1:1">
      <c r="A846" t="s">
        <v>2868</v>
      </c>
    </row>
    <row r="847" spans="1:1">
      <c r="A847" t="s">
        <v>2869</v>
      </c>
    </row>
    <row r="848" spans="1:1">
      <c r="A848" t="s">
        <v>2870</v>
      </c>
    </row>
    <row r="849" spans="1:1">
      <c r="A849" t="s">
        <v>2871</v>
      </c>
    </row>
    <row r="850" spans="1:1">
      <c r="A850" t="s">
        <v>2872</v>
      </c>
    </row>
    <row r="851" spans="1:1">
      <c r="A851" t="s">
        <v>2873</v>
      </c>
    </row>
    <row r="852" spans="1:1">
      <c r="A852" t="s">
        <v>2874</v>
      </c>
    </row>
    <row r="853" spans="1:1">
      <c r="A853" t="s">
        <v>2875</v>
      </c>
    </row>
    <row r="854" spans="1:1">
      <c r="A854" t="s">
        <v>2876</v>
      </c>
    </row>
    <row r="855" spans="1:1">
      <c r="A855" t="s">
        <v>2877</v>
      </c>
    </row>
    <row r="856" spans="1:1">
      <c r="A856" t="s">
        <v>2878</v>
      </c>
    </row>
    <row r="857" spans="1:1">
      <c r="A857" t="s">
        <v>2879</v>
      </c>
    </row>
    <row r="858" spans="1:1">
      <c r="A858" t="s">
        <v>2880</v>
      </c>
    </row>
    <row r="859" spans="1:1">
      <c r="A859" t="s">
        <v>2881</v>
      </c>
    </row>
    <row r="860" spans="1:1">
      <c r="A860" t="s">
        <v>2882</v>
      </c>
    </row>
    <row r="861" spans="1:1">
      <c r="A861" t="s">
        <v>2883</v>
      </c>
    </row>
    <row r="862" spans="1:1">
      <c r="A862" t="s">
        <v>2884</v>
      </c>
    </row>
    <row r="863" spans="1:1">
      <c r="A863" t="s">
        <v>2885</v>
      </c>
    </row>
    <row r="864" spans="1:1">
      <c r="A864" t="s">
        <v>2886</v>
      </c>
    </row>
    <row r="865" spans="1:1">
      <c r="A865" t="s">
        <v>2887</v>
      </c>
    </row>
    <row r="866" spans="1:1">
      <c r="A866" t="s">
        <v>2888</v>
      </c>
    </row>
    <row r="867" spans="1:1">
      <c r="A867" t="s">
        <v>2889</v>
      </c>
    </row>
    <row r="868" spans="1:1">
      <c r="A868" t="s">
        <v>2890</v>
      </c>
    </row>
    <row r="869" spans="1:1">
      <c r="A869" t="s">
        <v>2891</v>
      </c>
    </row>
    <row r="870" spans="1:1">
      <c r="A870" t="s">
        <v>2892</v>
      </c>
    </row>
    <row r="871" spans="1:1">
      <c r="A871" t="s">
        <v>2893</v>
      </c>
    </row>
    <row r="872" spans="1:1">
      <c r="A872" t="s">
        <v>2894</v>
      </c>
    </row>
    <row r="873" spans="1:1">
      <c r="A873" t="s">
        <v>2895</v>
      </c>
    </row>
    <row r="874" spans="1:1">
      <c r="A874" t="s">
        <v>2896</v>
      </c>
    </row>
    <row r="875" spans="1:1">
      <c r="A875" t="s">
        <v>2897</v>
      </c>
    </row>
    <row r="876" spans="1:1">
      <c r="A876" t="s">
        <v>2898</v>
      </c>
    </row>
    <row r="877" spans="1:1">
      <c r="A877" t="s">
        <v>2899</v>
      </c>
    </row>
    <row r="878" spans="1:1">
      <c r="A878" t="s">
        <v>2900</v>
      </c>
    </row>
    <row r="879" spans="1:1">
      <c r="A879" t="s">
        <v>2901</v>
      </c>
    </row>
    <row r="880" spans="1:1">
      <c r="A880" t="s">
        <v>2901</v>
      </c>
    </row>
    <row r="881" spans="1:1">
      <c r="A881" t="s">
        <v>2902</v>
      </c>
    </row>
    <row r="882" spans="1:1">
      <c r="A882" t="s">
        <v>2903</v>
      </c>
    </row>
    <row r="883" spans="1:1">
      <c r="A883" t="s">
        <v>2904</v>
      </c>
    </row>
    <row r="884" spans="1:1">
      <c r="A884" t="s">
        <v>2905</v>
      </c>
    </row>
    <row r="885" spans="1:1">
      <c r="A885" t="s">
        <v>2906</v>
      </c>
    </row>
    <row r="886" spans="1:1">
      <c r="A886" t="s">
        <v>2907</v>
      </c>
    </row>
    <row r="887" spans="1:1">
      <c r="A887" t="s">
        <v>2908</v>
      </c>
    </row>
    <row r="888" spans="1:1">
      <c r="A888" t="s">
        <v>2909</v>
      </c>
    </row>
    <row r="889" spans="1:1">
      <c r="A889" t="s">
        <v>2910</v>
      </c>
    </row>
    <row r="890" spans="1:1">
      <c r="A890" t="s">
        <v>2911</v>
      </c>
    </row>
    <row r="891" spans="1:1">
      <c r="A891" t="s">
        <v>2912</v>
      </c>
    </row>
    <row r="892" spans="1:1">
      <c r="A892" t="s">
        <v>2912</v>
      </c>
    </row>
    <row r="893" spans="1:1">
      <c r="A893" t="s">
        <v>2913</v>
      </c>
    </row>
    <row r="894" spans="1:1">
      <c r="A894" t="s">
        <v>2914</v>
      </c>
    </row>
    <row r="895" spans="1:1">
      <c r="A895" t="s">
        <v>2915</v>
      </c>
    </row>
    <row r="896" spans="1:1">
      <c r="A896" t="s">
        <v>2916</v>
      </c>
    </row>
    <row r="897" spans="1:1">
      <c r="A897" t="s">
        <v>2917</v>
      </c>
    </row>
    <row r="898" spans="1:1">
      <c r="A898" t="s">
        <v>2918</v>
      </c>
    </row>
    <row r="899" spans="1:1">
      <c r="A899" t="s">
        <v>2919</v>
      </c>
    </row>
    <row r="900" spans="1:1">
      <c r="A900" t="s">
        <v>2920</v>
      </c>
    </row>
    <row r="901" spans="1:1">
      <c r="A901" t="s">
        <v>2921</v>
      </c>
    </row>
    <row r="902" spans="1:1">
      <c r="A902" t="s">
        <v>2922</v>
      </c>
    </row>
    <row r="903" spans="1:1">
      <c r="A903" t="s">
        <v>2923</v>
      </c>
    </row>
    <row r="904" spans="1:1">
      <c r="A904" t="s">
        <v>2924</v>
      </c>
    </row>
    <row r="905" spans="1:1">
      <c r="A905" t="s">
        <v>2925</v>
      </c>
    </row>
    <row r="906" spans="1:1">
      <c r="A906" t="s">
        <v>2926</v>
      </c>
    </row>
    <row r="907" spans="1:1">
      <c r="A907" t="s">
        <v>2926</v>
      </c>
    </row>
    <row r="908" spans="1:1">
      <c r="A908" t="s">
        <v>2927</v>
      </c>
    </row>
    <row r="909" spans="1:1">
      <c r="A909" t="s">
        <v>2927</v>
      </c>
    </row>
    <row r="910" spans="1:1">
      <c r="A910" t="s">
        <v>2928</v>
      </c>
    </row>
    <row r="911" spans="1:1">
      <c r="A911" t="s">
        <v>2929</v>
      </c>
    </row>
    <row r="912" spans="1:1">
      <c r="A912" t="s">
        <v>2930</v>
      </c>
    </row>
    <row r="913" spans="1:1">
      <c r="A913" t="s">
        <v>2931</v>
      </c>
    </row>
    <row r="914" spans="1:1">
      <c r="A914" t="s">
        <v>2932</v>
      </c>
    </row>
    <row r="915" spans="1:1">
      <c r="A915" t="s">
        <v>2933</v>
      </c>
    </row>
    <row r="916" spans="1:1">
      <c r="A916" t="s">
        <v>2934</v>
      </c>
    </row>
    <row r="917" spans="1:1">
      <c r="A917" t="s">
        <v>2935</v>
      </c>
    </row>
    <row r="918" spans="1:1">
      <c r="A918" t="s">
        <v>2936</v>
      </c>
    </row>
    <row r="919" spans="1:1">
      <c r="A919" t="s">
        <v>2937</v>
      </c>
    </row>
    <row r="920" spans="1:1">
      <c r="A920" t="s">
        <v>2938</v>
      </c>
    </row>
    <row r="921" spans="1:1">
      <c r="A921" t="s">
        <v>2939</v>
      </c>
    </row>
    <row r="922" spans="1:1">
      <c r="A922" t="s">
        <v>2940</v>
      </c>
    </row>
    <row r="923" spans="1:1">
      <c r="A923" t="s">
        <v>2941</v>
      </c>
    </row>
    <row r="924" spans="1:1">
      <c r="A924" t="s">
        <v>2942</v>
      </c>
    </row>
    <row r="925" spans="1:1">
      <c r="A925" t="s">
        <v>2943</v>
      </c>
    </row>
    <row r="926" spans="1:1">
      <c r="A926" t="s">
        <v>2944</v>
      </c>
    </row>
    <row r="927" spans="1:1">
      <c r="A927" t="s">
        <v>2945</v>
      </c>
    </row>
    <row r="928" spans="1:1">
      <c r="A928" t="s">
        <v>2946</v>
      </c>
    </row>
    <row r="929" spans="1:1">
      <c r="A929" t="s">
        <v>2947</v>
      </c>
    </row>
    <row r="930" spans="1:1">
      <c r="A930" t="s">
        <v>2948</v>
      </c>
    </row>
    <row r="931" spans="1:1">
      <c r="A931" t="s">
        <v>2949</v>
      </c>
    </row>
    <row r="932" spans="1:1">
      <c r="A932" t="s">
        <v>2950</v>
      </c>
    </row>
    <row r="933" spans="1:1">
      <c r="A933" t="s">
        <v>2950</v>
      </c>
    </row>
    <row r="934" spans="1:1">
      <c r="A934" t="s">
        <v>2951</v>
      </c>
    </row>
    <row r="935" spans="1:1">
      <c r="A935" t="s">
        <v>2952</v>
      </c>
    </row>
    <row r="936" spans="1:1">
      <c r="A936" t="s">
        <v>2953</v>
      </c>
    </row>
    <row r="937" spans="1:1">
      <c r="A937" t="s">
        <v>2954</v>
      </c>
    </row>
    <row r="938" spans="1:1">
      <c r="A938" t="s">
        <v>2955</v>
      </c>
    </row>
    <row r="939" spans="1:1">
      <c r="A939" t="s">
        <v>2956</v>
      </c>
    </row>
    <row r="940" spans="1:1">
      <c r="A940" t="s">
        <v>2957</v>
      </c>
    </row>
    <row r="941" spans="1:1">
      <c r="A941" t="s">
        <v>2958</v>
      </c>
    </row>
    <row r="942" spans="1:1">
      <c r="A942" t="s">
        <v>2959</v>
      </c>
    </row>
    <row r="943" spans="1:1">
      <c r="A943" t="s">
        <v>2960</v>
      </c>
    </row>
    <row r="944" spans="1:1">
      <c r="A944" t="s">
        <v>2961</v>
      </c>
    </row>
    <row r="945" spans="1:1">
      <c r="A945" t="s">
        <v>2962</v>
      </c>
    </row>
    <row r="946" spans="1:1">
      <c r="A946" t="s">
        <v>2963</v>
      </c>
    </row>
    <row r="947" spans="1:1">
      <c r="A947" t="s">
        <v>2964</v>
      </c>
    </row>
    <row r="948" spans="1:1">
      <c r="A948" t="s">
        <v>2965</v>
      </c>
    </row>
    <row r="949" spans="1:1">
      <c r="A949" t="s">
        <v>2966</v>
      </c>
    </row>
    <row r="950" spans="1:1">
      <c r="A950" t="s">
        <v>2967</v>
      </c>
    </row>
    <row r="951" spans="1:1">
      <c r="A951" t="s">
        <v>2968</v>
      </c>
    </row>
    <row r="952" spans="1:1">
      <c r="A952" t="s">
        <v>2969</v>
      </c>
    </row>
    <row r="953" spans="1:1">
      <c r="A953" t="s">
        <v>2970</v>
      </c>
    </row>
    <row r="954" spans="1:1">
      <c r="A954" t="s">
        <v>2971</v>
      </c>
    </row>
    <row r="955" spans="1:1">
      <c r="A955" t="s">
        <v>2972</v>
      </c>
    </row>
    <row r="956" spans="1:1">
      <c r="A956" t="s">
        <v>2973</v>
      </c>
    </row>
    <row r="957" spans="1:1">
      <c r="A957" t="s">
        <v>2974</v>
      </c>
    </row>
    <row r="958" spans="1:1">
      <c r="A958" t="s">
        <v>2975</v>
      </c>
    </row>
    <row r="959" spans="1:1">
      <c r="A959" t="s">
        <v>2976</v>
      </c>
    </row>
    <row r="960" spans="1:1">
      <c r="A960" t="s">
        <v>2977</v>
      </c>
    </row>
    <row r="961" spans="1:1">
      <c r="A961" t="s">
        <v>2978</v>
      </c>
    </row>
    <row r="962" spans="1:1">
      <c r="A962" t="s">
        <v>2979</v>
      </c>
    </row>
    <row r="963" spans="1:1">
      <c r="A963" t="s">
        <v>2980</v>
      </c>
    </row>
    <row r="964" spans="1:1">
      <c r="A964" t="s">
        <v>2981</v>
      </c>
    </row>
    <row r="965" spans="1:1">
      <c r="A965" t="s">
        <v>2982</v>
      </c>
    </row>
    <row r="966" spans="1:1">
      <c r="A966" t="s">
        <v>2983</v>
      </c>
    </row>
    <row r="967" spans="1:1">
      <c r="A967" t="s">
        <v>2984</v>
      </c>
    </row>
    <row r="968" spans="1:1">
      <c r="A968" t="s">
        <v>2985</v>
      </c>
    </row>
    <row r="969" spans="1:1">
      <c r="A969" t="s">
        <v>2986</v>
      </c>
    </row>
    <row r="970" spans="1:1">
      <c r="A970" t="s">
        <v>2987</v>
      </c>
    </row>
    <row r="971" spans="1:1">
      <c r="A971" t="s">
        <v>2988</v>
      </c>
    </row>
    <row r="972" spans="1:1">
      <c r="A972" t="s">
        <v>2989</v>
      </c>
    </row>
    <row r="973" spans="1:1">
      <c r="A973" t="s">
        <v>2990</v>
      </c>
    </row>
    <row r="974" spans="1:1">
      <c r="A974" t="s">
        <v>2991</v>
      </c>
    </row>
    <row r="975" spans="1:1">
      <c r="A975" t="s">
        <v>2992</v>
      </c>
    </row>
    <row r="976" spans="1:1">
      <c r="A976" t="s">
        <v>2993</v>
      </c>
    </row>
    <row r="977" spans="1:1">
      <c r="A977" t="s">
        <v>2994</v>
      </c>
    </row>
    <row r="978" spans="1:1">
      <c r="A978" t="s">
        <v>2995</v>
      </c>
    </row>
    <row r="979" spans="1:1">
      <c r="A979" t="s">
        <v>2996</v>
      </c>
    </row>
    <row r="980" spans="1:1">
      <c r="A980" t="s">
        <v>2997</v>
      </c>
    </row>
    <row r="981" spans="1:1">
      <c r="A981" t="s">
        <v>2998</v>
      </c>
    </row>
    <row r="982" spans="1:1">
      <c r="A982" t="s">
        <v>2999</v>
      </c>
    </row>
    <row r="983" spans="1:1">
      <c r="A983" t="s">
        <v>3000</v>
      </c>
    </row>
    <row r="984" spans="1:1">
      <c r="A984" t="s">
        <v>3001</v>
      </c>
    </row>
    <row r="985" spans="1:1">
      <c r="A985" t="s">
        <v>3002</v>
      </c>
    </row>
    <row r="986" spans="1:1">
      <c r="A986" t="s">
        <v>3003</v>
      </c>
    </row>
    <row r="987" spans="1:1">
      <c r="A987" t="s">
        <v>3004</v>
      </c>
    </row>
    <row r="988" spans="1:1">
      <c r="A988" t="s">
        <v>3005</v>
      </c>
    </row>
    <row r="989" spans="1:1">
      <c r="A989" t="s">
        <v>3006</v>
      </c>
    </row>
    <row r="990" spans="1:1">
      <c r="A990" t="s">
        <v>3007</v>
      </c>
    </row>
    <row r="991" spans="1:1">
      <c r="A991" t="s">
        <v>3008</v>
      </c>
    </row>
    <row r="992" spans="1:1">
      <c r="A992" t="s">
        <v>3009</v>
      </c>
    </row>
    <row r="993" spans="1:1">
      <c r="A993" t="s">
        <v>3010</v>
      </c>
    </row>
    <row r="994" spans="1:1">
      <c r="A994" t="s">
        <v>3011</v>
      </c>
    </row>
    <row r="995" spans="1:1">
      <c r="A995" t="s">
        <v>3012</v>
      </c>
    </row>
    <row r="996" spans="1:1">
      <c r="A996" t="s">
        <v>3013</v>
      </c>
    </row>
    <row r="997" spans="1:1">
      <c r="A997" t="s">
        <v>3014</v>
      </c>
    </row>
    <row r="998" spans="1:1">
      <c r="A998" t="s">
        <v>3015</v>
      </c>
    </row>
    <row r="999" spans="1:1">
      <c r="A999" t="s">
        <v>3016</v>
      </c>
    </row>
    <row r="1000" spans="1:1">
      <c r="A1000" t="s">
        <v>3017</v>
      </c>
    </row>
    <row r="1001" spans="1:1">
      <c r="A1001" t="s">
        <v>3018</v>
      </c>
    </row>
    <row r="1002" spans="1:1">
      <c r="A1002" t="s">
        <v>3019</v>
      </c>
    </row>
    <row r="1003" spans="1:1">
      <c r="A1003" t="s">
        <v>3020</v>
      </c>
    </row>
    <row r="1004" spans="1:1">
      <c r="A1004" t="s">
        <v>3021</v>
      </c>
    </row>
    <row r="1005" spans="1:1">
      <c r="A1005" t="s">
        <v>3022</v>
      </c>
    </row>
    <row r="1006" spans="1:1">
      <c r="A1006" t="s">
        <v>3023</v>
      </c>
    </row>
    <row r="1007" spans="1:1">
      <c r="A1007" t="s">
        <v>3024</v>
      </c>
    </row>
    <row r="1008" spans="1:1">
      <c r="A1008" t="s">
        <v>3025</v>
      </c>
    </row>
    <row r="1009" spans="1:1">
      <c r="A1009" t="s">
        <v>3026</v>
      </c>
    </row>
    <row r="1010" spans="1:1">
      <c r="A1010" t="s">
        <v>3027</v>
      </c>
    </row>
    <row r="1011" spans="1:1">
      <c r="A1011" t="s">
        <v>3028</v>
      </c>
    </row>
    <row r="1012" spans="1:1">
      <c r="A1012" t="s">
        <v>3029</v>
      </c>
    </row>
    <row r="1013" spans="1:1">
      <c r="A1013" t="s">
        <v>3030</v>
      </c>
    </row>
    <row r="1014" spans="1:1">
      <c r="A1014" t="s">
        <v>3031</v>
      </c>
    </row>
    <row r="1015" spans="1:1">
      <c r="A1015" t="s">
        <v>3032</v>
      </c>
    </row>
    <row r="1016" spans="1:1">
      <c r="A1016" t="s">
        <v>3033</v>
      </c>
    </row>
    <row r="1017" spans="1:1">
      <c r="A1017" t="s">
        <v>3034</v>
      </c>
    </row>
    <row r="1018" spans="1:1">
      <c r="A1018" t="s">
        <v>3035</v>
      </c>
    </row>
    <row r="1019" spans="1:1">
      <c r="A1019" t="s">
        <v>3036</v>
      </c>
    </row>
    <row r="1020" spans="1:1">
      <c r="A1020" t="s">
        <v>3035</v>
      </c>
    </row>
    <row r="1021" spans="1:1">
      <c r="A1021" t="s">
        <v>3037</v>
      </c>
    </row>
    <row r="1022" spans="1:1">
      <c r="A1022" t="s">
        <v>3038</v>
      </c>
    </row>
    <row r="1023" spans="1:1">
      <c r="A1023" t="s">
        <v>3039</v>
      </c>
    </row>
    <row r="1024" spans="1:1">
      <c r="A1024" t="s">
        <v>3040</v>
      </c>
    </row>
    <row r="1025" spans="1:1">
      <c r="A1025" t="s">
        <v>3041</v>
      </c>
    </row>
    <row r="1026" spans="1:1">
      <c r="A1026" t="s">
        <v>3042</v>
      </c>
    </row>
    <row r="1027" spans="1:1">
      <c r="A1027" t="s">
        <v>3043</v>
      </c>
    </row>
    <row r="1028" spans="1:1">
      <c r="A1028" t="s">
        <v>3044</v>
      </c>
    </row>
    <row r="1029" spans="1:1">
      <c r="A1029" t="s">
        <v>3045</v>
      </c>
    </row>
    <row r="1030" spans="1:1">
      <c r="A1030" t="s">
        <v>3046</v>
      </c>
    </row>
    <row r="1031" spans="1:1">
      <c r="A1031" t="s">
        <v>3047</v>
      </c>
    </row>
    <row r="1032" spans="1:1">
      <c r="A1032" t="s">
        <v>3048</v>
      </c>
    </row>
    <row r="1033" spans="1:1">
      <c r="A1033" t="s">
        <v>3049</v>
      </c>
    </row>
    <row r="1034" spans="1:1">
      <c r="A1034" t="s">
        <v>3050</v>
      </c>
    </row>
    <row r="1035" spans="1:1">
      <c r="A1035" t="s">
        <v>3051</v>
      </c>
    </row>
    <row r="1036" spans="1:1">
      <c r="A1036" t="s">
        <v>3052</v>
      </c>
    </row>
    <row r="1037" spans="1:1">
      <c r="A1037" t="s">
        <v>3053</v>
      </c>
    </row>
    <row r="1038" spans="1:1">
      <c r="A1038" t="s">
        <v>3054</v>
      </c>
    </row>
    <row r="1039" spans="1:1">
      <c r="A1039" t="s">
        <v>3055</v>
      </c>
    </row>
    <row r="1040" spans="1:1">
      <c r="A1040" t="s">
        <v>3056</v>
      </c>
    </row>
    <row r="1041" spans="1:1">
      <c r="A1041" t="s">
        <v>3057</v>
      </c>
    </row>
    <row r="1042" spans="1:1">
      <c r="A1042" t="s">
        <v>3058</v>
      </c>
    </row>
    <row r="1043" spans="1:1">
      <c r="A1043" t="s">
        <v>3058</v>
      </c>
    </row>
    <row r="1044" spans="1:1">
      <c r="A1044" t="s">
        <v>3058</v>
      </c>
    </row>
    <row r="1045" spans="1:1">
      <c r="A1045" t="s">
        <v>3059</v>
      </c>
    </row>
    <row r="1046" spans="1:1">
      <c r="A1046" t="s">
        <v>3060</v>
      </c>
    </row>
    <row r="1047" spans="1:1">
      <c r="A1047" t="s">
        <v>3061</v>
      </c>
    </row>
    <row r="1048" spans="1:1">
      <c r="A1048" t="s">
        <v>3062</v>
      </c>
    </row>
    <row r="1049" spans="1:1">
      <c r="A1049" t="s">
        <v>3063</v>
      </c>
    </row>
    <row r="1050" spans="1:1">
      <c r="A1050" t="s">
        <v>3064</v>
      </c>
    </row>
    <row r="1051" spans="1:1">
      <c r="A1051" t="s">
        <v>3065</v>
      </c>
    </row>
    <row r="1052" spans="1:1">
      <c r="A1052" t="s">
        <v>3066</v>
      </c>
    </row>
    <row r="1053" spans="1:1">
      <c r="A1053" t="s">
        <v>3067</v>
      </c>
    </row>
    <row r="1054" spans="1:1">
      <c r="A1054" t="s">
        <v>3068</v>
      </c>
    </row>
    <row r="1055" spans="1:1">
      <c r="A1055" t="s">
        <v>3069</v>
      </c>
    </row>
    <row r="1056" spans="1:1">
      <c r="A1056" t="s">
        <v>3070</v>
      </c>
    </row>
    <row r="1057" spans="1:1">
      <c r="A1057" t="s">
        <v>3071</v>
      </c>
    </row>
    <row r="1058" spans="1:1">
      <c r="A1058" t="s">
        <v>3072</v>
      </c>
    </row>
    <row r="1059" spans="1:1">
      <c r="A1059" t="s">
        <v>3073</v>
      </c>
    </row>
    <row r="1060" spans="1:1">
      <c r="A1060" t="s">
        <v>3074</v>
      </c>
    </row>
    <row r="1061" spans="1:1">
      <c r="A1061" t="s">
        <v>3075</v>
      </c>
    </row>
    <row r="1062" spans="1:1">
      <c r="A1062" t="s">
        <v>3076</v>
      </c>
    </row>
    <row r="1063" spans="1:1">
      <c r="A1063" t="s">
        <v>3077</v>
      </c>
    </row>
    <row r="1064" spans="1:1">
      <c r="A1064" t="s">
        <v>3078</v>
      </c>
    </row>
    <row r="1065" spans="1:1">
      <c r="A1065" t="s">
        <v>3079</v>
      </c>
    </row>
    <row r="1066" spans="1:1">
      <c r="A1066" t="s">
        <v>3080</v>
      </c>
    </row>
    <row r="1067" spans="1:1">
      <c r="A1067" t="s">
        <v>3081</v>
      </c>
    </row>
    <row r="1068" spans="1:1">
      <c r="A1068" t="s">
        <v>3082</v>
      </c>
    </row>
    <row r="1069" spans="1:1">
      <c r="A1069" t="s">
        <v>3083</v>
      </c>
    </row>
    <row r="1070" spans="1:1">
      <c r="A1070" t="s">
        <v>3084</v>
      </c>
    </row>
    <row r="1071" spans="1:1">
      <c r="A1071" t="s">
        <v>3085</v>
      </c>
    </row>
    <row r="1072" spans="1:1">
      <c r="A1072" t="s">
        <v>3086</v>
      </c>
    </row>
    <row r="1073" spans="1:1">
      <c r="A1073" t="s">
        <v>3087</v>
      </c>
    </row>
    <row r="1074" spans="1:1">
      <c r="A1074" t="s">
        <v>3088</v>
      </c>
    </row>
    <row r="1075" spans="1:1">
      <c r="A1075" t="s">
        <v>3089</v>
      </c>
    </row>
    <row r="1076" spans="1:1">
      <c r="A1076" t="s">
        <v>3090</v>
      </c>
    </row>
    <row r="1077" spans="1:1">
      <c r="A1077" t="s">
        <v>3090</v>
      </c>
    </row>
    <row r="1078" spans="1:1">
      <c r="A1078" t="s">
        <v>3091</v>
      </c>
    </row>
    <row r="1079" spans="1:1">
      <c r="A1079" t="s">
        <v>3092</v>
      </c>
    </row>
    <row r="1080" spans="1:1">
      <c r="A1080" t="s">
        <v>3092</v>
      </c>
    </row>
    <row r="1081" spans="1:1">
      <c r="A1081" t="s">
        <v>3093</v>
      </c>
    </row>
    <row r="1082" spans="1:1">
      <c r="A1082" t="s">
        <v>3093</v>
      </c>
    </row>
    <row r="1083" spans="1:1">
      <c r="A1083" t="s">
        <v>3094</v>
      </c>
    </row>
    <row r="1084" spans="1:1">
      <c r="A1084" t="s">
        <v>3095</v>
      </c>
    </row>
    <row r="1085" spans="1:1">
      <c r="A1085" t="s">
        <v>3096</v>
      </c>
    </row>
    <row r="1086" spans="1:1">
      <c r="A1086" t="s">
        <v>3097</v>
      </c>
    </row>
    <row r="1087" spans="1:1">
      <c r="A1087" t="s">
        <v>3098</v>
      </c>
    </row>
    <row r="1088" spans="1:1">
      <c r="A1088" t="s">
        <v>3099</v>
      </c>
    </row>
    <row r="1089" spans="1:1">
      <c r="A1089" t="s">
        <v>3100</v>
      </c>
    </row>
    <row r="1090" spans="1:1">
      <c r="A1090" t="s">
        <v>3101</v>
      </c>
    </row>
    <row r="1091" spans="1:1">
      <c r="A1091" t="s">
        <v>3102</v>
      </c>
    </row>
    <row r="1092" spans="1:1">
      <c r="A1092" t="s">
        <v>3103</v>
      </c>
    </row>
    <row r="1093" spans="1:1">
      <c r="A1093" t="s">
        <v>3104</v>
      </c>
    </row>
    <row r="1094" spans="1:1">
      <c r="A1094" t="s">
        <v>3105</v>
      </c>
    </row>
    <row r="1095" spans="1:1">
      <c r="A1095" t="s">
        <v>3106</v>
      </c>
    </row>
    <row r="1096" spans="1:1">
      <c r="A1096" t="s">
        <v>3107</v>
      </c>
    </row>
    <row r="1097" spans="1:1">
      <c r="A1097" t="s">
        <v>3108</v>
      </c>
    </row>
    <row r="1098" spans="1:1">
      <c r="A1098" t="s">
        <v>3109</v>
      </c>
    </row>
    <row r="1099" spans="1:1">
      <c r="A1099" t="s">
        <v>3110</v>
      </c>
    </row>
    <row r="1100" spans="1:1">
      <c r="A1100" t="s">
        <v>3111</v>
      </c>
    </row>
    <row r="1101" spans="1:1">
      <c r="A1101" t="s">
        <v>3112</v>
      </c>
    </row>
    <row r="1102" spans="1:1">
      <c r="A1102" t="s">
        <v>3113</v>
      </c>
    </row>
    <row r="1103" spans="1:1">
      <c r="A1103" t="s">
        <v>3114</v>
      </c>
    </row>
    <row r="1104" spans="1:1">
      <c r="A1104" t="s">
        <v>3115</v>
      </c>
    </row>
    <row r="1105" spans="1:1">
      <c r="A1105" t="s">
        <v>3116</v>
      </c>
    </row>
    <row r="1106" spans="1:1">
      <c r="A1106" t="s">
        <v>3117</v>
      </c>
    </row>
    <row r="1107" spans="1:1">
      <c r="A1107" t="s">
        <v>3118</v>
      </c>
    </row>
    <row r="1108" spans="1:1">
      <c r="A1108" t="s">
        <v>3119</v>
      </c>
    </row>
    <row r="1109" spans="1:1">
      <c r="A1109" t="s">
        <v>3120</v>
      </c>
    </row>
    <row r="1110" spans="1:1">
      <c r="A1110" t="s">
        <v>3121</v>
      </c>
    </row>
    <row r="1111" spans="1:1">
      <c r="A1111" t="s">
        <v>3122</v>
      </c>
    </row>
    <row r="1112" spans="1:1">
      <c r="A1112" t="s">
        <v>3123</v>
      </c>
    </row>
    <row r="1113" spans="1:1">
      <c r="A1113" t="s">
        <v>3124</v>
      </c>
    </row>
    <row r="1114" spans="1:1">
      <c r="A1114" t="s">
        <v>3125</v>
      </c>
    </row>
    <row r="1115" spans="1:1">
      <c r="A1115" t="s">
        <v>3126</v>
      </c>
    </row>
    <row r="1116" spans="1:1">
      <c r="A1116" t="s">
        <v>3127</v>
      </c>
    </row>
    <row r="1117" spans="1:1">
      <c r="A1117" t="s">
        <v>3128</v>
      </c>
    </row>
    <row r="1118" spans="1:1">
      <c r="A1118" t="s">
        <v>3129</v>
      </c>
    </row>
    <row r="1119" spans="1:1">
      <c r="A1119" t="s">
        <v>3130</v>
      </c>
    </row>
    <row r="1120" spans="1:1">
      <c r="A1120" t="s">
        <v>3131</v>
      </c>
    </row>
    <row r="1121" spans="1:1">
      <c r="A1121" t="s">
        <v>3132</v>
      </c>
    </row>
    <row r="1122" spans="1:1">
      <c r="A1122" t="s">
        <v>3133</v>
      </c>
    </row>
    <row r="1123" spans="1:1">
      <c r="A1123" t="s">
        <v>3134</v>
      </c>
    </row>
    <row r="1124" spans="1:1">
      <c r="A1124" t="s">
        <v>3135</v>
      </c>
    </row>
    <row r="1125" spans="1:1">
      <c r="A1125" t="s">
        <v>3136</v>
      </c>
    </row>
    <row r="1126" spans="1:1">
      <c r="A1126" t="s">
        <v>3137</v>
      </c>
    </row>
    <row r="1127" spans="1:1">
      <c r="A1127" t="s">
        <v>3138</v>
      </c>
    </row>
    <row r="1128" spans="1:1">
      <c r="A1128" t="s">
        <v>3139</v>
      </c>
    </row>
    <row r="1129" spans="1:1">
      <c r="A1129" t="s">
        <v>3140</v>
      </c>
    </row>
    <row r="1130" spans="1:1">
      <c r="A1130" t="s">
        <v>3141</v>
      </c>
    </row>
    <row r="1131" spans="1:1">
      <c r="A1131" t="s">
        <v>3142</v>
      </c>
    </row>
    <row r="1132" spans="1:1">
      <c r="A1132" t="s">
        <v>3143</v>
      </c>
    </row>
    <row r="1133" spans="1:1">
      <c r="A1133" t="s">
        <v>3144</v>
      </c>
    </row>
    <row r="1134" spans="1:1">
      <c r="A1134" t="s">
        <v>3145</v>
      </c>
    </row>
    <row r="1135" spans="1:1">
      <c r="A1135" t="s">
        <v>3146</v>
      </c>
    </row>
    <row r="1136" spans="1:1">
      <c r="A1136" t="s">
        <v>3147</v>
      </c>
    </row>
    <row r="1137" spans="1:1">
      <c r="A1137" t="s">
        <v>3148</v>
      </c>
    </row>
    <row r="1138" spans="1:1">
      <c r="A1138" t="s">
        <v>3149</v>
      </c>
    </row>
    <row r="1139" spans="1:1">
      <c r="A1139" t="s">
        <v>3150</v>
      </c>
    </row>
    <row r="1140" spans="1:1">
      <c r="A1140" t="s">
        <v>3151</v>
      </c>
    </row>
    <row r="1141" spans="1:1">
      <c r="A1141" t="s">
        <v>3152</v>
      </c>
    </row>
    <row r="1142" spans="1:1">
      <c r="A1142" t="s">
        <v>3153</v>
      </c>
    </row>
    <row r="1143" spans="1:1">
      <c r="A1143" t="s">
        <v>3154</v>
      </c>
    </row>
    <row r="1144" spans="1:1">
      <c r="A1144" t="s">
        <v>3155</v>
      </c>
    </row>
    <row r="1145" spans="1:1">
      <c r="A1145" t="s">
        <v>3156</v>
      </c>
    </row>
    <row r="1146" spans="1:1">
      <c r="A1146" t="s">
        <v>3157</v>
      </c>
    </row>
    <row r="1147" spans="1:1">
      <c r="A1147" t="s">
        <v>3158</v>
      </c>
    </row>
    <row r="1148" spans="1:1">
      <c r="A1148" t="s">
        <v>3159</v>
      </c>
    </row>
    <row r="1149" spans="1:1">
      <c r="A1149" t="s">
        <v>3160</v>
      </c>
    </row>
    <row r="1150" spans="1:1">
      <c r="A1150" t="s">
        <v>3161</v>
      </c>
    </row>
    <row r="1151" spans="1:1">
      <c r="A1151" t="s">
        <v>3162</v>
      </c>
    </row>
    <row r="1152" spans="1:1">
      <c r="A1152" t="s">
        <v>3163</v>
      </c>
    </row>
    <row r="1153" spans="1:1">
      <c r="A1153" t="s">
        <v>3164</v>
      </c>
    </row>
    <row r="1154" spans="1:1">
      <c r="A1154" t="s">
        <v>3165</v>
      </c>
    </row>
    <row r="1155" spans="1:1">
      <c r="A1155" t="s">
        <v>3166</v>
      </c>
    </row>
    <row r="1156" spans="1:1">
      <c r="A1156" t="s">
        <v>3167</v>
      </c>
    </row>
    <row r="1157" spans="1:1">
      <c r="A1157" t="s">
        <v>3168</v>
      </c>
    </row>
    <row r="1158" spans="1:1">
      <c r="A1158" t="s">
        <v>3169</v>
      </c>
    </row>
    <row r="1159" spans="1:1">
      <c r="A1159" t="s">
        <v>3170</v>
      </c>
    </row>
    <row r="1160" spans="1:1">
      <c r="A1160" t="s">
        <v>3171</v>
      </c>
    </row>
    <row r="1161" spans="1:1">
      <c r="A1161" t="s">
        <v>3172</v>
      </c>
    </row>
    <row r="1162" spans="1:1">
      <c r="A1162" t="s">
        <v>3173</v>
      </c>
    </row>
    <row r="1163" spans="1:1">
      <c r="A1163" t="s">
        <v>3174</v>
      </c>
    </row>
    <row r="1164" spans="1:1">
      <c r="A1164" t="s">
        <v>3175</v>
      </c>
    </row>
    <row r="1165" spans="1:1">
      <c r="A1165" t="s">
        <v>3176</v>
      </c>
    </row>
    <row r="1166" spans="1:1">
      <c r="A1166" t="s">
        <v>3177</v>
      </c>
    </row>
    <row r="1167" spans="1:1">
      <c r="A1167" t="s">
        <v>3178</v>
      </c>
    </row>
    <row r="1168" spans="1:1">
      <c r="A1168" t="s">
        <v>3179</v>
      </c>
    </row>
    <row r="1169" spans="1:1">
      <c r="A1169" t="s">
        <v>3180</v>
      </c>
    </row>
    <row r="1170" spans="1:1">
      <c r="A1170" t="s">
        <v>3181</v>
      </c>
    </row>
    <row r="1171" spans="1:1">
      <c r="A1171" t="s">
        <v>3182</v>
      </c>
    </row>
    <row r="1172" spans="1:1">
      <c r="A1172" t="s">
        <v>3183</v>
      </c>
    </row>
    <row r="1173" spans="1:1">
      <c r="A1173" t="s">
        <v>3184</v>
      </c>
    </row>
    <row r="1174" spans="1:1">
      <c r="A1174" t="s">
        <v>3185</v>
      </c>
    </row>
    <row r="1175" spans="1:1">
      <c r="A1175" t="s">
        <v>3186</v>
      </c>
    </row>
    <row r="1176" spans="1:1">
      <c r="A1176" t="s">
        <v>3187</v>
      </c>
    </row>
    <row r="1177" spans="1:1">
      <c r="A1177" t="s">
        <v>3188</v>
      </c>
    </row>
    <row r="1178" spans="1:1">
      <c r="A1178" t="s">
        <v>3189</v>
      </c>
    </row>
    <row r="1179" spans="1:1">
      <c r="A1179" t="s">
        <v>3190</v>
      </c>
    </row>
    <row r="1180" spans="1:1">
      <c r="A1180" t="s">
        <v>3191</v>
      </c>
    </row>
    <row r="1181" spans="1:1">
      <c r="A1181" t="s">
        <v>3192</v>
      </c>
    </row>
    <row r="1182" spans="1:1">
      <c r="A1182" t="s">
        <v>3193</v>
      </c>
    </row>
    <row r="1183" spans="1:1">
      <c r="A1183" t="s">
        <v>3194</v>
      </c>
    </row>
    <row r="1184" spans="1:1">
      <c r="A1184" t="s">
        <v>3195</v>
      </c>
    </row>
    <row r="1185" spans="1:1">
      <c r="A1185" t="s">
        <v>3196</v>
      </c>
    </row>
    <row r="1186" spans="1:1">
      <c r="A1186" t="s">
        <v>3197</v>
      </c>
    </row>
    <row r="1187" spans="1:1">
      <c r="A1187" t="s">
        <v>3198</v>
      </c>
    </row>
    <row r="1188" spans="1:1">
      <c r="A1188" t="s">
        <v>3199</v>
      </c>
    </row>
    <row r="1189" spans="1:1">
      <c r="A1189" t="s">
        <v>3200</v>
      </c>
    </row>
    <row r="1190" spans="1:1">
      <c r="A1190" t="s">
        <v>3201</v>
      </c>
    </row>
    <row r="1191" spans="1:1">
      <c r="A1191" t="s">
        <v>3202</v>
      </c>
    </row>
    <row r="1192" spans="1:1">
      <c r="A1192" t="s">
        <v>3203</v>
      </c>
    </row>
    <row r="1193" spans="1:1">
      <c r="A1193" t="s">
        <v>3204</v>
      </c>
    </row>
    <row r="1194" spans="1:1">
      <c r="A1194" t="s">
        <v>3205</v>
      </c>
    </row>
    <row r="1195" spans="1:1">
      <c r="A1195" t="s">
        <v>3206</v>
      </c>
    </row>
    <row r="1196" spans="1:1">
      <c r="A1196" t="s">
        <v>3207</v>
      </c>
    </row>
    <row r="1197" spans="1:1">
      <c r="A1197" t="s">
        <v>3208</v>
      </c>
    </row>
    <row r="1198" spans="1:1">
      <c r="A1198" t="s">
        <v>3209</v>
      </c>
    </row>
    <row r="1199" spans="1:1">
      <c r="A1199" t="s">
        <v>3210</v>
      </c>
    </row>
    <row r="1200" spans="1:1">
      <c r="A1200" t="s">
        <v>3211</v>
      </c>
    </row>
    <row r="1201" spans="1:1">
      <c r="A1201" t="s">
        <v>3212</v>
      </c>
    </row>
    <row r="1202" spans="1:1">
      <c r="A1202" t="s">
        <v>3213</v>
      </c>
    </row>
    <row r="1203" spans="1:1">
      <c r="A1203" t="s">
        <v>3214</v>
      </c>
    </row>
    <row r="1204" spans="1:1">
      <c r="A1204" t="s">
        <v>3215</v>
      </c>
    </row>
    <row r="1205" spans="1:1">
      <c r="A1205" t="s">
        <v>3216</v>
      </c>
    </row>
    <row r="1206" spans="1:1">
      <c r="A1206" t="s">
        <v>3217</v>
      </c>
    </row>
    <row r="1207" spans="1:1">
      <c r="A1207" t="s">
        <v>3218</v>
      </c>
    </row>
    <row r="1208" spans="1:1">
      <c r="A1208" t="s">
        <v>3219</v>
      </c>
    </row>
    <row r="1209" spans="1:1">
      <c r="A1209" t="s">
        <v>3220</v>
      </c>
    </row>
    <row r="1210" spans="1:1">
      <c r="A1210" t="s">
        <v>3221</v>
      </c>
    </row>
    <row r="1211" spans="1:1">
      <c r="A1211" t="s">
        <v>3222</v>
      </c>
    </row>
    <row r="1212" spans="1:1">
      <c r="A1212" t="s">
        <v>3223</v>
      </c>
    </row>
    <row r="1213" spans="1:1">
      <c r="A1213" t="s">
        <v>3224</v>
      </c>
    </row>
    <row r="1214" spans="1:1">
      <c r="A1214" t="s">
        <v>3225</v>
      </c>
    </row>
    <row r="1215" spans="1:1">
      <c r="A1215" t="s">
        <v>3226</v>
      </c>
    </row>
    <row r="1216" spans="1:1">
      <c r="A1216" t="s">
        <v>3227</v>
      </c>
    </row>
    <row r="1217" spans="1:1">
      <c r="A1217" t="s">
        <v>3228</v>
      </c>
    </row>
    <row r="1218" spans="1:1">
      <c r="A1218" t="s">
        <v>3229</v>
      </c>
    </row>
    <row r="1219" spans="1:1">
      <c r="A1219" t="s">
        <v>3230</v>
      </c>
    </row>
    <row r="1220" spans="1:1">
      <c r="A1220" t="s">
        <v>3231</v>
      </c>
    </row>
    <row r="1221" spans="1:1">
      <c r="A1221" t="s">
        <v>3232</v>
      </c>
    </row>
    <row r="1222" spans="1:1">
      <c r="A1222" t="s">
        <v>3233</v>
      </c>
    </row>
    <row r="1223" spans="1:1">
      <c r="A1223" t="s">
        <v>3234</v>
      </c>
    </row>
    <row r="1224" spans="1:1">
      <c r="A1224" t="s">
        <v>3235</v>
      </c>
    </row>
    <row r="1225" spans="1:1">
      <c r="A1225" t="s">
        <v>3236</v>
      </c>
    </row>
    <row r="1226" spans="1:1">
      <c r="A1226" t="s">
        <v>3237</v>
      </c>
    </row>
    <row r="1227" spans="1:1">
      <c r="A1227" t="s">
        <v>3238</v>
      </c>
    </row>
    <row r="1228" spans="1:1">
      <c r="A1228" t="s">
        <v>3239</v>
      </c>
    </row>
    <row r="1229" spans="1:1">
      <c r="A1229" t="s">
        <v>3240</v>
      </c>
    </row>
    <row r="1230" spans="1:1">
      <c r="A1230" t="s">
        <v>3241</v>
      </c>
    </row>
    <row r="1231" spans="1:1">
      <c r="A1231" t="s">
        <v>3242</v>
      </c>
    </row>
    <row r="1232" spans="1:1">
      <c r="A1232" t="s">
        <v>3243</v>
      </c>
    </row>
    <row r="1233" spans="1:1">
      <c r="A1233" t="s">
        <v>3244</v>
      </c>
    </row>
    <row r="1234" spans="1:1">
      <c r="A1234" t="s">
        <v>3245</v>
      </c>
    </row>
    <row r="1235" spans="1:1">
      <c r="A1235" t="s">
        <v>3246</v>
      </c>
    </row>
    <row r="1236" spans="1:1">
      <c r="A1236" t="s">
        <v>3247</v>
      </c>
    </row>
    <row r="1237" spans="1:1">
      <c r="A1237" t="s">
        <v>3248</v>
      </c>
    </row>
    <row r="1238" spans="1:1">
      <c r="A1238" t="s">
        <v>3249</v>
      </c>
    </row>
    <row r="1239" spans="1:1">
      <c r="A1239" t="s">
        <v>3250</v>
      </c>
    </row>
    <row r="1240" spans="1:1">
      <c r="A1240" t="s">
        <v>3251</v>
      </c>
    </row>
    <row r="1241" spans="1:1">
      <c r="A1241" t="s">
        <v>3252</v>
      </c>
    </row>
    <row r="1242" spans="1:1">
      <c r="A1242" t="s">
        <v>3253</v>
      </c>
    </row>
    <row r="1243" spans="1:1">
      <c r="A1243" t="s">
        <v>3254</v>
      </c>
    </row>
    <row r="1244" spans="1:1">
      <c r="A1244" t="s">
        <v>3255</v>
      </c>
    </row>
    <row r="1245" spans="1:1">
      <c r="A1245" t="s">
        <v>3256</v>
      </c>
    </row>
    <row r="1246" spans="1:1">
      <c r="A1246" t="s">
        <v>3257</v>
      </c>
    </row>
    <row r="1247" spans="1:1">
      <c r="A1247" t="s">
        <v>3258</v>
      </c>
    </row>
    <row r="1248" spans="1:1">
      <c r="A1248" t="s">
        <v>3259</v>
      </c>
    </row>
    <row r="1249" spans="1:1">
      <c r="A1249" t="s">
        <v>3260</v>
      </c>
    </row>
    <row r="1250" spans="1:1">
      <c r="A1250" t="s">
        <v>3261</v>
      </c>
    </row>
    <row r="1251" spans="1:1">
      <c r="A1251" t="s">
        <v>3261</v>
      </c>
    </row>
    <row r="1252" spans="1:1">
      <c r="A1252" t="s">
        <v>3262</v>
      </c>
    </row>
    <row r="1253" spans="1:1">
      <c r="A1253" t="s">
        <v>3263</v>
      </c>
    </row>
    <row r="1254" spans="1:1">
      <c r="A1254" t="s">
        <v>3264</v>
      </c>
    </row>
    <row r="1255" spans="1:1">
      <c r="A1255" t="s">
        <v>3265</v>
      </c>
    </row>
    <row r="1256" spans="1:1">
      <c r="A1256" t="s">
        <v>3266</v>
      </c>
    </row>
    <row r="1257" spans="1:1">
      <c r="A1257" t="s">
        <v>3267</v>
      </c>
    </row>
    <row r="1258" spans="1:1">
      <c r="A1258" t="s">
        <v>3268</v>
      </c>
    </row>
    <row r="1259" spans="1:1">
      <c r="A1259" t="s">
        <v>3269</v>
      </c>
    </row>
    <row r="1260" spans="1:1">
      <c r="A1260" t="s">
        <v>3270</v>
      </c>
    </row>
    <row r="1261" spans="1:1">
      <c r="A1261" t="s">
        <v>3271</v>
      </c>
    </row>
    <row r="1262" spans="1:1">
      <c r="A1262" t="s">
        <v>3272</v>
      </c>
    </row>
    <row r="1263" spans="1:1">
      <c r="A1263" t="s">
        <v>3273</v>
      </c>
    </row>
    <row r="1264" spans="1:1">
      <c r="A1264" t="s">
        <v>3274</v>
      </c>
    </row>
    <row r="1265" spans="1:1">
      <c r="A1265" t="s">
        <v>3275</v>
      </c>
    </row>
    <row r="1266" spans="1:1">
      <c r="A1266" t="s">
        <v>3276</v>
      </c>
    </row>
    <row r="1267" spans="1:1">
      <c r="A1267" t="s">
        <v>3277</v>
      </c>
    </row>
    <row r="1268" spans="1:1">
      <c r="A1268" t="s">
        <v>3278</v>
      </c>
    </row>
    <row r="1269" spans="1:1">
      <c r="A1269" t="s">
        <v>3279</v>
      </c>
    </row>
    <row r="1270" spans="1:1">
      <c r="A1270" t="s">
        <v>3280</v>
      </c>
    </row>
    <row r="1271" spans="1:1">
      <c r="A1271" t="s">
        <v>3281</v>
      </c>
    </row>
    <row r="1272" spans="1:1">
      <c r="A1272" t="s">
        <v>3281</v>
      </c>
    </row>
    <row r="1273" spans="1:1">
      <c r="A1273" t="s">
        <v>3282</v>
      </c>
    </row>
    <row r="1274" spans="1:1">
      <c r="A1274" t="s">
        <v>3282</v>
      </c>
    </row>
    <row r="1275" spans="1:1">
      <c r="A1275" t="s">
        <v>3283</v>
      </c>
    </row>
    <row r="1276" spans="1:1">
      <c r="A1276" t="s">
        <v>3284</v>
      </c>
    </row>
    <row r="1277" spans="1:1">
      <c r="A1277" t="s">
        <v>3285</v>
      </c>
    </row>
    <row r="1278" spans="1:1">
      <c r="A1278" t="s">
        <v>3286</v>
      </c>
    </row>
    <row r="1279" spans="1:1">
      <c r="A1279" t="s">
        <v>3287</v>
      </c>
    </row>
    <row r="1280" spans="1:1">
      <c r="A1280" t="s">
        <v>3288</v>
      </c>
    </row>
    <row r="1281" spans="1:1">
      <c r="A1281" t="s">
        <v>3289</v>
      </c>
    </row>
    <row r="1282" spans="1:1">
      <c r="A1282" t="s">
        <v>3290</v>
      </c>
    </row>
    <row r="1283" spans="1:1">
      <c r="A1283" t="s">
        <v>3291</v>
      </c>
    </row>
    <row r="1284" spans="1:1">
      <c r="A1284" t="s">
        <v>3292</v>
      </c>
    </row>
    <row r="1285" spans="1:1">
      <c r="A1285" t="s">
        <v>3293</v>
      </c>
    </row>
    <row r="1286" spans="1:1">
      <c r="A1286" t="s">
        <v>3294</v>
      </c>
    </row>
    <row r="1287" spans="1:1">
      <c r="A1287" t="s">
        <v>3295</v>
      </c>
    </row>
    <row r="1288" spans="1:1">
      <c r="A1288" t="s">
        <v>3296</v>
      </c>
    </row>
    <row r="1289" spans="1:1">
      <c r="A1289" t="s">
        <v>3297</v>
      </c>
    </row>
    <row r="1290" spans="1:1">
      <c r="A1290" t="s">
        <v>3298</v>
      </c>
    </row>
    <row r="1291" spans="1:1">
      <c r="A1291" t="s">
        <v>3299</v>
      </c>
    </row>
    <row r="1292" spans="1:1">
      <c r="A1292" t="s">
        <v>3300</v>
      </c>
    </row>
    <row r="1293" spans="1:1">
      <c r="A1293" t="s">
        <v>3301</v>
      </c>
    </row>
    <row r="1294" spans="1:1">
      <c r="A1294" t="s">
        <v>3302</v>
      </c>
    </row>
    <row r="1295" spans="1:1">
      <c r="A1295" t="s">
        <v>3303</v>
      </c>
    </row>
    <row r="1296" spans="1:1">
      <c r="A1296" t="s">
        <v>3304</v>
      </c>
    </row>
    <row r="1297" spans="1:1">
      <c r="A1297" t="s">
        <v>3305</v>
      </c>
    </row>
    <row r="1298" spans="1:1">
      <c r="A1298" t="s">
        <v>3306</v>
      </c>
    </row>
    <row r="1299" spans="1:1">
      <c r="A1299" t="s">
        <v>3307</v>
      </c>
    </row>
    <row r="1300" spans="1:1">
      <c r="A1300" t="s">
        <v>3308</v>
      </c>
    </row>
    <row r="1301" spans="1:1">
      <c r="A1301" t="s">
        <v>3309</v>
      </c>
    </row>
    <row r="1302" spans="1:1">
      <c r="A1302" t="s">
        <v>3310</v>
      </c>
    </row>
    <row r="1303" spans="1:1">
      <c r="A1303" t="s">
        <v>3311</v>
      </c>
    </row>
    <row r="1304" spans="1:1">
      <c r="A1304" t="s">
        <v>3312</v>
      </c>
    </row>
    <row r="1305" spans="1:1">
      <c r="A1305" t="s">
        <v>3313</v>
      </c>
    </row>
    <row r="1306" spans="1:1">
      <c r="A1306" t="s">
        <v>3314</v>
      </c>
    </row>
    <row r="1307" spans="1:1">
      <c r="A1307" t="s">
        <v>3315</v>
      </c>
    </row>
    <row r="1308" spans="1:1">
      <c r="A1308" t="s">
        <v>3316</v>
      </c>
    </row>
    <row r="1309" spans="1:1">
      <c r="A1309" t="s">
        <v>3317</v>
      </c>
    </row>
    <row r="1310" spans="1:1">
      <c r="A1310" t="s">
        <v>3318</v>
      </c>
    </row>
    <row r="1311" spans="1:1">
      <c r="A1311" t="s">
        <v>3319</v>
      </c>
    </row>
    <row r="1312" spans="1:1">
      <c r="A1312" t="s">
        <v>3320</v>
      </c>
    </row>
    <row r="1313" spans="1:1">
      <c r="A1313" t="s">
        <v>3321</v>
      </c>
    </row>
    <row r="1314" spans="1:1">
      <c r="A1314" t="s">
        <v>3322</v>
      </c>
    </row>
    <row r="1315" spans="1:1">
      <c r="A1315" t="s">
        <v>3323</v>
      </c>
    </row>
    <row r="1316" spans="1:1">
      <c r="A1316" t="s">
        <v>3324</v>
      </c>
    </row>
    <row r="1317" spans="1:1">
      <c r="A1317" t="s">
        <v>3325</v>
      </c>
    </row>
    <row r="1318" spans="1:1">
      <c r="A1318" t="s">
        <v>3326</v>
      </c>
    </row>
    <row r="1319" spans="1:1">
      <c r="A1319" t="s">
        <v>3327</v>
      </c>
    </row>
    <row r="1320" spans="1:1">
      <c r="A1320" t="s">
        <v>3328</v>
      </c>
    </row>
    <row r="1321" spans="1:1">
      <c r="A1321" t="s">
        <v>3329</v>
      </c>
    </row>
    <row r="1322" spans="1:1">
      <c r="A1322" t="s">
        <v>3330</v>
      </c>
    </row>
    <row r="1323" spans="1:1">
      <c r="A1323" t="s">
        <v>3331</v>
      </c>
    </row>
    <row r="1324" spans="1:1">
      <c r="A1324" t="s">
        <v>3332</v>
      </c>
    </row>
    <row r="1325" spans="1:1">
      <c r="A1325" t="s">
        <v>3333</v>
      </c>
    </row>
    <row r="1326" spans="1:1">
      <c r="A1326" t="s">
        <v>3334</v>
      </c>
    </row>
    <row r="1327" spans="1:1">
      <c r="A1327" t="s">
        <v>3335</v>
      </c>
    </row>
    <row r="1328" spans="1:1">
      <c r="A1328" t="s">
        <v>3336</v>
      </c>
    </row>
    <row r="1329" spans="1:1">
      <c r="A1329" t="s">
        <v>3337</v>
      </c>
    </row>
    <row r="1330" spans="1:1">
      <c r="A1330" t="s">
        <v>3338</v>
      </c>
    </row>
    <row r="1331" spans="1:1">
      <c r="A1331" t="s">
        <v>3339</v>
      </c>
    </row>
    <row r="1332" spans="1:1">
      <c r="A1332" t="s">
        <v>3340</v>
      </c>
    </row>
    <row r="1333" spans="1:1">
      <c r="A1333" t="s">
        <v>3341</v>
      </c>
    </row>
    <row r="1334" spans="1:1">
      <c r="A1334" t="s">
        <v>3342</v>
      </c>
    </row>
    <row r="1335" spans="1:1">
      <c r="A1335" t="s">
        <v>3343</v>
      </c>
    </row>
    <row r="1336" spans="1:1">
      <c r="A1336" t="s">
        <v>3344</v>
      </c>
    </row>
    <row r="1337" spans="1:1">
      <c r="A1337" t="s">
        <v>3345</v>
      </c>
    </row>
    <row r="1338" spans="1:1">
      <c r="A1338" t="s">
        <v>3346</v>
      </c>
    </row>
    <row r="1339" spans="1:1">
      <c r="A1339" t="s">
        <v>3346</v>
      </c>
    </row>
    <row r="1340" spans="1:1">
      <c r="A1340" t="s">
        <v>3346</v>
      </c>
    </row>
    <row r="1341" spans="1:1">
      <c r="A1341" t="s">
        <v>3347</v>
      </c>
    </row>
    <row r="1342" spans="1:1">
      <c r="A1342" t="s">
        <v>3348</v>
      </c>
    </row>
    <row r="1343" spans="1:1">
      <c r="A1343" t="s">
        <v>3348</v>
      </c>
    </row>
    <row r="1344" spans="1:1">
      <c r="A1344" t="s">
        <v>3348</v>
      </c>
    </row>
    <row r="1345" spans="1:1">
      <c r="A1345" t="s">
        <v>3349</v>
      </c>
    </row>
    <row r="1346" spans="1:1">
      <c r="A1346" t="s">
        <v>3350</v>
      </c>
    </row>
    <row r="1347" spans="1:1">
      <c r="A1347" t="s">
        <v>3350</v>
      </c>
    </row>
    <row r="1348" spans="1:1">
      <c r="A1348" t="s">
        <v>3350</v>
      </c>
    </row>
    <row r="1349" spans="1:1">
      <c r="A1349" t="s">
        <v>3351</v>
      </c>
    </row>
    <row r="1350" spans="1:1">
      <c r="A1350" t="s">
        <v>3351</v>
      </c>
    </row>
    <row r="1351" spans="1:1">
      <c r="A1351" t="s">
        <v>3351</v>
      </c>
    </row>
    <row r="1352" spans="1:1">
      <c r="A1352" t="s">
        <v>3352</v>
      </c>
    </row>
    <row r="1353" spans="1:1">
      <c r="A1353" t="s">
        <v>3353</v>
      </c>
    </row>
    <row r="1354" spans="1:1">
      <c r="A1354" t="s">
        <v>3354</v>
      </c>
    </row>
    <row r="1355" spans="1:1">
      <c r="A1355" t="s">
        <v>3355</v>
      </c>
    </row>
    <row r="1356" spans="1:1">
      <c r="A1356" t="s">
        <v>3356</v>
      </c>
    </row>
    <row r="1357" spans="1:1">
      <c r="A1357" t="s">
        <v>3357</v>
      </c>
    </row>
    <row r="1358" spans="1:1">
      <c r="A1358" t="s">
        <v>3358</v>
      </c>
    </row>
    <row r="1359" spans="1:1">
      <c r="A1359" t="s">
        <v>3359</v>
      </c>
    </row>
    <row r="1360" spans="1:1">
      <c r="A1360" t="s">
        <v>3360</v>
      </c>
    </row>
    <row r="1361" spans="1:1">
      <c r="A1361" t="s">
        <v>3361</v>
      </c>
    </row>
    <row r="1362" spans="1:1">
      <c r="A1362" t="s">
        <v>3362</v>
      </c>
    </row>
    <row r="1363" spans="1:1">
      <c r="A1363" t="s">
        <v>3363</v>
      </c>
    </row>
    <row r="1364" spans="1:1">
      <c r="A1364" t="s">
        <v>3364</v>
      </c>
    </row>
    <row r="1365" spans="1:1">
      <c r="A1365" t="s">
        <v>3365</v>
      </c>
    </row>
    <row r="1366" spans="1:1">
      <c r="A1366" t="s">
        <v>3366</v>
      </c>
    </row>
    <row r="1367" spans="1:1">
      <c r="A1367" t="s">
        <v>3367</v>
      </c>
    </row>
    <row r="1368" spans="1:1">
      <c r="A1368" t="s">
        <v>3368</v>
      </c>
    </row>
    <row r="1369" spans="1:1">
      <c r="A1369" t="s">
        <v>3369</v>
      </c>
    </row>
    <row r="1370" spans="1:1">
      <c r="A1370" t="s">
        <v>3370</v>
      </c>
    </row>
    <row r="1371" spans="1:1">
      <c r="A1371" t="s">
        <v>3371</v>
      </c>
    </row>
    <row r="1372" spans="1:1">
      <c r="A1372" t="s">
        <v>3372</v>
      </c>
    </row>
    <row r="1373" spans="1:1">
      <c r="A1373" t="s">
        <v>3373</v>
      </c>
    </row>
    <row r="1374" spans="1:1">
      <c r="A1374" t="s">
        <v>3374</v>
      </c>
    </row>
    <row r="1375" spans="1:1">
      <c r="A1375" t="s">
        <v>3375</v>
      </c>
    </row>
    <row r="1376" spans="1:1">
      <c r="A1376" t="s">
        <v>3376</v>
      </c>
    </row>
    <row r="1377" spans="1:1">
      <c r="A1377" t="s">
        <v>3377</v>
      </c>
    </row>
    <row r="1378" spans="1:1">
      <c r="A1378" t="s">
        <v>3378</v>
      </c>
    </row>
    <row r="1379" spans="1:1">
      <c r="A1379" t="s">
        <v>3379</v>
      </c>
    </row>
    <row r="1380" spans="1:1">
      <c r="A1380" t="s">
        <v>3380</v>
      </c>
    </row>
    <row r="1381" spans="1:1">
      <c r="A1381" t="s">
        <v>3381</v>
      </c>
    </row>
    <row r="1382" spans="1:1">
      <c r="A1382" t="s">
        <v>3382</v>
      </c>
    </row>
    <row r="1383" spans="1:1">
      <c r="A1383" t="s">
        <v>3383</v>
      </c>
    </row>
    <row r="1384" spans="1:1">
      <c r="A1384" t="s">
        <v>3384</v>
      </c>
    </row>
    <row r="1385" spans="1:1">
      <c r="A1385" t="s">
        <v>3385</v>
      </c>
    </row>
    <row r="1386" spans="1:1">
      <c r="A1386" t="s">
        <v>3386</v>
      </c>
    </row>
    <row r="1387" spans="1:1">
      <c r="A1387" t="s">
        <v>3387</v>
      </c>
    </row>
    <row r="1388" spans="1:1">
      <c r="A1388" t="s">
        <v>3388</v>
      </c>
    </row>
    <row r="1389" spans="1:1">
      <c r="A1389" t="s">
        <v>3389</v>
      </c>
    </row>
    <row r="1390" spans="1:1">
      <c r="A1390" t="s">
        <v>3390</v>
      </c>
    </row>
    <row r="1391" spans="1:1">
      <c r="A1391" t="s">
        <v>3391</v>
      </c>
    </row>
    <row r="1392" spans="1:1">
      <c r="A1392" t="s">
        <v>3392</v>
      </c>
    </row>
    <row r="1393" spans="1:1">
      <c r="A1393" t="s">
        <v>3393</v>
      </c>
    </row>
    <row r="1394" spans="1:1">
      <c r="A1394" t="s">
        <v>3394</v>
      </c>
    </row>
    <row r="1395" spans="1:1">
      <c r="A1395" t="s">
        <v>3394</v>
      </c>
    </row>
    <row r="1396" spans="1:1">
      <c r="A1396" t="s">
        <v>3395</v>
      </c>
    </row>
    <row r="1397" spans="1:1">
      <c r="A1397" t="s">
        <v>3395</v>
      </c>
    </row>
    <row r="1398" spans="1:1">
      <c r="A1398" t="s">
        <v>3396</v>
      </c>
    </row>
    <row r="1399" spans="1:1">
      <c r="A1399" t="s">
        <v>3397</v>
      </c>
    </row>
    <row r="1400" spans="1:1">
      <c r="A1400" t="s">
        <v>3398</v>
      </c>
    </row>
    <row r="1401" spans="1:1">
      <c r="A1401" t="s">
        <v>3399</v>
      </c>
    </row>
    <row r="1402" spans="1:1">
      <c r="A1402" t="s">
        <v>3400</v>
      </c>
    </row>
    <row r="1403" spans="1:1">
      <c r="A1403" t="s">
        <v>3401</v>
      </c>
    </row>
    <row r="1404" spans="1:1">
      <c r="A1404" t="s">
        <v>3402</v>
      </c>
    </row>
    <row r="1405" spans="1:1">
      <c r="A1405" t="s">
        <v>3403</v>
      </c>
    </row>
    <row r="1406" spans="1:1">
      <c r="A1406" t="s">
        <v>3404</v>
      </c>
    </row>
    <row r="1407" spans="1:1">
      <c r="A1407" t="s">
        <v>3405</v>
      </c>
    </row>
    <row r="1408" spans="1:1">
      <c r="A1408" t="s">
        <v>3406</v>
      </c>
    </row>
    <row r="1409" spans="1:1">
      <c r="A1409" t="s">
        <v>3407</v>
      </c>
    </row>
    <row r="1410" spans="1:1">
      <c r="A1410" t="s">
        <v>3408</v>
      </c>
    </row>
    <row r="1411" spans="1:1">
      <c r="A1411" t="s">
        <v>3409</v>
      </c>
    </row>
    <row r="1412" spans="1:1">
      <c r="A1412" t="s">
        <v>3409</v>
      </c>
    </row>
    <row r="1413" spans="1:1">
      <c r="A1413" t="s">
        <v>3409</v>
      </c>
    </row>
    <row r="1414" spans="1:1">
      <c r="A1414" t="s">
        <v>3410</v>
      </c>
    </row>
    <row r="1415" spans="1:1">
      <c r="A1415" t="s">
        <v>3411</v>
      </c>
    </row>
    <row r="1416" spans="1:1">
      <c r="A1416" t="s">
        <v>3412</v>
      </c>
    </row>
    <row r="1417" spans="1:1">
      <c r="A1417" t="s">
        <v>3413</v>
      </c>
    </row>
    <row r="1418" spans="1:1">
      <c r="A1418" t="s">
        <v>3414</v>
      </c>
    </row>
    <row r="1419" spans="1:1">
      <c r="A1419" t="s">
        <v>3415</v>
      </c>
    </row>
    <row r="1420" spans="1:1">
      <c r="A1420" t="s">
        <v>3416</v>
      </c>
    </row>
    <row r="1421" spans="1:1">
      <c r="A1421" t="s">
        <v>3417</v>
      </c>
    </row>
    <row r="1422" spans="1:1">
      <c r="A1422" t="s">
        <v>3418</v>
      </c>
    </row>
    <row r="1423" spans="1:1">
      <c r="A1423" t="s">
        <v>3419</v>
      </c>
    </row>
    <row r="1424" spans="1:1">
      <c r="A1424" t="s">
        <v>3420</v>
      </c>
    </row>
    <row r="1425" spans="1:1">
      <c r="A1425" t="s">
        <v>3421</v>
      </c>
    </row>
    <row r="1426" spans="1:1">
      <c r="A1426" t="s">
        <v>3421</v>
      </c>
    </row>
    <row r="1427" spans="1:1">
      <c r="A1427" t="s">
        <v>3422</v>
      </c>
    </row>
    <row r="1428" spans="1:1">
      <c r="A1428" t="s">
        <v>3423</v>
      </c>
    </row>
    <row r="1429" spans="1:1">
      <c r="A1429" t="s">
        <v>3424</v>
      </c>
    </row>
    <row r="1430" spans="1:1">
      <c r="A1430" t="s">
        <v>3425</v>
      </c>
    </row>
    <row r="1431" spans="1:1">
      <c r="A1431" t="s">
        <v>3426</v>
      </c>
    </row>
    <row r="1432" spans="1:1">
      <c r="A1432" t="s">
        <v>3427</v>
      </c>
    </row>
    <row r="1433" spans="1:1">
      <c r="A1433" t="s">
        <v>3428</v>
      </c>
    </row>
    <row r="1434" spans="1:1">
      <c r="A1434" t="s">
        <v>3429</v>
      </c>
    </row>
    <row r="1435" spans="1:1">
      <c r="A1435" t="s">
        <v>3430</v>
      </c>
    </row>
    <row r="1436" spans="1:1">
      <c r="A1436" t="s">
        <v>3431</v>
      </c>
    </row>
    <row r="1437" spans="1:1">
      <c r="A1437" t="s">
        <v>3432</v>
      </c>
    </row>
    <row r="1438" spans="1:1">
      <c r="A1438" t="s">
        <v>3433</v>
      </c>
    </row>
    <row r="1439" spans="1:1">
      <c r="A1439" t="s">
        <v>3434</v>
      </c>
    </row>
    <row r="1440" spans="1:1">
      <c r="A1440" t="s">
        <v>3435</v>
      </c>
    </row>
    <row r="1441" spans="1:1">
      <c r="A1441" t="s">
        <v>3436</v>
      </c>
    </row>
    <row r="1442" spans="1:1">
      <c r="A1442" t="s">
        <v>3437</v>
      </c>
    </row>
    <row r="1443" spans="1:1">
      <c r="A1443" t="s">
        <v>3438</v>
      </c>
    </row>
    <row r="1444" spans="1:1">
      <c r="A1444" t="s">
        <v>3439</v>
      </c>
    </row>
    <row r="1445" spans="1:1">
      <c r="A1445" t="s">
        <v>3440</v>
      </c>
    </row>
    <row r="1446" spans="1:1">
      <c r="A1446" t="s">
        <v>3441</v>
      </c>
    </row>
    <row r="1447" spans="1:1">
      <c r="A1447" t="s">
        <v>3442</v>
      </c>
    </row>
    <row r="1448" spans="1:1">
      <c r="A1448" t="s">
        <v>3443</v>
      </c>
    </row>
    <row r="1449" spans="1:1">
      <c r="A1449" t="s">
        <v>3444</v>
      </c>
    </row>
    <row r="1450" spans="1:1">
      <c r="A1450" t="s">
        <v>3445</v>
      </c>
    </row>
    <row r="1451" spans="1:1">
      <c r="A1451" t="s">
        <v>3446</v>
      </c>
    </row>
    <row r="1452" spans="1:1">
      <c r="A1452" t="s">
        <v>3447</v>
      </c>
    </row>
    <row r="1453" spans="1:1">
      <c r="A1453" t="s">
        <v>3448</v>
      </c>
    </row>
    <row r="1454" spans="1:1">
      <c r="A1454" t="s">
        <v>3449</v>
      </c>
    </row>
    <row r="1455" spans="1:1">
      <c r="A1455" t="s">
        <v>3450</v>
      </c>
    </row>
    <row r="1456" spans="1:1">
      <c r="A1456" t="s">
        <v>3451</v>
      </c>
    </row>
    <row r="1457" spans="1:1">
      <c r="A1457" t="s">
        <v>3452</v>
      </c>
    </row>
    <row r="1458" spans="1:1">
      <c r="A1458" t="s">
        <v>3453</v>
      </c>
    </row>
    <row r="1459" spans="1:1">
      <c r="A1459" t="s">
        <v>3454</v>
      </c>
    </row>
    <row r="1460" spans="1:1">
      <c r="A1460" t="s">
        <v>3455</v>
      </c>
    </row>
    <row r="1461" spans="1:1">
      <c r="A1461" t="s">
        <v>3456</v>
      </c>
    </row>
    <row r="1462" spans="1:1">
      <c r="A1462" t="s">
        <v>3457</v>
      </c>
    </row>
    <row r="1463" spans="1:1">
      <c r="A1463" t="s">
        <v>3458</v>
      </c>
    </row>
    <row r="1464" spans="1:1">
      <c r="A1464" t="s">
        <v>3459</v>
      </c>
    </row>
    <row r="1465" spans="1:1">
      <c r="A1465" t="s">
        <v>3460</v>
      </c>
    </row>
    <row r="1466" spans="1:1">
      <c r="A1466" t="s">
        <v>3461</v>
      </c>
    </row>
    <row r="1467" spans="1:1">
      <c r="A1467" t="s">
        <v>3462</v>
      </c>
    </row>
    <row r="1468" spans="1:1">
      <c r="A1468" t="s">
        <v>3463</v>
      </c>
    </row>
    <row r="1469" spans="1:1">
      <c r="A1469" t="s">
        <v>3464</v>
      </c>
    </row>
    <row r="1470" spans="1:1">
      <c r="A1470" t="s">
        <v>3465</v>
      </c>
    </row>
    <row r="1471" spans="1:1">
      <c r="A1471" t="s">
        <v>3466</v>
      </c>
    </row>
    <row r="1472" spans="1:1">
      <c r="A1472" t="s">
        <v>3467</v>
      </c>
    </row>
    <row r="1473" spans="1:1">
      <c r="A1473" t="s">
        <v>3468</v>
      </c>
    </row>
    <row r="1474" spans="1:1">
      <c r="A1474" t="s">
        <v>3469</v>
      </c>
    </row>
    <row r="1475" spans="1:1">
      <c r="A1475" t="s">
        <v>3470</v>
      </c>
    </row>
    <row r="1476" spans="1:1">
      <c r="A1476" t="s">
        <v>3471</v>
      </c>
    </row>
    <row r="1477" spans="1:1">
      <c r="A1477" t="s">
        <v>3472</v>
      </c>
    </row>
    <row r="1478" spans="1:1">
      <c r="A1478" t="s">
        <v>3473</v>
      </c>
    </row>
    <row r="1479" spans="1:1">
      <c r="A1479" t="s">
        <v>3474</v>
      </c>
    </row>
    <row r="1480" spans="1:1">
      <c r="A1480" t="s">
        <v>3475</v>
      </c>
    </row>
    <row r="1481" spans="1:1">
      <c r="A1481" t="s">
        <v>3476</v>
      </c>
    </row>
    <row r="1482" spans="1:1">
      <c r="A1482" t="s">
        <v>3477</v>
      </c>
    </row>
    <row r="1483" spans="1:1">
      <c r="A1483" t="s">
        <v>3478</v>
      </c>
    </row>
    <row r="1484" spans="1:1">
      <c r="A1484" t="s">
        <v>3479</v>
      </c>
    </row>
    <row r="1485" spans="1:1">
      <c r="A1485" t="s">
        <v>3480</v>
      </c>
    </row>
    <row r="1486" spans="1:1">
      <c r="A1486" t="s">
        <v>3481</v>
      </c>
    </row>
    <row r="1487" spans="1:1">
      <c r="A1487" t="s">
        <v>3482</v>
      </c>
    </row>
    <row r="1488" spans="1:1">
      <c r="A1488" t="s">
        <v>3483</v>
      </c>
    </row>
    <row r="1489" spans="1:1">
      <c r="A1489" t="s">
        <v>3484</v>
      </c>
    </row>
    <row r="1490" spans="1:1">
      <c r="A1490" t="s">
        <v>3485</v>
      </c>
    </row>
    <row r="1491" spans="1:1">
      <c r="A1491" t="s">
        <v>3486</v>
      </c>
    </row>
    <row r="1492" spans="1:1">
      <c r="A1492" t="s">
        <v>3487</v>
      </c>
    </row>
    <row r="1493" spans="1:1">
      <c r="A1493" t="s">
        <v>3488</v>
      </c>
    </row>
    <row r="1494" spans="1:1">
      <c r="A1494" t="s">
        <v>3489</v>
      </c>
    </row>
    <row r="1495" spans="1:1">
      <c r="A1495" t="s">
        <v>3490</v>
      </c>
    </row>
    <row r="1496" spans="1:1">
      <c r="A1496" t="s">
        <v>3491</v>
      </c>
    </row>
    <row r="1497" spans="1:1">
      <c r="A1497" t="s">
        <v>3492</v>
      </c>
    </row>
    <row r="1498" spans="1:1">
      <c r="A1498" t="s">
        <v>3493</v>
      </c>
    </row>
    <row r="1499" spans="1:1">
      <c r="A1499" t="s">
        <v>3494</v>
      </c>
    </row>
    <row r="1500" spans="1:1">
      <c r="A1500" t="s">
        <v>3495</v>
      </c>
    </row>
    <row r="1501" spans="1:1">
      <c r="A1501" t="s">
        <v>3496</v>
      </c>
    </row>
    <row r="1502" spans="1:1">
      <c r="A1502" t="s">
        <v>3497</v>
      </c>
    </row>
    <row r="1503" spans="1:1">
      <c r="A1503" t="s">
        <v>3498</v>
      </c>
    </row>
    <row r="1504" spans="1:1">
      <c r="A1504" t="s">
        <v>3499</v>
      </c>
    </row>
    <row r="1505" spans="1:1">
      <c r="A1505" t="s">
        <v>3500</v>
      </c>
    </row>
    <row r="1506" spans="1:1">
      <c r="A1506" t="s">
        <v>3501</v>
      </c>
    </row>
    <row r="1507" spans="1:1">
      <c r="A1507" t="s">
        <v>3502</v>
      </c>
    </row>
    <row r="1508" spans="1:1">
      <c r="A1508" t="s">
        <v>3503</v>
      </c>
    </row>
    <row r="1509" spans="1:1">
      <c r="A1509" t="s">
        <v>3504</v>
      </c>
    </row>
    <row r="1510" spans="1:1">
      <c r="A1510" t="s">
        <v>3505</v>
      </c>
    </row>
    <row r="1511" spans="1:1">
      <c r="A1511" t="s">
        <v>3506</v>
      </c>
    </row>
    <row r="1512" spans="1:1">
      <c r="A1512" t="s">
        <v>3507</v>
      </c>
    </row>
    <row r="1513" spans="1:1">
      <c r="A1513" t="s">
        <v>3508</v>
      </c>
    </row>
    <row r="1514" spans="1:1">
      <c r="A1514" t="s">
        <v>3509</v>
      </c>
    </row>
    <row r="1515" spans="1:1">
      <c r="A1515" t="s">
        <v>3510</v>
      </c>
    </row>
    <row r="1516" spans="1:1">
      <c r="A1516" t="s">
        <v>3511</v>
      </c>
    </row>
    <row r="1517" spans="1:1">
      <c r="A1517" t="s">
        <v>3512</v>
      </c>
    </row>
    <row r="1518" spans="1:1">
      <c r="A1518" t="s">
        <v>3513</v>
      </c>
    </row>
    <row r="1519" spans="1:1">
      <c r="A1519" t="s">
        <v>3514</v>
      </c>
    </row>
    <row r="1520" spans="1:1">
      <c r="A1520" t="s">
        <v>3515</v>
      </c>
    </row>
    <row r="1521" spans="1:1">
      <c r="A1521" t="s">
        <v>3516</v>
      </c>
    </row>
    <row r="1522" spans="1:1">
      <c r="A1522" t="s">
        <v>3517</v>
      </c>
    </row>
    <row r="1523" spans="1:1">
      <c r="A1523" t="s">
        <v>3518</v>
      </c>
    </row>
    <row r="1524" spans="1:1">
      <c r="A1524" t="s">
        <v>3519</v>
      </c>
    </row>
    <row r="1525" spans="1:1">
      <c r="A1525" t="s">
        <v>3520</v>
      </c>
    </row>
    <row r="1526" spans="1:1">
      <c r="A1526" t="s">
        <v>3521</v>
      </c>
    </row>
    <row r="1527" spans="1:1">
      <c r="A1527" t="s">
        <v>3522</v>
      </c>
    </row>
    <row r="1528" spans="1:1">
      <c r="A1528" t="s">
        <v>3523</v>
      </c>
    </row>
    <row r="1529" spans="1:1">
      <c r="A1529" t="s">
        <v>3524</v>
      </c>
    </row>
    <row r="1530" spans="1:1">
      <c r="A1530" t="s">
        <v>3525</v>
      </c>
    </row>
    <row r="1531" spans="1:1">
      <c r="A1531" t="s">
        <v>3526</v>
      </c>
    </row>
    <row r="1532" spans="1:1">
      <c r="A1532" t="s">
        <v>3526</v>
      </c>
    </row>
    <row r="1533" spans="1:1">
      <c r="A1533" t="s">
        <v>3526</v>
      </c>
    </row>
    <row r="1534" spans="1:1">
      <c r="A1534" t="s">
        <v>3527</v>
      </c>
    </row>
    <row r="1535" spans="1:1">
      <c r="A1535" t="s">
        <v>3528</v>
      </c>
    </row>
    <row r="1536" spans="1:1">
      <c r="A1536" t="s">
        <v>3529</v>
      </c>
    </row>
    <row r="1537" spans="1:1">
      <c r="A1537" t="s">
        <v>3530</v>
      </c>
    </row>
    <row r="1538" spans="1:1">
      <c r="A1538" t="s">
        <v>3531</v>
      </c>
    </row>
    <row r="1539" spans="1:1">
      <c r="A1539" t="s">
        <v>3532</v>
      </c>
    </row>
    <row r="1540" spans="1:1">
      <c r="A1540" t="s">
        <v>3533</v>
      </c>
    </row>
    <row r="1541" spans="1:1">
      <c r="A1541" t="s">
        <v>3534</v>
      </c>
    </row>
    <row r="1542" spans="1:1">
      <c r="A1542" t="s">
        <v>3535</v>
      </c>
    </row>
    <row r="1543" spans="1:1">
      <c r="A1543" t="s">
        <v>3536</v>
      </c>
    </row>
    <row r="1544" spans="1:1">
      <c r="A1544" t="s">
        <v>3537</v>
      </c>
    </row>
    <row r="1545" spans="1:1">
      <c r="A1545" t="s">
        <v>3538</v>
      </c>
    </row>
    <row r="1546" spans="1:1">
      <c r="A1546" t="s">
        <v>3539</v>
      </c>
    </row>
    <row r="1547" spans="1:1">
      <c r="A1547" t="s">
        <v>3540</v>
      </c>
    </row>
    <row r="1548" spans="1:1">
      <c r="A1548" t="s">
        <v>3541</v>
      </c>
    </row>
    <row r="1549" spans="1:1">
      <c r="A1549" t="s">
        <v>3542</v>
      </c>
    </row>
    <row r="1550" spans="1:1">
      <c r="A1550" t="s">
        <v>3543</v>
      </c>
    </row>
    <row r="1551" spans="1:1">
      <c r="A1551" t="s">
        <v>3544</v>
      </c>
    </row>
    <row r="1552" spans="1:1">
      <c r="A1552" t="s">
        <v>3545</v>
      </c>
    </row>
    <row r="1553" spans="1:1">
      <c r="A1553" t="s">
        <v>3546</v>
      </c>
    </row>
    <row r="1554" spans="1:1">
      <c r="A1554" t="s">
        <v>3547</v>
      </c>
    </row>
    <row r="1555" spans="1:1">
      <c r="A1555" t="s">
        <v>3548</v>
      </c>
    </row>
    <row r="1556" spans="1:1">
      <c r="A1556" t="s">
        <v>3549</v>
      </c>
    </row>
    <row r="1557" spans="1:1">
      <c r="A1557" t="s">
        <v>3550</v>
      </c>
    </row>
    <row r="1558" spans="1:1">
      <c r="A1558" t="s">
        <v>3551</v>
      </c>
    </row>
    <row r="1559" spans="1:1">
      <c r="A1559" t="s">
        <v>3552</v>
      </c>
    </row>
    <row r="1560" spans="1:1">
      <c r="A1560" t="s">
        <v>3553</v>
      </c>
    </row>
    <row r="1561" spans="1:1">
      <c r="A1561" t="s">
        <v>3554</v>
      </c>
    </row>
    <row r="1562" spans="1:1">
      <c r="A1562" t="s">
        <v>3555</v>
      </c>
    </row>
    <row r="1563" spans="1:1">
      <c r="A1563" t="s">
        <v>3556</v>
      </c>
    </row>
    <row r="1564" spans="1:1">
      <c r="A1564" t="s">
        <v>3557</v>
      </c>
    </row>
    <row r="1565" spans="1:1">
      <c r="A1565" t="s">
        <v>3558</v>
      </c>
    </row>
    <row r="1566" spans="1:1">
      <c r="A1566" t="s">
        <v>3559</v>
      </c>
    </row>
    <row r="1567" spans="1:1">
      <c r="A1567" t="s">
        <v>3560</v>
      </c>
    </row>
    <row r="1568" spans="1:1">
      <c r="A1568" t="s">
        <v>3561</v>
      </c>
    </row>
    <row r="1569" spans="1:1">
      <c r="A1569" t="s">
        <v>3561</v>
      </c>
    </row>
    <row r="1570" spans="1:1">
      <c r="A1570" t="s">
        <v>3562</v>
      </c>
    </row>
    <row r="1571" spans="1:1">
      <c r="A1571" t="s">
        <v>3562</v>
      </c>
    </row>
    <row r="1572" spans="1:1">
      <c r="A1572" t="s">
        <v>3563</v>
      </c>
    </row>
    <row r="1573" spans="1:1">
      <c r="A1573" t="s">
        <v>3564</v>
      </c>
    </row>
    <row r="1574" spans="1:1">
      <c r="A1574" t="s">
        <v>3565</v>
      </c>
    </row>
    <row r="1575" spans="1:1">
      <c r="A1575" t="s">
        <v>3566</v>
      </c>
    </row>
    <row r="1576" spans="1:1">
      <c r="A1576" t="s">
        <v>3567</v>
      </c>
    </row>
    <row r="1577" spans="1:1">
      <c r="A1577" t="s">
        <v>3568</v>
      </c>
    </row>
    <row r="1578" spans="1:1">
      <c r="A1578" t="s">
        <v>3569</v>
      </c>
    </row>
    <row r="1579" spans="1:1">
      <c r="A1579" t="s">
        <v>3570</v>
      </c>
    </row>
    <row r="1580" spans="1:1">
      <c r="A1580" t="s">
        <v>3571</v>
      </c>
    </row>
    <row r="1581" spans="1:1">
      <c r="A1581" t="s">
        <v>3572</v>
      </c>
    </row>
    <row r="1582" spans="1:1">
      <c r="A1582" t="s">
        <v>3573</v>
      </c>
    </row>
    <row r="1583" spans="1:1">
      <c r="A1583" t="s">
        <v>3574</v>
      </c>
    </row>
    <row r="1584" spans="1:1">
      <c r="A1584" t="s">
        <v>3575</v>
      </c>
    </row>
    <row r="1585" spans="1:1">
      <c r="A1585" t="s">
        <v>3576</v>
      </c>
    </row>
    <row r="1586" spans="1:1">
      <c r="A1586" t="s">
        <v>3577</v>
      </c>
    </row>
    <row r="1587" spans="1:1">
      <c r="A1587" t="s">
        <v>3578</v>
      </c>
    </row>
    <row r="1588" spans="1:1">
      <c r="A1588" t="s">
        <v>3579</v>
      </c>
    </row>
    <row r="1589" spans="1:1">
      <c r="A1589" t="s">
        <v>3580</v>
      </c>
    </row>
    <row r="1590" spans="1:1">
      <c r="A1590" t="s">
        <v>3581</v>
      </c>
    </row>
    <row r="1591" spans="1:1">
      <c r="A1591" t="s">
        <v>3582</v>
      </c>
    </row>
    <row r="1592" spans="1:1">
      <c r="A1592" t="s">
        <v>3583</v>
      </c>
    </row>
    <row r="1593" spans="1:1">
      <c r="A1593" t="s">
        <v>3584</v>
      </c>
    </row>
    <row r="1594" spans="1:1">
      <c r="A1594" t="s">
        <v>3585</v>
      </c>
    </row>
    <row r="1595" spans="1:1">
      <c r="A1595" t="s">
        <v>3586</v>
      </c>
    </row>
    <row r="1596" spans="1:1">
      <c r="A1596" t="s">
        <v>3587</v>
      </c>
    </row>
    <row r="1597" spans="1:1">
      <c r="A1597" t="s">
        <v>3588</v>
      </c>
    </row>
    <row r="1598" spans="1:1">
      <c r="A1598" t="s">
        <v>3589</v>
      </c>
    </row>
    <row r="1599" spans="1:1">
      <c r="A1599" t="s">
        <v>3590</v>
      </c>
    </row>
    <row r="1600" spans="1:1">
      <c r="A1600" t="s">
        <v>3591</v>
      </c>
    </row>
    <row r="1601" spans="1:1">
      <c r="A1601" t="s">
        <v>3592</v>
      </c>
    </row>
    <row r="1602" spans="1:1">
      <c r="A1602" t="s">
        <v>3593</v>
      </c>
    </row>
    <row r="1603" spans="1:1">
      <c r="A1603" t="s">
        <v>3594</v>
      </c>
    </row>
    <row r="1604" spans="1:1">
      <c r="A1604" t="s">
        <v>3595</v>
      </c>
    </row>
    <row r="1605" spans="1:1">
      <c r="A1605" t="s">
        <v>3596</v>
      </c>
    </row>
    <row r="1606" spans="1:1">
      <c r="A1606" t="s">
        <v>3597</v>
      </c>
    </row>
    <row r="1607" spans="1:1">
      <c r="A1607" t="s">
        <v>3597</v>
      </c>
    </row>
    <row r="1608" spans="1:1">
      <c r="A1608" t="s">
        <v>3598</v>
      </c>
    </row>
    <row r="1609" spans="1:1">
      <c r="A1609" t="s">
        <v>3599</v>
      </c>
    </row>
    <row r="1610" spans="1:1">
      <c r="A1610" t="s">
        <v>3600</v>
      </c>
    </row>
    <row r="1611" spans="1:1">
      <c r="A1611" t="s">
        <v>3601</v>
      </c>
    </row>
    <row r="1612" spans="1:1">
      <c r="A1612" t="s">
        <v>3602</v>
      </c>
    </row>
    <row r="1613" spans="1:1">
      <c r="A1613" t="s">
        <v>3603</v>
      </c>
    </row>
    <row r="1614" spans="1:1">
      <c r="A1614" t="s">
        <v>3604</v>
      </c>
    </row>
    <row r="1615" spans="1:1">
      <c r="A1615" t="s">
        <v>3605</v>
      </c>
    </row>
    <row r="1616" spans="1:1">
      <c r="A1616" t="s">
        <v>3606</v>
      </c>
    </row>
    <row r="1617" spans="1:1">
      <c r="A1617" t="s">
        <v>3607</v>
      </c>
    </row>
    <row r="1618" spans="1:1">
      <c r="A1618" t="s">
        <v>3608</v>
      </c>
    </row>
    <row r="1619" spans="1:1">
      <c r="A1619" t="s">
        <v>3609</v>
      </c>
    </row>
    <row r="1620" spans="1:1">
      <c r="A1620" t="s">
        <v>3610</v>
      </c>
    </row>
    <row r="1621" spans="1:1">
      <c r="A1621" t="s">
        <v>3611</v>
      </c>
    </row>
    <row r="1622" spans="1:1">
      <c r="A1622" t="s">
        <v>3612</v>
      </c>
    </row>
    <row r="1623" spans="1:1">
      <c r="A1623" t="s">
        <v>3613</v>
      </c>
    </row>
    <row r="1624" spans="1:1">
      <c r="A1624" t="s">
        <v>3614</v>
      </c>
    </row>
    <row r="1625" spans="1:1">
      <c r="A1625" t="s">
        <v>3615</v>
      </c>
    </row>
    <row r="1626" spans="1:1">
      <c r="A1626" t="s">
        <v>3616</v>
      </c>
    </row>
    <row r="1627" spans="1:1">
      <c r="A1627" t="s">
        <v>3617</v>
      </c>
    </row>
    <row r="1628" spans="1:1">
      <c r="A1628" t="s">
        <v>3618</v>
      </c>
    </row>
    <row r="1629" spans="1:1">
      <c r="A1629" t="s">
        <v>3619</v>
      </c>
    </row>
    <row r="1630" spans="1:1">
      <c r="A1630" t="s">
        <v>3619</v>
      </c>
    </row>
    <row r="1631" spans="1:1">
      <c r="A1631" t="s">
        <v>3620</v>
      </c>
    </row>
    <row r="1632" spans="1:1">
      <c r="A1632" t="s">
        <v>3620</v>
      </c>
    </row>
    <row r="1633" spans="1:1">
      <c r="A1633" t="s">
        <v>3621</v>
      </c>
    </row>
    <row r="1634" spans="1:1">
      <c r="A1634" t="s">
        <v>3622</v>
      </c>
    </row>
    <row r="1635" spans="1:1">
      <c r="A1635" t="s">
        <v>3623</v>
      </c>
    </row>
    <row r="1636" spans="1:1">
      <c r="A1636" t="s">
        <v>3623</v>
      </c>
    </row>
    <row r="1637" spans="1:1">
      <c r="A1637" t="s">
        <v>3624</v>
      </c>
    </row>
    <row r="1638" spans="1:1">
      <c r="A1638" t="s">
        <v>3625</v>
      </c>
    </row>
    <row r="1639" spans="1:1">
      <c r="A1639" t="s">
        <v>3626</v>
      </c>
    </row>
    <row r="1640" spans="1:1">
      <c r="A1640" t="s">
        <v>3627</v>
      </c>
    </row>
    <row r="1641" spans="1:1">
      <c r="A1641" t="s">
        <v>3628</v>
      </c>
    </row>
    <row r="1642" spans="1:1">
      <c r="A1642" t="s">
        <v>3629</v>
      </c>
    </row>
    <row r="1643" spans="1:1">
      <c r="A1643" t="s">
        <v>3630</v>
      </c>
    </row>
    <row r="1644" spans="1:1">
      <c r="A1644" t="s">
        <v>3631</v>
      </c>
    </row>
    <row r="1645" spans="1:1">
      <c r="A1645" t="s">
        <v>3632</v>
      </c>
    </row>
    <row r="1646" spans="1:1">
      <c r="A1646" t="s">
        <v>3633</v>
      </c>
    </row>
    <row r="1647" spans="1:1">
      <c r="A1647" t="s">
        <v>3634</v>
      </c>
    </row>
    <row r="1648" spans="1:1">
      <c r="A1648" t="s">
        <v>3635</v>
      </c>
    </row>
    <row r="1649" spans="1:1">
      <c r="A1649" t="s">
        <v>3636</v>
      </c>
    </row>
    <row r="1650" spans="1:1">
      <c r="A1650" t="s">
        <v>3637</v>
      </c>
    </row>
    <row r="1651" spans="1:1">
      <c r="A1651" t="s">
        <v>3638</v>
      </c>
    </row>
    <row r="1652" spans="1:1">
      <c r="A1652" t="s">
        <v>3639</v>
      </c>
    </row>
    <row r="1653" spans="1:1">
      <c r="A1653" t="s">
        <v>3640</v>
      </c>
    </row>
    <row r="1654" spans="1:1">
      <c r="A1654" t="s">
        <v>3641</v>
      </c>
    </row>
    <row r="1655" spans="1:1">
      <c r="A1655" t="s">
        <v>3642</v>
      </c>
    </row>
    <row r="1656" spans="1:1">
      <c r="A1656" t="s">
        <v>3643</v>
      </c>
    </row>
    <row r="1657" spans="1:1">
      <c r="A1657" t="s">
        <v>3644</v>
      </c>
    </row>
    <row r="1658" spans="1:1">
      <c r="A1658" t="s">
        <v>3645</v>
      </c>
    </row>
    <row r="1659" spans="1:1">
      <c r="A1659" t="s">
        <v>3646</v>
      </c>
    </row>
    <row r="1660" spans="1:1">
      <c r="A1660" t="s">
        <v>3647</v>
      </c>
    </row>
    <row r="1661" spans="1:1">
      <c r="A1661" t="s">
        <v>3648</v>
      </c>
    </row>
    <row r="1662" spans="1:1">
      <c r="A1662" t="s">
        <v>3649</v>
      </c>
    </row>
    <row r="1663" spans="1:1">
      <c r="A1663" t="s">
        <v>3650</v>
      </c>
    </row>
    <row r="1664" spans="1:1">
      <c r="A1664" t="s">
        <v>3651</v>
      </c>
    </row>
    <row r="1665" spans="1:1">
      <c r="A1665" t="s">
        <v>3652</v>
      </c>
    </row>
    <row r="1666" spans="1:1">
      <c r="A1666" t="s">
        <v>3653</v>
      </c>
    </row>
    <row r="1667" spans="1:1">
      <c r="A1667" t="s">
        <v>3654</v>
      </c>
    </row>
    <row r="1668" spans="1:1">
      <c r="A1668" t="s">
        <v>3655</v>
      </c>
    </row>
    <row r="1669" spans="1:1">
      <c r="A1669" t="s">
        <v>3656</v>
      </c>
    </row>
    <row r="1670" spans="1:1">
      <c r="A1670" t="s">
        <v>3657</v>
      </c>
    </row>
    <row r="1671" spans="1:1">
      <c r="A1671" t="s">
        <v>3658</v>
      </c>
    </row>
    <row r="1672" spans="1:1">
      <c r="A1672" t="s">
        <v>3659</v>
      </c>
    </row>
    <row r="1673" spans="1:1">
      <c r="A1673" t="s">
        <v>3660</v>
      </c>
    </row>
    <row r="1674" spans="1:1">
      <c r="A1674" t="s">
        <v>3661</v>
      </c>
    </row>
    <row r="1675" spans="1:1">
      <c r="A1675" t="s">
        <v>3662</v>
      </c>
    </row>
    <row r="1676" spans="1:1">
      <c r="A1676" t="s">
        <v>3663</v>
      </c>
    </row>
    <row r="1677" spans="1:1">
      <c r="A1677" t="s">
        <v>3664</v>
      </c>
    </row>
    <row r="1678" spans="1:1">
      <c r="A1678" t="s">
        <v>3665</v>
      </c>
    </row>
    <row r="1679" spans="1:1">
      <c r="A1679" t="s">
        <v>3666</v>
      </c>
    </row>
    <row r="1680" spans="1:1">
      <c r="A1680" t="s">
        <v>3667</v>
      </c>
    </row>
    <row r="1681" spans="1:1">
      <c r="A1681" t="s">
        <v>3668</v>
      </c>
    </row>
    <row r="1682" spans="1:1">
      <c r="A1682" t="s">
        <v>3669</v>
      </c>
    </row>
    <row r="1683" spans="1:1">
      <c r="A1683" t="s">
        <v>3670</v>
      </c>
    </row>
    <row r="1684" spans="1:1">
      <c r="A1684" t="s">
        <v>3671</v>
      </c>
    </row>
    <row r="1685" spans="1:1">
      <c r="A1685" t="s">
        <v>3672</v>
      </c>
    </row>
    <row r="1686" spans="1:1">
      <c r="A1686" t="s">
        <v>3673</v>
      </c>
    </row>
    <row r="1687" spans="1:1">
      <c r="A1687" t="s">
        <v>3674</v>
      </c>
    </row>
    <row r="1688" spans="1:1">
      <c r="A1688" t="s">
        <v>3675</v>
      </c>
    </row>
    <row r="1689" spans="1:1">
      <c r="A1689" t="s">
        <v>3676</v>
      </c>
    </row>
    <row r="1690" spans="1:1">
      <c r="A1690" t="s">
        <v>3677</v>
      </c>
    </row>
    <row r="1691" spans="1:1">
      <c r="A1691" t="s">
        <v>3678</v>
      </c>
    </row>
    <row r="1692" spans="1:1">
      <c r="A1692" t="s">
        <v>3679</v>
      </c>
    </row>
    <row r="1693" spans="1:1">
      <c r="A1693" t="s">
        <v>3680</v>
      </c>
    </row>
    <row r="1694" spans="1:1">
      <c r="A1694" t="s">
        <v>3681</v>
      </c>
    </row>
    <row r="1695" spans="1:1">
      <c r="A1695" t="s">
        <v>3682</v>
      </c>
    </row>
    <row r="1696" spans="1:1">
      <c r="A1696" t="s">
        <v>3683</v>
      </c>
    </row>
    <row r="1697" spans="1:1">
      <c r="A1697" t="s">
        <v>3684</v>
      </c>
    </row>
    <row r="1698" spans="1:1">
      <c r="A1698" t="s">
        <v>3685</v>
      </c>
    </row>
    <row r="1699" spans="1:1">
      <c r="A1699" t="s">
        <v>3686</v>
      </c>
    </row>
    <row r="1700" spans="1:1">
      <c r="A1700" t="s">
        <v>3687</v>
      </c>
    </row>
    <row r="1701" spans="1:1">
      <c r="A1701" t="s">
        <v>3688</v>
      </c>
    </row>
    <row r="1702" spans="1:1">
      <c r="A1702" t="s">
        <v>3689</v>
      </c>
    </row>
    <row r="1703" spans="1:1">
      <c r="A1703" t="s">
        <v>3690</v>
      </c>
    </row>
    <row r="1704" spans="1:1">
      <c r="A1704" t="s">
        <v>3691</v>
      </c>
    </row>
    <row r="1705" spans="1:1">
      <c r="A1705" t="s">
        <v>3692</v>
      </c>
    </row>
    <row r="1706" spans="1:1">
      <c r="A1706" t="s">
        <v>3693</v>
      </c>
    </row>
    <row r="1707" spans="1:1">
      <c r="A1707" t="s">
        <v>3694</v>
      </c>
    </row>
    <row r="1708" spans="1:1">
      <c r="A1708" t="s">
        <v>3695</v>
      </c>
    </row>
    <row r="1709" spans="1:1">
      <c r="A1709" t="s">
        <v>3696</v>
      </c>
    </row>
    <row r="1710" spans="1:1">
      <c r="A1710" t="s">
        <v>3697</v>
      </c>
    </row>
    <row r="1711" spans="1:1">
      <c r="A1711" t="s">
        <v>3698</v>
      </c>
    </row>
    <row r="1712" spans="1:1">
      <c r="A1712" t="s">
        <v>3699</v>
      </c>
    </row>
    <row r="1713" spans="1:1">
      <c r="A1713" t="s">
        <v>3700</v>
      </c>
    </row>
    <row r="1714" spans="1:1">
      <c r="A1714" t="s">
        <v>3701</v>
      </c>
    </row>
    <row r="1715" spans="1:1">
      <c r="A1715" t="s">
        <v>3702</v>
      </c>
    </row>
    <row r="1716" spans="1:1">
      <c r="A1716" t="s">
        <v>3703</v>
      </c>
    </row>
    <row r="1717" spans="1:1">
      <c r="A1717" t="s">
        <v>3704</v>
      </c>
    </row>
    <row r="1718" spans="1:1">
      <c r="A1718" t="s">
        <v>3705</v>
      </c>
    </row>
    <row r="1719" spans="1:1">
      <c r="A1719" t="s">
        <v>3706</v>
      </c>
    </row>
    <row r="1720" spans="1:1">
      <c r="A1720" t="s">
        <v>3707</v>
      </c>
    </row>
    <row r="1721" spans="1:1">
      <c r="A1721" t="s">
        <v>3708</v>
      </c>
    </row>
    <row r="1722" spans="1:1">
      <c r="A1722" t="s">
        <v>3709</v>
      </c>
    </row>
    <row r="1723" spans="1:1">
      <c r="A1723" t="s">
        <v>3710</v>
      </c>
    </row>
    <row r="1724" spans="1:1">
      <c r="A1724" t="s">
        <v>3711</v>
      </c>
    </row>
    <row r="1725" spans="1:1">
      <c r="A1725" t="s">
        <v>3712</v>
      </c>
    </row>
    <row r="1726" spans="1:1">
      <c r="A1726" t="s">
        <v>3713</v>
      </c>
    </row>
    <row r="1727" spans="1:1">
      <c r="A1727" t="s">
        <v>3714</v>
      </c>
    </row>
    <row r="1728" spans="1:1">
      <c r="A1728" t="s">
        <v>3715</v>
      </c>
    </row>
    <row r="1729" spans="1:1">
      <c r="A1729" t="s">
        <v>3716</v>
      </c>
    </row>
    <row r="1730" spans="1:1">
      <c r="A1730" t="s">
        <v>3717</v>
      </c>
    </row>
    <row r="1731" spans="1:1">
      <c r="A1731" t="s">
        <v>3718</v>
      </c>
    </row>
    <row r="1732" spans="1:1">
      <c r="A1732" t="s">
        <v>3719</v>
      </c>
    </row>
    <row r="1733" spans="1:1">
      <c r="A1733" t="s">
        <v>3720</v>
      </c>
    </row>
    <row r="1734" spans="1:1">
      <c r="A1734" t="s">
        <v>3721</v>
      </c>
    </row>
    <row r="1735" spans="1:1">
      <c r="A1735" t="s">
        <v>3722</v>
      </c>
    </row>
    <row r="1736" spans="1:1">
      <c r="A1736" t="s">
        <v>3723</v>
      </c>
    </row>
    <row r="1737" spans="1:1">
      <c r="A1737" t="s">
        <v>3724</v>
      </c>
    </row>
    <row r="1738" spans="1:1">
      <c r="A1738" t="s">
        <v>3725</v>
      </c>
    </row>
    <row r="1739" spans="1:1">
      <c r="A1739" t="s">
        <v>3726</v>
      </c>
    </row>
    <row r="1740" spans="1:1">
      <c r="A1740" t="s">
        <v>3726</v>
      </c>
    </row>
    <row r="1741" spans="1:1">
      <c r="A1741" t="s">
        <v>3727</v>
      </c>
    </row>
    <row r="1742" spans="1:1">
      <c r="A1742" t="s">
        <v>3728</v>
      </c>
    </row>
    <row r="1743" spans="1:1">
      <c r="A1743" t="s">
        <v>3728</v>
      </c>
    </row>
    <row r="1744" spans="1:1">
      <c r="A1744" t="s">
        <v>3729</v>
      </c>
    </row>
    <row r="1745" spans="1:1">
      <c r="A1745" t="s">
        <v>3730</v>
      </c>
    </row>
    <row r="1746" spans="1:1">
      <c r="A1746" t="s">
        <v>3731</v>
      </c>
    </row>
    <row r="1747" spans="1:1">
      <c r="A1747" t="s">
        <v>3732</v>
      </c>
    </row>
    <row r="1748" spans="1:1">
      <c r="A1748" t="s">
        <v>3733</v>
      </c>
    </row>
    <row r="1749" spans="1:1">
      <c r="A1749" t="s">
        <v>3733</v>
      </c>
    </row>
    <row r="1750" spans="1:1">
      <c r="A1750" t="s">
        <v>3734</v>
      </c>
    </row>
    <row r="1751" spans="1:1">
      <c r="A1751" t="s">
        <v>3735</v>
      </c>
    </row>
    <row r="1752" spans="1:1">
      <c r="A1752" t="s">
        <v>3736</v>
      </c>
    </row>
    <row r="1753" spans="1:1">
      <c r="A1753" t="s">
        <v>3737</v>
      </c>
    </row>
    <row r="1754" spans="1:1">
      <c r="A1754" t="s">
        <v>3738</v>
      </c>
    </row>
    <row r="1755" spans="1:1">
      <c r="A1755" t="s">
        <v>3739</v>
      </c>
    </row>
    <row r="1756" spans="1:1">
      <c r="A1756" t="s">
        <v>3740</v>
      </c>
    </row>
    <row r="1757" spans="1:1">
      <c r="A1757" t="s">
        <v>3741</v>
      </c>
    </row>
    <row r="1758" spans="1:1">
      <c r="A1758" t="s">
        <v>3742</v>
      </c>
    </row>
    <row r="1759" spans="1:1">
      <c r="A1759" t="s">
        <v>3743</v>
      </c>
    </row>
    <row r="1760" spans="1:1">
      <c r="A1760" t="s">
        <v>3744</v>
      </c>
    </row>
    <row r="1761" spans="1:1">
      <c r="A1761" t="s">
        <v>3745</v>
      </c>
    </row>
    <row r="1762" spans="1:1">
      <c r="A1762" t="s">
        <v>3746</v>
      </c>
    </row>
    <row r="1763" spans="1:1">
      <c r="A1763" t="s">
        <v>3747</v>
      </c>
    </row>
    <row r="1764" spans="1:1">
      <c r="A1764" t="s">
        <v>3748</v>
      </c>
    </row>
    <row r="1765" spans="1:1">
      <c r="A1765" t="s">
        <v>3749</v>
      </c>
    </row>
    <row r="1766" spans="1:1">
      <c r="A1766" t="s">
        <v>3750</v>
      </c>
    </row>
    <row r="1767" spans="1:1">
      <c r="A1767" t="s">
        <v>3751</v>
      </c>
    </row>
    <row r="1768" spans="1:1">
      <c r="A1768" t="s">
        <v>3752</v>
      </c>
    </row>
    <row r="1769" spans="1:1">
      <c r="A1769" t="s">
        <v>3753</v>
      </c>
    </row>
    <row r="1770" spans="1:1">
      <c r="A1770" t="s">
        <v>3754</v>
      </c>
    </row>
    <row r="1771" spans="1:1">
      <c r="A1771" t="s">
        <v>3755</v>
      </c>
    </row>
    <row r="1772" spans="1:1">
      <c r="A1772" t="s">
        <v>3756</v>
      </c>
    </row>
    <row r="1773" spans="1:1">
      <c r="A1773" t="s">
        <v>3757</v>
      </c>
    </row>
    <row r="1774" spans="1:1">
      <c r="A1774" t="s">
        <v>3758</v>
      </c>
    </row>
    <row r="1775" spans="1:1">
      <c r="A1775" t="s">
        <v>3759</v>
      </c>
    </row>
    <row r="1776" spans="1:1">
      <c r="A1776" t="s">
        <v>3760</v>
      </c>
    </row>
    <row r="1777" spans="1:1">
      <c r="A1777" t="s">
        <v>3761</v>
      </c>
    </row>
    <row r="1778" spans="1:1">
      <c r="A1778" t="s">
        <v>3762</v>
      </c>
    </row>
    <row r="1779" spans="1:1">
      <c r="A1779" t="s">
        <v>3763</v>
      </c>
    </row>
    <row r="1780" spans="1:1">
      <c r="A1780" t="s">
        <v>3764</v>
      </c>
    </row>
    <row r="1781" spans="1:1">
      <c r="A1781" t="s">
        <v>3765</v>
      </c>
    </row>
    <row r="1782" spans="1:1">
      <c r="A1782" t="s">
        <v>3766</v>
      </c>
    </row>
    <row r="1783" spans="1:1">
      <c r="A1783" t="s">
        <v>3767</v>
      </c>
    </row>
    <row r="1784" spans="1:1">
      <c r="A1784" t="s">
        <v>3768</v>
      </c>
    </row>
    <row r="1785" spans="1:1">
      <c r="A1785" t="s">
        <v>3769</v>
      </c>
    </row>
    <row r="1786" spans="1:1">
      <c r="A1786" t="s">
        <v>3770</v>
      </c>
    </row>
    <row r="1787" spans="1:1">
      <c r="A1787" t="s">
        <v>3771</v>
      </c>
    </row>
    <row r="1788" spans="1:1">
      <c r="A1788" t="s">
        <v>3772</v>
      </c>
    </row>
    <row r="1789" spans="1:1">
      <c r="A1789" t="s">
        <v>3773</v>
      </c>
    </row>
    <row r="1790" spans="1:1">
      <c r="A1790" t="s">
        <v>3774</v>
      </c>
    </row>
    <row r="1791" spans="1:1">
      <c r="A1791" t="s">
        <v>3775</v>
      </c>
    </row>
    <row r="1792" spans="1:1">
      <c r="A1792" t="s">
        <v>3776</v>
      </c>
    </row>
    <row r="1793" spans="1:1">
      <c r="A1793" t="s">
        <v>3777</v>
      </c>
    </row>
    <row r="1794" spans="1:1">
      <c r="A1794" t="s">
        <v>3778</v>
      </c>
    </row>
    <row r="1795" spans="1:1">
      <c r="A1795" t="s">
        <v>3779</v>
      </c>
    </row>
    <row r="1796" spans="1:1">
      <c r="A1796" t="s">
        <v>3780</v>
      </c>
    </row>
    <row r="1797" spans="1:1">
      <c r="A1797" t="s">
        <v>3781</v>
      </c>
    </row>
    <row r="1798" spans="1:1">
      <c r="A1798" t="s">
        <v>3782</v>
      </c>
    </row>
    <row r="1799" spans="1:1">
      <c r="A1799" t="s">
        <v>3783</v>
      </c>
    </row>
    <row r="1800" spans="1:1">
      <c r="A1800" t="s">
        <v>3784</v>
      </c>
    </row>
    <row r="1801" spans="1:1">
      <c r="A1801" t="s">
        <v>3785</v>
      </c>
    </row>
    <row r="1802" spans="1:1">
      <c r="A1802" t="s">
        <v>3786</v>
      </c>
    </row>
    <row r="1803" spans="1:1">
      <c r="A1803" t="s">
        <v>3787</v>
      </c>
    </row>
    <row r="1804" spans="1:1">
      <c r="A1804" t="s">
        <v>3788</v>
      </c>
    </row>
    <row r="1805" spans="1:1">
      <c r="A1805" t="s">
        <v>3789</v>
      </c>
    </row>
    <row r="1806" spans="1:1">
      <c r="A1806" t="s">
        <v>3790</v>
      </c>
    </row>
    <row r="1807" spans="1:1">
      <c r="A1807" t="s">
        <v>3791</v>
      </c>
    </row>
    <row r="1808" spans="1:1">
      <c r="A1808" t="s">
        <v>3792</v>
      </c>
    </row>
    <row r="1809" spans="1:1">
      <c r="A1809" t="s">
        <v>3793</v>
      </c>
    </row>
    <row r="1810" spans="1:1">
      <c r="A1810" t="s">
        <v>3794</v>
      </c>
    </row>
    <row r="1811" spans="1:1">
      <c r="A1811" t="s">
        <v>3795</v>
      </c>
    </row>
    <row r="1812" spans="1:1">
      <c r="A1812" t="s">
        <v>3796</v>
      </c>
    </row>
    <row r="1813" spans="1:1">
      <c r="A1813" t="s">
        <v>3797</v>
      </c>
    </row>
    <row r="1814" spans="1:1">
      <c r="A1814" t="s">
        <v>3798</v>
      </c>
    </row>
    <row r="1815" spans="1:1">
      <c r="A1815" t="s">
        <v>3799</v>
      </c>
    </row>
    <row r="1816" spans="1:1">
      <c r="A1816" t="s">
        <v>3800</v>
      </c>
    </row>
    <row r="1817" spans="1:1">
      <c r="A1817" t="s">
        <v>3801</v>
      </c>
    </row>
    <row r="1818" spans="1:1">
      <c r="A1818" t="s">
        <v>3802</v>
      </c>
    </row>
    <row r="1819" spans="1:1">
      <c r="A1819" t="s">
        <v>3803</v>
      </c>
    </row>
    <row r="1820" spans="1:1">
      <c r="A1820" t="s">
        <v>3804</v>
      </c>
    </row>
    <row r="1821" spans="1:1">
      <c r="A1821" t="s">
        <v>3805</v>
      </c>
    </row>
    <row r="1822" spans="1:1">
      <c r="A1822" t="s">
        <v>3806</v>
      </c>
    </row>
    <row r="1823" spans="1:1">
      <c r="A1823" t="s">
        <v>3807</v>
      </c>
    </row>
    <row r="1824" spans="1:1">
      <c r="A1824" t="s">
        <v>3808</v>
      </c>
    </row>
    <row r="1825" spans="1:1">
      <c r="A1825" t="s">
        <v>3809</v>
      </c>
    </row>
    <row r="1826" spans="1:1">
      <c r="A1826" t="s">
        <v>3810</v>
      </c>
    </row>
    <row r="1827" spans="1:1">
      <c r="A1827" t="s">
        <v>3811</v>
      </c>
    </row>
    <row r="1828" spans="1:1">
      <c r="A1828" t="s">
        <v>3812</v>
      </c>
    </row>
    <row r="1829" spans="1:1">
      <c r="A1829" t="s">
        <v>3813</v>
      </c>
    </row>
    <row r="1830" spans="1:1">
      <c r="A1830" t="s">
        <v>3814</v>
      </c>
    </row>
    <row r="1831" spans="1:1">
      <c r="A1831" t="s">
        <v>3815</v>
      </c>
    </row>
    <row r="1832" spans="1:1">
      <c r="A1832" t="s">
        <v>3816</v>
      </c>
    </row>
    <row r="1833" spans="1:1">
      <c r="A1833" t="s">
        <v>3817</v>
      </c>
    </row>
    <row r="1834" spans="1:1">
      <c r="A1834" t="s">
        <v>3818</v>
      </c>
    </row>
    <row r="1835" spans="1:1">
      <c r="A1835" t="s">
        <v>3819</v>
      </c>
    </row>
    <row r="1836" spans="1:1">
      <c r="A1836" t="s">
        <v>3820</v>
      </c>
    </row>
    <row r="1837" spans="1:1">
      <c r="A1837" t="s">
        <v>3821</v>
      </c>
    </row>
    <row r="1838" spans="1:1">
      <c r="A1838" t="s">
        <v>3822</v>
      </c>
    </row>
    <row r="1839" spans="1:1">
      <c r="A1839" t="s">
        <v>3823</v>
      </c>
    </row>
    <row r="1840" spans="1:1">
      <c r="A1840" t="s">
        <v>3824</v>
      </c>
    </row>
    <row r="1841" spans="1:1">
      <c r="A1841" t="s">
        <v>3825</v>
      </c>
    </row>
    <row r="1842" spans="1:1">
      <c r="A1842" t="s">
        <v>3826</v>
      </c>
    </row>
    <row r="1843" spans="1:1">
      <c r="A1843" t="s">
        <v>3827</v>
      </c>
    </row>
    <row r="1844" spans="1:1">
      <c r="A1844" t="s">
        <v>3828</v>
      </c>
    </row>
    <row r="1845" spans="1:1">
      <c r="A1845" t="s">
        <v>3829</v>
      </c>
    </row>
    <row r="1846" spans="1:1">
      <c r="A1846" t="s">
        <v>3830</v>
      </c>
    </row>
    <row r="1847" spans="1:1">
      <c r="A1847" t="s">
        <v>3831</v>
      </c>
    </row>
    <row r="1848" spans="1:1">
      <c r="A1848" t="s">
        <v>3832</v>
      </c>
    </row>
    <row r="1849" spans="1:1">
      <c r="A1849" t="s">
        <v>3833</v>
      </c>
    </row>
    <row r="1850" spans="1:1">
      <c r="A1850" t="s">
        <v>3834</v>
      </c>
    </row>
    <row r="1851" spans="1:1">
      <c r="A1851" t="s">
        <v>3835</v>
      </c>
    </row>
    <row r="1852" spans="1:1">
      <c r="A1852" t="s">
        <v>3836</v>
      </c>
    </row>
    <row r="1853" spans="1:1">
      <c r="A1853" t="s">
        <v>3837</v>
      </c>
    </row>
    <row r="1854" spans="1:1">
      <c r="A1854" t="s">
        <v>3838</v>
      </c>
    </row>
    <row r="1855" spans="1:1">
      <c r="A1855" t="s">
        <v>3839</v>
      </c>
    </row>
    <row r="1856" spans="1:1">
      <c r="A1856" t="s">
        <v>3840</v>
      </c>
    </row>
    <row r="1857" spans="1:1">
      <c r="A1857" t="s">
        <v>3841</v>
      </c>
    </row>
    <row r="1858" spans="1:1">
      <c r="A1858" t="s">
        <v>3842</v>
      </c>
    </row>
    <row r="1859" spans="1:1">
      <c r="A1859" t="s">
        <v>3843</v>
      </c>
    </row>
    <row r="1860" spans="1:1">
      <c r="A1860" t="s">
        <v>3844</v>
      </c>
    </row>
    <row r="1861" spans="1:1">
      <c r="A1861" t="s">
        <v>3845</v>
      </c>
    </row>
    <row r="1862" spans="1:1">
      <c r="A1862" t="s">
        <v>3846</v>
      </c>
    </row>
    <row r="1863" spans="1:1">
      <c r="A1863" t="s">
        <v>3847</v>
      </c>
    </row>
    <row r="1864" spans="1:1">
      <c r="A1864" t="s">
        <v>3848</v>
      </c>
    </row>
    <row r="1865" spans="1:1">
      <c r="A1865" t="s">
        <v>3848</v>
      </c>
    </row>
    <row r="1866" spans="1:1">
      <c r="A1866" t="s">
        <v>3849</v>
      </c>
    </row>
    <row r="1867" spans="1:1">
      <c r="A1867" t="s">
        <v>3849</v>
      </c>
    </row>
    <row r="1868" spans="1:1">
      <c r="A1868" t="s">
        <v>3850</v>
      </c>
    </row>
    <row r="1869" spans="1:1">
      <c r="A1869" t="s">
        <v>3850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 Max H2_Heterotrophic</vt:lpstr>
      <vt:lpstr>(2)Max H2_Mixotrophic</vt:lpstr>
      <vt:lpstr>(3) Max H2 Autotrophic</vt:lpstr>
      <vt:lpstr>FluxMap</vt:lpstr>
      <vt:lpstr>flux</vt:lpstr>
      <vt:lpstr>species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uqcgomes</dc:creator>
  <cp:lastModifiedBy>uqcgomes</cp:lastModifiedBy>
  <dcterms:created xsi:type="dcterms:W3CDTF">2011-04-13T04:11:48Z</dcterms:created>
  <dcterms:modified xsi:type="dcterms:W3CDTF">2011-06-15T06:46:22Z</dcterms:modified>
</cp:coreProperties>
</file>