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1er Cuatrimestre/TALLER PROYECTOS/SE/TP1SE/04 - Análisis consumo/"/>
    </mc:Choice>
  </mc:AlternateContent>
  <xr:revisionPtr revIDLastSave="0" documentId="13_ncr:1_{1AE4A4A6-5919-284E-A28D-CBA34C901DDB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Análisis PCB0" sheetId="1" r:id="rId1"/>
    <sheet name="Análisis PCB1" sheetId="3" r:id="rId2"/>
    <sheet name="Análisis PCB2" sheetId="5" r:id="rId3"/>
    <sheet name="Análisis PCB3" sheetId="7" r:id="rId4"/>
  </sheets>
  <definedNames>
    <definedName name="_xlnm.Print_Area" localSheetId="0">'Análisis PCB0'!$A$1:$F$28</definedName>
    <definedName name="_xlnm.Print_Area" localSheetId="1">'Análisis PCB1'!$A$1:$F$22</definedName>
    <definedName name="_xlnm.Print_Area" localSheetId="2">'Análisis PCB2'!$A$1:$F$26</definedName>
    <definedName name="_xlnm.Print_Area" localSheetId="3">'Análisis PCB3'!$A$1:$F$16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2" i="3"/>
  <c r="B18" i="1"/>
</calcChain>
</file>

<file path=xl/sharedStrings.xml><?xml version="1.0" encoding="utf-8"?>
<sst xmlns="http://schemas.openxmlformats.org/spreadsheetml/2006/main" count="277" uniqueCount="79">
  <si>
    <t>Componentes a 5V</t>
  </si>
  <si>
    <t>Componentes a 3V3</t>
  </si>
  <si>
    <t>Componentes a 3V7</t>
  </si>
  <si>
    <t>Nombre</t>
  </si>
  <si>
    <t>Consumo (mA)</t>
  </si>
  <si>
    <t>Condiciones</t>
  </si>
  <si>
    <t>LED rojo</t>
  </si>
  <si>
    <t>LED verde</t>
  </si>
  <si>
    <t>Ubicación</t>
  </si>
  <si>
    <t>Quiescent current (mA)</t>
  </si>
  <si>
    <t>Análisis Térmico</t>
  </si>
  <si>
    <t xml:space="preserve">Resistencia térmica </t>
  </si>
  <si>
    <t>Temperatura</t>
  </si>
  <si>
    <t>Análisis Eléctrico</t>
  </si>
  <si>
    <t>Puente USB-Serie CY7C65213-28PVXI</t>
  </si>
  <si>
    <t>-</t>
  </si>
  <si>
    <t>máx 500 mA</t>
  </si>
  <si>
    <t>Cargador Bateria MCP73831T-2ACIOT</t>
  </si>
  <si>
    <t>0,132682 ºC + Ta</t>
  </si>
  <si>
    <t>Página 5. Datasheet</t>
  </si>
  <si>
    <t>Página 7. Datasheet</t>
  </si>
  <si>
    <t>max 18 mA</t>
  </si>
  <si>
    <t>Página 9. Datasheet</t>
  </si>
  <si>
    <t>a 25ºC</t>
  </si>
  <si>
    <t>Página 2 Datasheet</t>
  </si>
  <si>
    <t>Página 3. Datasheet</t>
  </si>
  <si>
    <t>Theta(JA) = 163ºC/W</t>
  </si>
  <si>
    <t>230ºC/W</t>
  </si>
  <si>
    <t>Potencia (mW) = I * V</t>
  </si>
  <si>
    <t>62ºC/W</t>
  </si>
  <si>
    <t>Página 24. Datasheet</t>
  </si>
  <si>
    <t>Notas</t>
  </si>
  <si>
    <t>THJ: Package 28pin SSOP</t>
  </si>
  <si>
    <t>Regulador de tension MCP1725 (3V7)</t>
  </si>
  <si>
    <t>En el regulador no hay consumo de corriente, unicamente hay corriente quiescente, que nos situamos en el peor caso.</t>
  </si>
  <si>
    <t>Cargando bateria</t>
  </si>
  <si>
    <t>Alimentando el datalogger con la batería no existe este consumo, estamos en situación máxima, la típica es 0,51mA. Si la carga está completa tenemos 0,053 mA de típica y 0,52 mA de máxima.</t>
  </si>
  <si>
    <t>Página 2. Datasheet</t>
  </si>
  <si>
    <t>Microcontrolador ARM LPC1112FD20102/52</t>
  </si>
  <si>
    <t>Página 58. Datasheet</t>
  </si>
  <si>
    <t>por cada pin de alimentación (hay 1)</t>
  </si>
  <si>
    <t xml:space="preserve">Sensor H/T/P BME680_MODULE </t>
  </si>
  <si>
    <t xml:space="preserve">Sensor H/T/P MS8607-02BA01 </t>
  </si>
  <si>
    <t>El consumo de corriente corresponde al pico máximo con el que se va a encontrar el sensor, que durante la medición de Temperatura o de Presión</t>
  </si>
  <si>
    <t>Página 10. Datasheet</t>
  </si>
  <si>
    <t>GPS TEL09132</t>
  </si>
  <si>
    <t>Regulador Conmutado Síncrono XC9141B50DMR-G</t>
  </si>
  <si>
    <t>La corriente quiescente se encuentra en la página 7, el consumo en la página 9.</t>
  </si>
  <si>
    <t>Convertidor ADC con interfaz SPI MCP3004-I_SL</t>
  </si>
  <si>
    <t>Theta(JA) = 108ºC/W</t>
  </si>
  <si>
    <t>Página 4. Datasheet</t>
  </si>
  <si>
    <t>1.81</t>
  </si>
  <si>
    <t>Sensor de Polvo GP2Y1010AU0F</t>
  </si>
  <si>
    <t>Sensor de Gases SEN0134</t>
  </si>
  <si>
    <t xml:space="preserve">Memoria NOR Flash IS25LP032D-JNLE </t>
  </si>
  <si>
    <t>Página 99. Datasheet</t>
  </si>
  <si>
    <t xml:space="preserve">Regulador lineal MCP1725-ADJ E/SN </t>
  </si>
  <si>
    <t>a 25 ºC</t>
  </si>
  <si>
    <t>FPGA iCE40 LP/HX</t>
  </si>
  <si>
    <t>Página 19. Datasheet</t>
  </si>
  <si>
    <t>Theta(JA)=163 ºC/W</t>
  </si>
  <si>
    <t>0,132682ºC + Ta</t>
  </si>
  <si>
    <t xml:space="preserve">Diodo 1N4448HSW-7-F </t>
  </si>
  <si>
    <t>Theta(JA)=625 ºC/W</t>
  </si>
  <si>
    <t>Página 1. Datasheet</t>
  </si>
  <si>
    <t xml:space="preserve">Oscilador integrado MCSJK-3N-16.00-3.3-50-B </t>
  </si>
  <si>
    <t>LED KA-3022SRC-4.5SF (x4)</t>
  </si>
  <si>
    <t xml:space="preserve">30 x 4 = 120 </t>
  </si>
  <si>
    <t>75 x 4 = 300</t>
  </si>
  <si>
    <t>Transceptor radio LoRa LAMBDA62-8D</t>
  </si>
  <si>
    <t>A frecuencia 868 MHz</t>
  </si>
  <si>
    <t>Corresponde con el peor caso entre todos los que hay, es decir, cuando la potencia de salida son +22dBm.</t>
  </si>
  <si>
    <t>A frecuencia 868 MHz y potencia de salida +22dBm</t>
  </si>
  <si>
    <t>Transceptor WiFi_BT_LE (Plan B)</t>
  </si>
  <si>
    <t>Corresponde con el peor caso, que será transmitiendo en 802.11b con modulación CCK a una tasa de 1Mbps. Si modulasemos con ODFM o MCS7 el consumo sería menor.</t>
  </si>
  <si>
    <t>En 802.11b con modulación CCK y tasa de 1Mbps.</t>
  </si>
  <si>
    <t>Transceptor LoRa LILYGO T-Higrow Shield</t>
  </si>
  <si>
    <t>Carece de Datasheet de donde extraer la información</t>
  </si>
  <si>
    <t>Consumo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</si>
</sst>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 (Cuerpo)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wrapText="1"/>
    </xf>
    <xf numFmtId="49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 wrapText="1"/>
    </xf>
    <xf numFmtId="0" fontId="1" fillId="6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 vertical="center"/>
    </xf>
    <xf numFmtId="49" fontId="2" fillId="7" borderId="0" xfId="0" applyNumberFormat="1" applyFont="1" applyFill="1" applyAlignment="1">
      <alignment wrapText="1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wrapText="1"/>
    </xf>
    <xf numFmtId="0" fontId="3" fillId="7" borderId="0" xfId="0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zoomScale="110" workbookViewId="0">
      <selection activeCell="F28" sqref="A1:F28"/>
    </sheetView>
  </sheetViews>
  <sheetFormatPr baseColWidth="10" defaultColWidth="9.1640625" defaultRowHeight="15" x14ac:dyDescent="0.2"/>
  <cols>
    <col min="1" max="1" width="36.33203125" customWidth="1"/>
    <col min="2" max="3" width="27.83203125" customWidth="1"/>
    <col min="4" max="4" width="30.5" customWidth="1"/>
    <col min="5" max="5" width="26.83203125" customWidth="1"/>
    <col min="6" max="6" width="54" customWidth="1"/>
  </cols>
  <sheetData>
    <row r="1" spans="1:6" x14ac:dyDescent="0.2">
      <c r="A1" s="18" t="s">
        <v>13</v>
      </c>
      <c r="B1" s="18"/>
      <c r="C1" s="18"/>
      <c r="D1" s="18"/>
      <c r="E1" s="18"/>
      <c r="F1" s="17"/>
    </row>
    <row r="2" spans="1:6" x14ac:dyDescent="0.2">
      <c r="A2" s="18"/>
      <c r="B2" s="18"/>
      <c r="C2" s="18"/>
      <c r="D2" s="18"/>
      <c r="E2" s="18"/>
      <c r="F2" s="17"/>
    </row>
    <row r="3" spans="1:6" x14ac:dyDescent="0.2">
      <c r="A3" s="16" t="s">
        <v>0</v>
      </c>
      <c r="B3" s="16"/>
      <c r="C3" s="16"/>
      <c r="D3" s="16"/>
      <c r="E3" s="16"/>
      <c r="F3" s="17"/>
    </row>
    <row r="4" spans="1:6" ht="16" x14ac:dyDescent="0.2">
      <c r="A4" s="4" t="s">
        <v>3</v>
      </c>
      <c r="B4" s="4" t="s">
        <v>4</v>
      </c>
      <c r="C4" s="4" t="s">
        <v>9</v>
      </c>
      <c r="D4" s="4" t="s">
        <v>5</v>
      </c>
      <c r="E4" s="4" t="s">
        <v>8</v>
      </c>
      <c r="F4" s="5" t="s">
        <v>31</v>
      </c>
    </row>
    <row r="5" spans="1:6" x14ac:dyDescent="0.2">
      <c r="A5" s="7" t="s">
        <v>14</v>
      </c>
      <c r="B5" s="7">
        <v>13</v>
      </c>
      <c r="C5" s="7" t="s">
        <v>15</v>
      </c>
      <c r="D5" s="7" t="s">
        <v>21</v>
      </c>
      <c r="E5" s="7" t="s">
        <v>22</v>
      </c>
      <c r="F5" s="8"/>
    </row>
    <row r="6" spans="1:6" ht="32" x14ac:dyDescent="0.2">
      <c r="A6" s="7" t="s">
        <v>33</v>
      </c>
      <c r="B6" s="7" t="s">
        <v>15</v>
      </c>
      <c r="C6" s="7">
        <v>0.22</v>
      </c>
      <c r="D6" s="7" t="s">
        <v>16</v>
      </c>
      <c r="E6" s="7" t="s">
        <v>19</v>
      </c>
      <c r="F6" s="9" t="s">
        <v>34</v>
      </c>
    </row>
    <row r="7" spans="1:6" x14ac:dyDescent="0.2">
      <c r="A7" s="1"/>
      <c r="B7" s="1"/>
      <c r="C7" s="1"/>
      <c r="D7" s="1"/>
      <c r="E7" s="1"/>
      <c r="F7" s="2"/>
    </row>
    <row r="8" spans="1:6" x14ac:dyDescent="0.2">
      <c r="A8" s="15" t="s">
        <v>2</v>
      </c>
      <c r="B8" s="15"/>
      <c r="C8" s="15"/>
      <c r="D8" s="15"/>
      <c r="E8" s="15"/>
      <c r="F8" s="3"/>
    </row>
    <row r="9" spans="1:6" ht="16" x14ac:dyDescent="0.2">
      <c r="A9" s="4" t="s">
        <v>3</v>
      </c>
      <c r="B9" s="4" t="s">
        <v>4</v>
      </c>
      <c r="C9" s="4" t="s">
        <v>9</v>
      </c>
      <c r="D9" s="4" t="s">
        <v>5</v>
      </c>
      <c r="E9" s="4" t="s">
        <v>8</v>
      </c>
      <c r="F9" s="6" t="s">
        <v>31</v>
      </c>
    </row>
    <row r="10" spans="1:6" ht="48" x14ac:dyDescent="0.2">
      <c r="A10" s="7" t="s">
        <v>17</v>
      </c>
      <c r="B10" s="7">
        <v>1.5</v>
      </c>
      <c r="C10" s="10" t="s">
        <v>15</v>
      </c>
      <c r="D10" s="7" t="s">
        <v>35</v>
      </c>
      <c r="E10" s="7" t="s">
        <v>25</v>
      </c>
      <c r="F10" s="9" t="s">
        <v>36</v>
      </c>
    </row>
    <row r="11" spans="1:6" x14ac:dyDescent="0.2">
      <c r="A11" s="1"/>
      <c r="B11" s="1"/>
      <c r="C11" s="1"/>
      <c r="D11" s="1"/>
      <c r="E11" s="1"/>
      <c r="F11" s="2"/>
    </row>
    <row r="12" spans="1:6" x14ac:dyDescent="0.2">
      <c r="A12" s="15" t="s">
        <v>1</v>
      </c>
      <c r="B12" s="15"/>
      <c r="C12" s="15"/>
      <c r="D12" s="15"/>
      <c r="E12" s="15"/>
      <c r="F12" s="3"/>
    </row>
    <row r="13" spans="1:6" ht="16" x14ac:dyDescent="0.2">
      <c r="A13" s="4" t="s">
        <v>3</v>
      </c>
      <c r="B13" s="4" t="s">
        <v>4</v>
      </c>
      <c r="C13" s="4" t="s">
        <v>9</v>
      </c>
      <c r="D13" s="4" t="s">
        <v>5</v>
      </c>
      <c r="E13" s="4" t="s">
        <v>8</v>
      </c>
      <c r="F13" s="6" t="s">
        <v>31</v>
      </c>
    </row>
    <row r="14" spans="1:6" x14ac:dyDescent="0.2">
      <c r="A14" s="7" t="s">
        <v>6</v>
      </c>
      <c r="B14" s="7">
        <v>30</v>
      </c>
      <c r="C14" s="7" t="s">
        <v>15</v>
      </c>
      <c r="D14" s="7" t="s">
        <v>23</v>
      </c>
      <c r="E14" s="7" t="s">
        <v>24</v>
      </c>
      <c r="F14" s="8"/>
    </row>
    <row r="15" spans="1:6" x14ac:dyDescent="0.2">
      <c r="A15" s="7" t="s">
        <v>7</v>
      </c>
      <c r="B15" s="7">
        <v>30</v>
      </c>
      <c r="C15" s="7" t="s">
        <v>15</v>
      </c>
      <c r="D15" s="7" t="s">
        <v>23</v>
      </c>
      <c r="E15" s="7" t="s">
        <v>24</v>
      </c>
      <c r="F15" s="8"/>
    </row>
    <row r="16" spans="1:6" x14ac:dyDescent="0.2">
      <c r="A16" s="7" t="s">
        <v>38</v>
      </c>
      <c r="B16" s="7">
        <v>100</v>
      </c>
      <c r="C16" s="7" t="s">
        <v>15</v>
      </c>
      <c r="D16" s="7" t="s">
        <v>40</v>
      </c>
      <c r="E16" s="7" t="s">
        <v>39</v>
      </c>
      <c r="F16" s="8"/>
    </row>
    <row r="17" spans="1:6" x14ac:dyDescent="0.2">
      <c r="A17" s="1"/>
      <c r="B17" s="1"/>
      <c r="C17" s="1"/>
      <c r="D17" s="1"/>
      <c r="E17" s="1"/>
      <c r="F17" s="2"/>
    </row>
    <row r="18" spans="1:6" x14ac:dyDescent="0.2">
      <c r="A18" s="20" t="s">
        <v>78</v>
      </c>
      <c r="B18" s="20">
        <f xml:space="preserve"> B5+B10+B14+B15+B16</f>
        <v>174.5</v>
      </c>
      <c r="C18" s="20"/>
      <c r="D18" s="20"/>
      <c r="E18" s="20"/>
      <c r="F18" s="21"/>
    </row>
    <row r="19" spans="1:6" x14ac:dyDescent="0.2">
      <c r="A19" s="1"/>
      <c r="B19" s="1"/>
      <c r="C19" s="1"/>
      <c r="D19" s="1"/>
      <c r="E19" s="1"/>
      <c r="F19" s="2"/>
    </row>
    <row r="20" spans="1:6" x14ac:dyDescent="0.2">
      <c r="A20" s="18" t="s">
        <v>10</v>
      </c>
      <c r="B20" s="18"/>
      <c r="C20" s="18"/>
      <c r="D20" s="18"/>
      <c r="E20" s="18"/>
      <c r="F20" s="17"/>
    </row>
    <row r="21" spans="1:6" x14ac:dyDescent="0.2">
      <c r="A21" s="18"/>
      <c r="B21" s="18"/>
      <c r="C21" s="18"/>
      <c r="D21" s="18"/>
      <c r="E21" s="18"/>
      <c r="F21" s="17"/>
    </row>
    <row r="22" spans="1:6" ht="16" x14ac:dyDescent="0.2">
      <c r="A22" s="4" t="s">
        <v>3</v>
      </c>
      <c r="B22" s="4" t="s">
        <v>28</v>
      </c>
      <c r="C22" s="4" t="s">
        <v>11</v>
      </c>
      <c r="D22" s="4" t="s">
        <v>12</v>
      </c>
      <c r="E22" s="4" t="s">
        <v>8</v>
      </c>
      <c r="F22" s="5" t="s">
        <v>31</v>
      </c>
    </row>
    <row r="23" spans="1:6" x14ac:dyDescent="0.2">
      <c r="A23" s="7" t="s">
        <v>17</v>
      </c>
      <c r="B23" s="7">
        <v>5.55</v>
      </c>
      <c r="C23" s="7" t="s">
        <v>27</v>
      </c>
      <c r="D23" s="7" t="s">
        <v>15</v>
      </c>
      <c r="E23" s="7" t="s">
        <v>19</v>
      </c>
      <c r="F23" s="8"/>
    </row>
    <row r="24" spans="1:6" x14ac:dyDescent="0.2">
      <c r="A24" s="7" t="s">
        <v>33</v>
      </c>
      <c r="B24" s="7">
        <v>1.1000000000000001</v>
      </c>
      <c r="C24" s="7" t="s">
        <v>26</v>
      </c>
      <c r="D24" s="7" t="s">
        <v>18</v>
      </c>
      <c r="E24" s="7" t="s">
        <v>20</v>
      </c>
      <c r="F24" s="8"/>
    </row>
    <row r="25" spans="1:6" ht="16" x14ac:dyDescent="0.2">
      <c r="A25" s="7" t="s">
        <v>14</v>
      </c>
      <c r="B25" s="7">
        <v>65</v>
      </c>
      <c r="C25" s="7" t="s">
        <v>29</v>
      </c>
      <c r="D25" s="7" t="s">
        <v>15</v>
      </c>
      <c r="E25" s="7" t="s">
        <v>30</v>
      </c>
      <c r="F25" s="9" t="s">
        <v>32</v>
      </c>
    </row>
    <row r="26" spans="1:6" x14ac:dyDescent="0.2">
      <c r="A26" s="7" t="s">
        <v>6</v>
      </c>
      <c r="B26" s="7">
        <v>75</v>
      </c>
      <c r="C26" s="7" t="s">
        <v>15</v>
      </c>
      <c r="D26" s="7" t="s">
        <v>15</v>
      </c>
      <c r="E26" s="7" t="s">
        <v>37</v>
      </c>
      <c r="F26" s="8"/>
    </row>
    <row r="27" spans="1:6" x14ac:dyDescent="0.2">
      <c r="A27" s="7" t="s">
        <v>7</v>
      </c>
      <c r="B27" s="7">
        <v>75</v>
      </c>
      <c r="C27" s="7" t="s">
        <v>15</v>
      </c>
      <c r="D27" s="7" t="s">
        <v>15</v>
      </c>
      <c r="E27" s="7" t="s">
        <v>37</v>
      </c>
      <c r="F27" s="8"/>
    </row>
    <row r="28" spans="1:6" x14ac:dyDescent="0.2">
      <c r="A28" s="7" t="s">
        <v>38</v>
      </c>
      <c r="B28" s="7">
        <v>330</v>
      </c>
      <c r="C28" s="7" t="s">
        <v>15</v>
      </c>
      <c r="D28" s="7" t="s">
        <v>15</v>
      </c>
      <c r="E28" s="7" t="s">
        <v>39</v>
      </c>
      <c r="F28" s="8"/>
    </row>
    <row r="29" spans="1:6" x14ac:dyDescent="0.2">
      <c r="A29" s="1"/>
      <c r="B29" s="1"/>
      <c r="C29" s="1"/>
      <c r="D29" s="1"/>
      <c r="E29" s="1"/>
      <c r="F29" s="2"/>
    </row>
    <row r="30" spans="1:6" x14ac:dyDescent="0.2">
      <c r="A30" s="1"/>
      <c r="B30" s="1"/>
      <c r="C30" s="1"/>
      <c r="D30" s="1"/>
      <c r="E30" s="1"/>
      <c r="F30" s="2"/>
    </row>
    <row r="31" spans="1:6" x14ac:dyDescent="0.2">
      <c r="F31" s="2"/>
    </row>
  </sheetData>
  <mergeCells count="5">
    <mergeCell ref="A8:E8"/>
    <mergeCell ref="A12:E12"/>
    <mergeCell ref="A3:F3"/>
    <mergeCell ref="A1:F2"/>
    <mergeCell ref="A20:F21"/>
  </mergeCells>
  <pageMargins left="0.25" right="0.25" top="0.75" bottom="0.75" header="0.3" footer="0.3"/>
  <pageSetup paperSize="9" scale="6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CCF7-C89B-5441-8AF0-CF43F2DFCDA5}">
  <sheetPr>
    <pageSetUpPr fitToPage="1"/>
  </sheetPr>
  <dimension ref="A1:F25"/>
  <sheetViews>
    <sheetView zoomScale="111" workbookViewId="0">
      <selection activeCell="F22" sqref="A1:F22"/>
    </sheetView>
  </sheetViews>
  <sheetFormatPr baseColWidth="10" defaultColWidth="9.1640625" defaultRowHeight="15" x14ac:dyDescent="0.2"/>
  <cols>
    <col min="1" max="1" width="36.33203125" customWidth="1"/>
    <col min="2" max="3" width="27.83203125" customWidth="1"/>
    <col min="4" max="4" width="30.5" customWidth="1"/>
    <col min="5" max="5" width="26.83203125" customWidth="1"/>
    <col min="6" max="6" width="54" customWidth="1"/>
  </cols>
  <sheetData>
    <row r="1" spans="1:6" x14ac:dyDescent="0.2">
      <c r="A1" s="18" t="s">
        <v>13</v>
      </c>
      <c r="B1" s="18"/>
      <c r="C1" s="18"/>
      <c r="D1" s="18"/>
      <c r="E1" s="18"/>
      <c r="F1" s="17"/>
    </row>
    <row r="2" spans="1:6" x14ac:dyDescent="0.2">
      <c r="A2" s="18"/>
      <c r="B2" s="18"/>
      <c r="C2" s="18"/>
      <c r="D2" s="18"/>
      <c r="E2" s="18"/>
      <c r="F2" s="17"/>
    </row>
    <row r="3" spans="1:6" x14ac:dyDescent="0.2">
      <c r="A3" s="15" t="s">
        <v>1</v>
      </c>
      <c r="B3" s="15"/>
      <c r="C3" s="15"/>
      <c r="D3" s="15"/>
      <c r="E3" s="15"/>
      <c r="F3" s="3"/>
    </row>
    <row r="4" spans="1:6" ht="16" x14ac:dyDescent="0.2">
      <c r="A4" s="4" t="s">
        <v>3</v>
      </c>
      <c r="B4" s="4" t="s">
        <v>4</v>
      </c>
      <c r="C4" s="4" t="s">
        <v>9</v>
      </c>
      <c r="D4" s="4" t="s">
        <v>5</v>
      </c>
      <c r="E4" s="4" t="s">
        <v>8</v>
      </c>
      <c r="F4" s="6" t="s">
        <v>31</v>
      </c>
    </row>
    <row r="5" spans="1:6" x14ac:dyDescent="0.2">
      <c r="A5" s="7" t="s">
        <v>54</v>
      </c>
      <c r="B5" s="7">
        <v>25</v>
      </c>
      <c r="C5" s="7" t="s">
        <v>15</v>
      </c>
      <c r="D5" s="7"/>
      <c r="E5" s="7" t="s">
        <v>55</v>
      </c>
      <c r="F5" s="8"/>
    </row>
    <row r="6" spans="1:6" x14ac:dyDescent="0.2">
      <c r="A6" s="7" t="s">
        <v>56</v>
      </c>
      <c r="B6" s="7">
        <v>500</v>
      </c>
      <c r="C6" s="7">
        <v>0.22</v>
      </c>
      <c r="D6" s="7" t="s">
        <v>57</v>
      </c>
      <c r="E6" s="7" t="s">
        <v>19</v>
      </c>
      <c r="F6" s="8"/>
    </row>
    <row r="7" spans="1:6" x14ac:dyDescent="0.2">
      <c r="A7" s="7" t="s">
        <v>58</v>
      </c>
      <c r="B7" s="7">
        <v>22.3</v>
      </c>
      <c r="C7" s="7" t="s">
        <v>15</v>
      </c>
      <c r="D7" s="7" t="s">
        <v>15</v>
      </c>
      <c r="E7" s="7" t="s">
        <v>59</v>
      </c>
      <c r="F7" s="8"/>
    </row>
    <row r="8" spans="1:6" x14ac:dyDescent="0.2">
      <c r="A8" s="7" t="s">
        <v>62</v>
      </c>
      <c r="B8" s="7">
        <v>60.6</v>
      </c>
      <c r="C8" s="7" t="s">
        <v>15</v>
      </c>
      <c r="D8" s="7" t="s">
        <v>15</v>
      </c>
      <c r="E8" s="7" t="s">
        <v>64</v>
      </c>
      <c r="F8" s="8"/>
    </row>
    <row r="9" spans="1:6" x14ac:dyDescent="0.2">
      <c r="A9" s="7" t="s">
        <v>65</v>
      </c>
      <c r="B9" s="7">
        <v>15</v>
      </c>
      <c r="C9" s="7" t="s">
        <v>15</v>
      </c>
      <c r="D9" s="7" t="s">
        <v>15</v>
      </c>
      <c r="E9" s="7" t="s">
        <v>64</v>
      </c>
      <c r="F9" s="8"/>
    </row>
    <row r="10" spans="1:6" x14ac:dyDescent="0.2">
      <c r="A10" s="7" t="s">
        <v>66</v>
      </c>
      <c r="B10" s="7" t="s">
        <v>67</v>
      </c>
      <c r="C10" s="7"/>
      <c r="D10" s="7" t="s">
        <v>23</v>
      </c>
      <c r="E10" s="7" t="s">
        <v>37</v>
      </c>
      <c r="F10" s="8"/>
    </row>
    <row r="11" spans="1:6" x14ac:dyDescent="0.2">
      <c r="A11" s="1"/>
      <c r="B11" s="1"/>
      <c r="C11" s="1"/>
      <c r="D11" s="1"/>
      <c r="E11" s="1"/>
      <c r="F11" s="2"/>
    </row>
    <row r="12" spans="1:6" x14ac:dyDescent="0.2">
      <c r="A12" s="20" t="s">
        <v>78</v>
      </c>
      <c r="B12" s="20">
        <f>B5+B6+B7+B8+B9+120</f>
        <v>742.9</v>
      </c>
      <c r="C12" s="20"/>
      <c r="D12" s="20"/>
      <c r="E12" s="20"/>
      <c r="F12" s="21"/>
    </row>
    <row r="13" spans="1:6" x14ac:dyDescent="0.2">
      <c r="A13" s="1"/>
      <c r="B13" s="1"/>
      <c r="C13" s="1"/>
      <c r="D13" s="1"/>
      <c r="E13" s="1"/>
      <c r="F13" s="2"/>
    </row>
    <row r="14" spans="1:6" x14ac:dyDescent="0.2">
      <c r="A14" s="18" t="s">
        <v>10</v>
      </c>
      <c r="B14" s="18"/>
      <c r="C14" s="18"/>
      <c r="D14" s="18"/>
      <c r="E14" s="18"/>
      <c r="F14" s="18"/>
    </row>
    <row r="15" spans="1:6" x14ac:dyDescent="0.2">
      <c r="A15" s="18"/>
      <c r="B15" s="18"/>
      <c r="C15" s="18"/>
      <c r="D15" s="18"/>
      <c r="E15" s="18"/>
      <c r="F15" s="18"/>
    </row>
    <row r="16" spans="1:6" ht="16" x14ac:dyDescent="0.2">
      <c r="A16" s="4" t="s">
        <v>3</v>
      </c>
      <c r="B16" s="4" t="s">
        <v>28</v>
      </c>
      <c r="C16" s="4" t="s">
        <v>11</v>
      </c>
      <c r="D16" s="4" t="s">
        <v>12</v>
      </c>
      <c r="E16" s="4" t="s">
        <v>8</v>
      </c>
      <c r="F16" s="5" t="s">
        <v>31</v>
      </c>
    </row>
    <row r="17" spans="1:6" x14ac:dyDescent="0.2">
      <c r="A17" s="7" t="s">
        <v>54</v>
      </c>
      <c r="B17" s="7">
        <v>82.5</v>
      </c>
      <c r="C17" s="7" t="s">
        <v>15</v>
      </c>
      <c r="D17" s="7" t="s">
        <v>15</v>
      </c>
      <c r="E17" s="7" t="s">
        <v>55</v>
      </c>
      <c r="F17" s="8"/>
    </row>
    <row r="18" spans="1:6" x14ac:dyDescent="0.2">
      <c r="A18" s="7" t="s">
        <v>56</v>
      </c>
      <c r="B18" s="7">
        <v>1650</v>
      </c>
      <c r="C18" s="7" t="s">
        <v>60</v>
      </c>
      <c r="D18" s="7" t="s">
        <v>61</v>
      </c>
      <c r="E18" s="7" t="s">
        <v>20</v>
      </c>
      <c r="F18" s="8"/>
    </row>
    <row r="19" spans="1:6" x14ac:dyDescent="0.2">
      <c r="A19" s="7" t="s">
        <v>58</v>
      </c>
      <c r="B19" s="7">
        <v>73.59</v>
      </c>
      <c r="C19" s="7" t="s">
        <v>15</v>
      </c>
      <c r="D19" s="7" t="s">
        <v>15</v>
      </c>
      <c r="E19" s="7" t="s">
        <v>59</v>
      </c>
      <c r="F19" s="9"/>
    </row>
    <row r="20" spans="1:6" x14ac:dyDescent="0.2">
      <c r="A20" s="7" t="s">
        <v>62</v>
      </c>
      <c r="B20" s="7">
        <v>200</v>
      </c>
      <c r="C20" s="7" t="s">
        <v>63</v>
      </c>
      <c r="D20" s="7" t="s">
        <v>15</v>
      </c>
      <c r="E20" s="7" t="s">
        <v>64</v>
      </c>
      <c r="F20" s="8"/>
    </row>
    <row r="21" spans="1:6" x14ac:dyDescent="0.2">
      <c r="A21" s="7" t="s">
        <v>65</v>
      </c>
      <c r="B21" s="7">
        <v>49.5</v>
      </c>
      <c r="C21" s="7" t="s">
        <v>15</v>
      </c>
      <c r="D21" s="7" t="s">
        <v>15</v>
      </c>
      <c r="E21" s="7" t="s">
        <v>64</v>
      </c>
      <c r="F21" s="8"/>
    </row>
    <row r="22" spans="1:6" x14ac:dyDescent="0.2">
      <c r="A22" s="7" t="s">
        <v>66</v>
      </c>
      <c r="B22" s="7" t="s">
        <v>68</v>
      </c>
      <c r="C22" s="7" t="s">
        <v>15</v>
      </c>
      <c r="D22" s="7" t="s">
        <v>15</v>
      </c>
      <c r="E22" s="7" t="s">
        <v>37</v>
      </c>
      <c r="F22" s="8"/>
    </row>
    <row r="23" spans="1:6" x14ac:dyDescent="0.2">
      <c r="A23" s="1"/>
      <c r="B23" s="1"/>
      <c r="C23" s="1"/>
      <c r="D23" s="1"/>
      <c r="E23" s="1"/>
      <c r="F23" s="2"/>
    </row>
    <row r="24" spans="1:6" x14ac:dyDescent="0.2">
      <c r="A24" s="1"/>
      <c r="B24" s="1"/>
      <c r="C24" s="1"/>
      <c r="D24" s="1"/>
      <c r="E24" s="1"/>
      <c r="F24" s="2"/>
    </row>
    <row r="25" spans="1:6" x14ac:dyDescent="0.2">
      <c r="F25" s="2"/>
    </row>
  </sheetData>
  <mergeCells count="3">
    <mergeCell ref="A1:F2"/>
    <mergeCell ref="A3:E3"/>
    <mergeCell ref="A14:F15"/>
  </mergeCells>
  <pageMargins left="0.25" right="0.25" top="0.75" bottom="0.75" header="0.3" footer="0.3"/>
  <pageSetup paperSize="9" scale="6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7B5D-5B21-A049-AB2A-AE76E468416D}">
  <sheetPr>
    <pageSetUpPr fitToPage="1"/>
  </sheetPr>
  <dimension ref="A1:F29"/>
  <sheetViews>
    <sheetView zoomScaleNormal="108" workbookViewId="0">
      <selection activeCell="F27" sqref="A1:F27"/>
    </sheetView>
  </sheetViews>
  <sheetFormatPr baseColWidth="10" defaultColWidth="9.1640625" defaultRowHeight="15" x14ac:dyDescent="0.2"/>
  <cols>
    <col min="1" max="1" width="39.6640625" customWidth="1"/>
    <col min="2" max="3" width="27.83203125" customWidth="1"/>
    <col min="4" max="4" width="30.5" customWidth="1"/>
    <col min="5" max="5" width="26.83203125" customWidth="1"/>
    <col min="6" max="6" width="54" customWidth="1"/>
  </cols>
  <sheetData>
    <row r="1" spans="1:6" x14ac:dyDescent="0.2">
      <c r="A1" s="18" t="s">
        <v>13</v>
      </c>
      <c r="B1" s="18"/>
      <c r="C1" s="18"/>
      <c r="D1" s="18"/>
      <c r="E1" s="18"/>
      <c r="F1" s="17"/>
    </row>
    <row r="2" spans="1:6" x14ac:dyDescent="0.2">
      <c r="A2" s="18"/>
      <c r="B2" s="18"/>
      <c r="C2" s="18"/>
      <c r="D2" s="18"/>
      <c r="E2" s="18"/>
      <c r="F2" s="17"/>
    </row>
    <row r="3" spans="1:6" x14ac:dyDescent="0.2">
      <c r="A3" s="15" t="s">
        <v>1</v>
      </c>
      <c r="B3" s="15"/>
      <c r="C3" s="15"/>
      <c r="D3" s="15"/>
      <c r="E3" s="15"/>
      <c r="F3" s="3"/>
    </row>
    <row r="4" spans="1:6" ht="16" x14ac:dyDescent="0.2">
      <c r="A4" s="4" t="s">
        <v>3</v>
      </c>
      <c r="B4" s="4" t="s">
        <v>4</v>
      </c>
      <c r="C4" s="4" t="s">
        <v>9</v>
      </c>
      <c r="D4" s="4" t="s">
        <v>5</v>
      </c>
      <c r="E4" s="4" t="s">
        <v>8</v>
      </c>
      <c r="F4" s="6" t="s">
        <v>31</v>
      </c>
    </row>
    <row r="5" spans="1:6" x14ac:dyDescent="0.2">
      <c r="A5" s="7" t="s">
        <v>41</v>
      </c>
      <c r="B5" s="7" t="s">
        <v>15</v>
      </c>
      <c r="C5" s="7" t="s">
        <v>15</v>
      </c>
      <c r="D5" s="7" t="s">
        <v>15</v>
      </c>
      <c r="E5" s="7" t="s">
        <v>15</v>
      </c>
      <c r="F5" s="8"/>
    </row>
    <row r="6" spans="1:6" ht="48" x14ac:dyDescent="0.2">
      <c r="A6" s="7" t="s">
        <v>42</v>
      </c>
      <c r="B6" s="7">
        <v>1.25</v>
      </c>
      <c r="C6" s="7" t="s">
        <v>15</v>
      </c>
      <c r="D6" s="7" t="s">
        <v>15</v>
      </c>
      <c r="E6" s="7" t="s">
        <v>24</v>
      </c>
      <c r="F6" s="11" t="s">
        <v>43</v>
      </c>
    </row>
    <row r="7" spans="1:6" x14ac:dyDescent="0.2">
      <c r="A7" s="7" t="s">
        <v>45</v>
      </c>
      <c r="B7" s="7">
        <v>25</v>
      </c>
      <c r="C7" s="7" t="s">
        <v>15</v>
      </c>
      <c r="D7" s="7" t="s">
        <v>15</v>
      </c>
      <c r="E7" s="7" t="s">
        <v>44</v>
      </c>
      <c r="F7" s="8"/>
    </row>
    <row r="8" spans="1:6" ht="32" x14ac:dyDescent="0.2">
      <c r="A8" s="7" t="s">
        <v>46</v>
      </c>
      <c r="B8" s="7">
        <v>1.04</v>
      </c>
      <c r="C8" s="7">
        <v>0.04</v>
      </c>
      <c r="D8" s="7" t="s">
        <v>23</v>
      </c>
      <c r="E8" s="7" t="s">
        <v>22</v>
      </c>
      <c r="F8" s="8" t="s">
        <v>47</v>
      </c>
    </row>
    <row r="9" spans="1:6" x14ac:dyDescent="0.2">
      <c r="A9" s="7" t="s">
        <v>48</v>
      </c>
      <c r="B9" s="7">
        <v>0.55000000000000004</v>
      </c>
      <c r="C9" s="7" t="s">
        <v>15</v>
      </c>
      <c r="D9" s="7" t="s">
        <v>23</v>
      </c>
      <c r="E9" s="7" t="s">
        <v>50</v>
      </c>
      <c r="F9" s="8"/>
    </row>
    <row r="10" spans="1:6" x14ac:dyDescent="0.2">
      <c r="A10" s="1"/>
      <c r="B10" s="1"/>
      <c r="C10" s="1"/>
      <c r="D10" s="1"/>
      <c r="E10" s="1"/>
      <c r="F10" s="2"/>
    </row>
    <row r="11" spans="1:6" x14ac:dyDescent="0.2">
      <c r="A11" s="15" t="s">
        <v>0</v>
      </c>
      <c r="B11" s="15"/>
      <c r="C11" s="15"/>
      <c r="D11" s="15"/>
      <c r="E11" s="15"/>
      <c r="F11" s="3"/>
    </row>
    <row r="12" spans="1:6" ht="16" x14ac:dyDescent="0.2">
      <c r="A12" s="4" t="s">
        <v>3</v>
      </c>
      <c r="B12" s="4" t="s">
        <v>4</v>
      </c>
      <c r="C12" s="4" t="s">
        <v>9</v>
      </c>
      <c r="D12" s="4" t="s">
        <v>5</v>
      </c>
      <c r="E12" s="4" t="s">
        <v>8</v>
      </c>
      <c r="F12" s="6" t="s">
        <v>31</v>
      </c>
    </row>
    <row r="13" spans="1:6" x14ac:dyDescent="0.2">
      <c r="A13" s="7" t="s">
        <v>52</v>
      </c>
      <c r="B13" s="7">
        <v>20</v>
      </c>
      <c r="C13" s="7" t="s">
        <v>15</v>
      </c>
      <c r="D13" s="7" t="s">
        <v>23</v>
      </c>
      <c r="E13" s="7" t="s">
        <v>50</v>
      </c>
      <c r="F13" s="8"/>
    </row>
    <row r="14" spans="1:6" x14ac:dyDescent="0.2">
      <c r="A14" s="7" t="s">
        <v>53</v>
      </c>
      <c r="B14" s="7" t="s">
        <v>15</v>
      </c>
      <c r="C14" s="7" t="s">
        <v>15</v>
      </c>
      <c r="D14" s="7" t="s">
        <v>15</v>
      </c>
      <c r="E14" s="7" t="s">
        <v>15</v>
      </c>
      <c r="F14" s="8"/>
    </row>
    <row r="15" spans="1:6" x14ac:dyDescent="0.2">
      <c r="A15" s="1"/>
      <c r="B15" s="1"/>
      <c r="C15" s="1"/>
      <c r="D15" s="1"/>
      <c r="E15" s="1"/>
      <c r="F15" s="2"/>
    </row>
    <row r="16" spans="1:6" x14ac:dyDescent="0.2">
      <c r="A16" s="24" t="s">
        <v>78</v>
      </c>
      <c r="B16" s="20">
        <f>B6+B7+B8+B9+B13</f>
        <v>47.84</v>
      </c>
      <c r="C16" s="22"/>
      <c r="D16" s="22"/>
      <c r="E16" s="22"/>
      <c r="F16" s="23"/>
    </row>
    <row r="17" spans="1:6" x14ac:dyDescent="0.2">
      <c r="A17" s="1"/>
      <c r="B17" s="1"/>
      <c r="C17" s="1"/>
      <c r="D17" s="1"/>
      <c r="E17" s="1"/>
      <c r="F17" s="2"/>
    </row>
    <row r="18" spans="1:6" x14ac:dyDescent="0.2">
      <c r="A18" s="18" t="s">
        <v>10</v>
      </c>
      <c r="B18" s="18"/>
      <c r="C18" s="18"/>
      <c r="D18" s="18"/>
      <c r="E18" s="18"/>
      <c r="F18" s="17"/>
    </row>
    <row r="19" spans="1:6" x14ac:dyDescent="0.2">
      <c r="A19" s="18"/>
      <c r="B19" s="18"/>
      <c r="C19" s="18"/>
      <c r="D19" s="18"/>
      <c r="E19" s="18"/>
      <c r="F19" s="17"/>
    </row>
    <row r="20" spans="1:6" ht="16" x14ac:dyDescent="0.2">
      <c r="A20" s="4" t="s">
        <v>3</v>
      </c>
      <c r="B20" s="4" t="s">
        <v>28</v>
      </c>
      <c r="C20" s="4" t="s">
        <v>11</v>
      </c>
      <c r="D20" s="4" t="s">
        <v>12</v>
      </c>
      <c r="E20" s="4" t="s">
        <v>8</v>
      </c>
      <c r="F20" s="5" t="s">
        <v>31</v>
      </c>
    </row>
    <row r="21" spans="1:6" x14ac:dyDescent="0.2">
      <c r="A21" s="7" t="s">
        <v>41</v>
      </c>
      <c r="B21" s="7" t="s">
        <v>15</v>
      </c>
      <c r="C21" s="7" t="s">
        <v>15</v>
      </c>
      <c r="D21" s="7" t="s">
        <v>15</v>
      </c>
      <c r="E21" s="7" t="s">
        <v>15</v>
      </c>
      <c r="F21" s="8"/>
    </row>
    <row r="22" spans="1:6" x14ac:dyDescent="0.2">
      <c r="A22" s="7" t="s">
        <v>42</v>
      </c>
      <c r="B22" s="7">
        <v>4.125</v>
      </c>
      <c r="C22" s="7" t="s">
        <v>15</v>
      </c>
      <c r="D22" s="7" t="s">
        <v>15</v>
      </c>
      <c r="E22" s="7" t="s">
        <v>37</v>
      </c>
      <c r="F22" s="8"/>
    </row>
    <row r="23" spans="1:6" x14ac:dyDescent="0.2">
      <c r="A23" s="7" t="s">
        <v>45</v>
      </c>
      <c r="B23" s="7">
        <v>82.5</v>
      </c>
      <c r="C23" s="7" t="s">
        <v>15</v>
      </c>
      <c r="D23" s="7" t="s">
        <v>15</v>
      </c>
      <c r="E23" s="7" t="s">
        <v>44</v>
      </c>
      <c r="F23" s="9"/>
    </row>
    <row r="24" spans="1:6" x14ac:dyDescent="0.2">
      <c r="A24" s="7" t="s">
        <v>46</v>
      </c>
      <c r="B24" s="7">
        <v>3.43</v>
      </c>
      <c r="C24" s="7" t="s">
        <v>15</v>
      </c>
      <c r="D24" s="7" t="s">
        <v>15</v>
      </c>
      <c r="E24" s="12" t="s">
        <v>22</v>
      </c>
      <c r="F24" s="8"/>
    </row>
    <row r="25" spans="1:6" x14ac:dyDescent="0.2">
      <c r="A25" s="7" t="s">
        <v>48</v>
      </c>
      <c r="B25" s="7" t="s">
        <v>51</v>
      </c>
      <c r="C25" s="7" t="s">
        <v>49</v>
      </c>
      <c r="D25" s="7" t="s">
        <v>15</v>
      </c>
      <c r="E25" s="7" t="s">
        <v>50</v>
      </c>
      <c r="F25" s="8"/>
    </row>
    <row r="26" spans="1:6" x14ac:dyDescent="0.2">
      <c r="A26" s="7" t="s">
        <v>52</v>
      </c>
      <c r="B26" s="7">
        <v>100</v>
      </c>
      <c r="C26" s="7" t="s">
        <v>15</v>
      </c>
      <c r="D26" s="7" t="s">
        <v>15</v>
      </c>
      <c r="E26" s="7" t="s">
        <v>50</v>
      </c>
      <c r="F26" s="8"/>
    </row>
    <row r="27" spans="1:6" x14ac:dyDescent="0.2">
      <c r="A27" s="7" t="s">
        <v>53</v>
      </c>
      <c r="B27" s="7" t="s">
        <v>15</v>
      </c>
      <c r="C27" s="7" t="s">
        <v>15</v>
      </c>
      <c r="D27" s="7" t="s">
        <v>15</v>
      </c>
      <c r="E27" s="7" t="s">
        <v>15</v>
      </c>
      <c r="F27" s="8"/>
    </row>
    <row r="28" spans="1:6" x14ac:dyDescent="0.2">
      <c r="A28" s="1"/>
      <c r="B28" s="1"/>
      <c r="C28" s="1"/>
      <c r="D28" s="1"/>
      <c r="E28" s="1"/>
      <c r="F28" s="2"/>
    </row>
    <row r="29" spans="1:6" x14ac:dyDescent="0.2">
      <c r="F29" s="2"/>
    </row>
  </sheetData>
  <mergeCells count="4">
    <mergeCell ref="A1:F2"/>
    <mergeCell ref="A3:E3"/>
    <mergeCell ref="A18:F19"/>
    <mergeCell ref="A11:E11"/>
  </mergeCells>
  <pageMargins left="0.25" right="0.25" top="0.75" bottom="0.75" header="0.3" footer="0.3"/>
  <pageSetup paperSize="9" scale="6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4B94-ECEA-7345-9FD9-1047547A1980}">
  <sheetPr>
    <pageSetUpPr fitToPage="1"/>
  </sheetPr>
  <dimension ref="A1:F18"/>
  <sheetViews>
    <sheetView tabSelected="1" zoomScaleNormal="108" workbookViewId="0">
      <selection activeCell="D29" sqref="D29"/>
    </sheetView>
  </sheetViews>
  <sheetFormatPr baseColWidth="10" defaultColWidth="9.1640625" defaultRowHeight="15" x14ac:dyDescent="0.2"/>
  <cols>
    <col min="1" max="1" width="39.6640625" customWidth="1"/>
    <col min="2" max="3" width="27.83203125" customWidth="1"/>
    <col min="4" max="4" width="30.5" customWidth="1"/>
    <col min="5" max="5" width="26.83203125" customWidth="1"/>
    <col min="6" max="6" width="54" customWidth="1"/>
  </cols>
  <sheetData>
    <row r="1" spans="1:6" x14ac:dyDescent="0.2">
      <c r="A1" s="18" t="s">
        <v>13</v>
      </c>
      <c r="B1" s="18"/>
      <c r="C1" s="18"/>
      <c r="D1" s="18"/>
      <c r="E1" s="18"/>
      <c r="F1" s="19"/>
    </row>
    <row r="2" spans="1:6" x14ac:dyDescent="0.2">
      <c r="A2" s="18"/>
      <c r="B2" s="18"/>
      <c r="C2" s="18"/>
      <c r="D2" s="18"/>
      <c r="E2" s="18"/>
      <c r="F2" s="19"/>
    </row>
    <row r="3" spans="1:6" x14ac:dyDescent="0.2">
      <c r="A3" s="15" t="s">
        <v>1</v>
      </c>
      <c r="B3" s="15"/>
      <c r="C3" s="15"/>
      <c r="D3" s="15"/>
      <c r="E3" s="15"/>
      <c r="F3" s="13"/>
    </row>
    <row r="4" spans="1:6" ht="16" x14ac:dyDescent="0.2">
      <c r="A4" s="4" t="s">
        <v>3</v>
      </c>
      <c r="B4" s="4" t="s">
        <v>4</v>
      </c>
      <c r="C4" s="4" t="s">
        <v>9</v>
      </c>
      <c r="D4" s="4" t="s">
        <v>5</v>
      </c>
      <c r="E4" s="4" t="s">
        <v>8</v>
      </c>
      <c r="F4" s="6" t="s">
        <v>31</v>
      </c>
    </row>
    <row r="5" spans="1:6" ht="32" x14ac:dyDescent="0.2">
      <c r="A5" s="7" t="s">
        <v>69</v>
      </c>
      <c r="B5" s="7">
        <v>118</v>
      </c>
      <c r="C5" s="7" t="s">
        <v>15</v>
      </c>
      <c r="D5" s="7" t="s">
        <v>70</v>
      </c>
      <c r="E5" s="7" t="s">
        <v>20</v>
      </c>
      <c r="F5" s="11" t="s">
        <v>71</v>
      </c>
    </row>
    <row r="6" spans="1:6" ht="48" x14ac:dyDescent="0.2">
      <c r="A6" s="7" t="s">
        <v>73</v>
      </c>
      <c r="B6" s="7">
        <v>350</v>
      </c>
      <c r="C6" s="7" t="s">
        <v>15</v>
      </c>
      <c r="D6" s="7" t="s">
        <v>23</v>
      </c>
      <c r="E6" s="7" t="s">
        <v>19</v>
      </c>
      <c r="F6" s="11" t="s">
        <v>74</v>
      </c>
    </row>
    <row r="7" spans="1:6" ht="16" x14ac:dyDescent="0.2">
      <c r="A7" s="7" t="s">
        <v>76</v>
      </c>
      <c r="B7" s="7" t="s">
        <v>15</v>
      </c>
      <c r="C7" s="7" t="s">
        <v>15</v>
      </c>
      <c r="D7" s="7" t="s">
        <v>15</v>
      </c>
      <c r="E7" s="7" t="s">
        <v>15</v>
      </c>
      <c r="F7" s="11" t="s">
        <v>77</v>
      </c>
    </row>
    <row r="8" spans="1:6" x14ac:dyDescent="0.2">
      <c r="A8" s="1"/>
      <c r="B8" s="1"/>
      <c r="C8" s="1"/>
      <c r="D8" s="1"/>
      <c r="E8" s="1"/>
      <c r="F8" s="14"/>
    </row>
    <row r="9" spans="1:6" x14ac:dyDescent="0.2">
      <c r="A9" s="20" t="s">
        <v>78</v>
      </c>
      <c r="B9" s="20">
        <v>468</v>
      </c>
      <c r="C9" s="20"/>
      <c r="D9" s="20"/>
      <c r="E9" s="20"/>
      <c r="F9" s="25"/>
    </row>
    <row r="10" spans="1:6" x14ac:dyDescent="0.2">
      <c r="A10" s="1"/>
      <c r="B10" s="1"/>
      <c r="C10" s="1"/>
      <c r="D10" s="1"/>
      <c r="E10" s="1"/>
      <c r="F10" s="14"/>
    </row>
    <row r="11" spans="1:6" x14ac:dyDescent="0.2">
      <c r="A11" s="18" t="s">
        <v>10</v>
      </c>
      <c r="B11" s="18"/>
      <c r="C11" s="18"/>
      <c r="D11" s="18"/>
      <c r="E11" s="18"/>
      <c r="F11" s="19"/>
    </row>
    <row r="12" spans="1:6" x14ac:dyDescent="0.2">
      <c r="A12" s="18"/>
      <c r="B12" s="18"/>
      <c r="C12" s="18"/>
      <c r="D12" s="18"/>
      <c r="E12" s="18"/>
      <c r="F12" s="19"/>
    </row>
    <row r="13" spans="1:6" ht="16" x14ac:dyDescent="0.2">
      <c r="A13" s="4" t="s">
        <v>3</v>
      </c>
      <c r="B13" s="4" t="s">
        <v>28</v>
      </c>
      <c r="C13" s="4" t="s">
        <v>11</v>
      </c>
      <c r="D13" s="4" t="s">
        <v>12</v>
      </c>
      <c r="E13" s="4" t="s">
        <v>8</v>
      </c>
      <c r="F13" s="5" t="s">
        <v>31</v>
      </c>
    </row>
    <row r="14" spans="1:6" x14ac:dyDescent="0.2">
      <c r="A14" s="7" t="s">
        <v>69</v>
      </c>
      <c r="B14" s="7">
        <v>389.4</v>
      </c>
      <c r="C14" s="7" t="s">
        <v>15</v>
      </c>
      <c r="D14" s="7" t="s">
        <v>15</v>
      </c>
      <c r="E14" s="7" t="s">
        <v>20</v>
      </c>
      <c r="F14" s="7" t="s">
        <v>72</v>
      </c>
    </row>
    <row r="15" spans="1:6" ht="16" x14ac:dyDescent="0.2">
      <c r="A15" s="7" t="s">
        <v>73</v>
      </c>
      <c r="B15" s="7">
        <v>1155</v>
      </c>
      <c r="C15" s="7" t="s">
        <v>15</v>
      </c>
      <c r="D15" s="7" t="s">
        <v>23</v>
      </c>
      <c r="E15" s="7" t="s">
        <v>19</v>
      </c>
      <c r="F15" s="11" t="s">
        <v>75</v>
      </c>
    </row>
    <row r="16" spans="1:6" ht="16" x14ac:dyDescent="0.2">
      <c r="A16" s="7" t="s">
        <v>76</v>
      </c>
      <c r="B16" s="7" t="s">
        <v>15</v>
      </c>
      <c r="C16" s="7" t="s">
        <v>15</v>
      </c>
      <c r="D16" s="7" t="s">
        <v>15</v>
      </c>
      <c r="E16" s="7" t="s">
        <v>15</v>
      </c>
      <c r="F16" s="11" t="s">
        <v>77</v>
      </c>
    </row>
    <row r="17" spans="1:6" x14ac:dyDescent="0.2">
      <c r="A17" s="1"/>
      <c r="B17" s="1"/>
      <c r="C17" s="1"/>
      <c r="D17" s="1"/>
      <c r="E17" s="1"/>
      <c r="F17" s="2"/>
    </row>
    <row r="18" spans="1:6" x14ac:dyDescent="0.2">
      <c r="F18" s="2"/>
    </row>
  </sheetData>
  <mergeCells count="3">
    <mergeCell ref="A1:F2"/>
    <mergeCell ref="A3:E3"/>
    <mergeCell ref="A11:F12"/>
  </mergeCells>
  <pageMargins left="0.25" right="0.25" top="0.75" bottom="0.75" header="0.3" footer="0.3"/>
  <pageSetup paperSize="9" scale="6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Análisis PCB0</vt:lpstr>
      <vt:lpstr>Análisis PCB1</vt:lpstr>
      <vt:lpstr>Análisis PCB2</vt:lpstr>
      <vt:lpstr>Análisis PCB3</vt:lpstr>
      <vt:lpstr>'Análisis PCB0'!Área_de_impresión</vt:lpstr>
      <vt:lpstr>'Análisis PCB1'!Área_de_impresión</vt:lpstr>
      <vt:lpstr>'Análisis PCB2'!Área_de_impresión</vt:lpstr>
      <vt:lpstr>'Análisis PCB3'!Área_de_impresión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serrano</dc:creator>
  <cp:lastModifiedBy>Microsoft Office User</cp:lastModifiedBy>
  <cp:lastPrinted>2023-01-08T10:30:08Z</cp:lastPrinted>
  <dcterms:created xsi:type="dcterms:W3CDTF">2015-06-05T18:19:34Z</dcterms:created>
  <dcterms:modified xsi:type="dcterms:W3CDTF">2023-01-08T10:30:12Z</dcterms:modified>
</cp:coreProperties>
</file>